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10" yWindow="230" windowWidth="16260" windowHeight="8820" tabRatio="779" firstSheet="50" activeTab="56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Tent" sheetId="76" r:id="rId52"/>
    <sheet name="Castle" sheetId="57" r:id="rId53"/>
    <sheet name="Farm" sheetId="77" r:id="rId54"/>
    <sheet name="Paste Logic" sheetId="58" r:id="rId55"/>
    <sheet name="Odds" sheetId="80" r:id="rId56"/>
    <sheet name="Trees" sheetId="78" r:id="rId57"/>
    <sheet name="Astral Grid" sheetId="82" r:id="rId58"/>
    <sheet name="Astral Math" sheetId="83" r:id="rId59"/>
    <sheet name="Noise Dist" sheetId="85" r:id="rId60"/>
    <sheet name="Black Cube" sheetId="86" r:id="rId61"/>
    <sheet name="Black Maze" sheetId="87" r:id="rId62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BF9" i="78" l="1"/>
  <c r="BF10" i="78" s="1"/>
  <c r="BF11" i="78" s="1"/>
  <c r="BF12" i="78" s="1"/>
  <c r="BF13" i="78" s="1"/>
  <c r="BF7" i="78"/>
  <c r="BF6" i="78" s="1"/>
  <c r="BF5" i="78" s="1"/>
  <c r="BF4" i="78" s="1"/>
  <c r="BL3" i="78"/>
  <c r="BM3" i="78" s="1"/>
  <c r="BJ3" i="78"/>
  <c r="BI3" i="78" s="1"/>
  <c r="BH3" i="78" s="1"/>
  <c r="BG3" i="78" s="1"/>
  <c r="BC3" i="78"/>
  <c r="BC4" i="78" s="1"/>
  <c r="BC5" i="78" s="1"/>
  <c r="BC6" i="78" s="1"/>
  <c r="BC7" i="78" s="1"/>
  <c r="BC8" i="78" s="1"/>
  <c r="BC9" i="78" s="1"/>
  <c r="BC10" i="78" s="1"/>
  <c r="BC11" i="78" s="1"/>
  <c r="BC12" i="78" s="1"/>
  <c r="BC13" i="78" s="1"/>
  <c r="BC14" i="78" s="1"/>
  <c r="BC15" i="78" s="1"/>
  <c r="BC16" i="78" s="1"/>
  <c r="BC17" i="78" s="1"/>
  <c r="BE1" i="78"/>
  <c r="BF1" i="78" s="1"/>
  <c r="BG1" i="78" s="1"/>
  <c r="BH1" i="78" s="1"/>
  <c r="BI1" i="78" s="1"/>
  <c r="BJ1" i="78" s="1"/>
  <c r="BK1" i="78" s="1"/>
  <c r="BL1" i="78" s="1"/>
  <c r="BM1" i="78" s="1"/>
  <c r="BN1" i="78" s="1"/>
  <c r="BO1" i="78" s="1"/>
  <c r="BP1" i="78" s="1"/>
  <c r="BQ1" i="78" s="1"/>
  <c r="BR1" i="78" s="1"/>
  <c r="BS1" i="78" s="1"/>
  <c r="AN10" i="78"/>
  <c r="AN11" i="78" s="1"/>
  <c r="AN12" i="78" s="1"/>
  <c r="AN13" i="78" s="1"/>
  <c r="AN9" i="78"/>
  <c r="AN7" i="78"/>
  <c r="AN6" i="78"/>
  <c r="AN5" i="78" s="1"/>
  <c r="AN4" i="78" s="1"/>
  <c r="AT3" i="78"/>
  <c r="AT2" i="78" s="1"/>
  <c r="AR3" i="78"/>
  <c r="AQ3" i="78" s="1"/>
  <c r="AP3" i="78" s="1"/>
  <c r="AO3" i="78" s="1"/>
  <c r="AK3" i="78"/>
  <c r="AK4" i="78" s="1"/>
  <c r="AK5" i="78" s="1"/>
  <c r="AK6" i="78" s="1"/>
  <c r="AK7" i="78" s="1"/>
  <c r="AK8" i="78" s="1"/>
  <c r="AK9" i="78" s="1"/>
  <c r="AK10" i="78" s="1"/>
  <c r="AK11" i="78" s="1"/>
  <c r="AK12" i="78" s="1"/>
  <c r="AK13" i="78" s="1"/>
  <c r="AK14" i="78" s="1"/>
  <c r="AK15" i="78" s="1"/>
  <c r="AK16" i="78" s="1"/>
  <c r="AK17" i="78" s="1"/>
  <c r="AN1" i="78"/>
  <c r="AO1" i="78" s="1"/>
  <c r="AP1" i="78" s="1"/>
  <c r="AQ1" i="78" s="1"/>
  <c r="AR1" i="78" s="1"/>
  <c r="AS1" i="78" s="1"/>
  <c r="AT1" i="78" s="1"/>
  <c r="AU1" i="78" s="1"/>
  <c r="AV1" i="78" s="1"/>
  <c r="AW1" i="78" s="1"/>
  <c r="AX1" i="78" s="1"/>
  <c r="AY1" i="78" s="1"/>
  <c r="AZ1" i="78" s="1"/>
  <c r="BA1" i="78" s="1"/>
  <c r="AM1" i="78"/>
  <c r="AB3" i="78"/>
  <c r="AC3" i="78" s="1"/>
  <c r="AD3" i="78" s="1"/>
  <c r="AE3" i="78" s="1"/>
  <c r="AF3" i="78" s="1"/>
  <c r="V9" i="78"/>
  <c r="V10" i="78" s="1"/>
  <c r="V11" i="78" s="1"/>
  <c r="V12" i="78" s="1"/>
  <c r="V13" i="78" s="1"/>
  <c r="V7" i="78"/>
  <c r="V6" i="78" s="1"/>
  <c r="V5" i="78" s="1"/>
  <c r="V4" i="78" s="1"/>
  <c r="Z3" i="78"/>
  <c r="Y3" i="78" s="1"/>
  <c r="X3" i="78" s="1"/>
  <c r="W3" i="78" s="1"/>
  <c r="AK34" i="87"/>
  <c r="AK33" i="87" s="1"/>
  <c r="AK32" i="87" s="1"/>
  <c r="AK31" i="87" s="1"/>
  <c r="AK30" i="87" s="1"/>
  <c r="AK29" i="87" s="1"/>
  <c r="AK28" i="87" s="1"/>
  <c r="AK27" i="87" s="1"/>
  <c r="AK26" i="87" s="1"/>
  <c r="AK25" i="87" s="1"/>
  <c r="AK24" i="87" s="1"/>
  <c r="AK23" i="87" s="1"/>
  <c r="AK22" i="87" s="1"/>
  <c r="AK21" i="87" s="1"/>
  <c r="AK20" i="87" s="1"/>
  <c r="AM19" i="87"/>
  <c r="AN19" i="87" s="1"/>
  <c r="AO19" i="87" s="1"/>
  <c r="AP19" i="87" s="1"/>
  <c r="AQ19" i="87" s="1"/>
  <c r="AR19" i="87" s="1"/>
  <c r="AS19" i="87" s="1"/>
  <c r="AT19" i="87" s="1"/>
  <c r="AU19" i="87" s="1"/>
  <c r="AV19" i="87" s="1"/>
  <c r="AW19" i="87" s="1"/>
  <c r="AX19" i="87" s="1"/>
  <c r="AY19" i="87" s="1"/>
  <c r="AZ19" i="87" s="1"/>
  <c r="BA19" i="87" s="1"/>
  <c r="AK3" i="87"/>
  <c r="AK4" i="87" s="1"/>
  <c r="AK5" i="87" s="1"/>
  <c r="AK6" i="87" s="1"/>
  <c r="AK7" i="87" s="1"/>
  <c r="AK8" i="87" s="1"/>
  <c r="AK9" i="87" s="1"/>
  <c r="AK10" i="87" s="1"/>
  <c r="AK11" i="87" s="1"/>
  <c r="AK12" i="87" s="1"/>
  <c r="AK13" i="87" s="1"/>
  <c r="AK14" i="87" s="1"/>
  <c r="AK15" i="87" s="1"/>
  <c r="AK16" i="87" s="1"/>
  <c r="AK17" i="87" s="1"/>
  <c r="AM1" i="87"/>
  <c r="AN1" i="87" s="1"/>
  <c r="AO1" i="87" s="1"/>
  <c r="AP1" i="87" s="1"/>
  <c r="AQ1" i="87" s="1"/>
  <c r="AR1" i="87" s="1"/>
  <c r="AS1" i="87" s="1"/>
  <c r="AT1" i="87" s="1"/>
  <c r="AU1" i="87" s="1"/>
  <c r="AV1" i="87" s="1"/>
  <c r="AW1" i="87" s="1"/>
  <c r="AX1" i="87" s="1"/>
  <c r="AY1" i="87" s="1"/>
  <c r="AZ1" i="87" s="1"/>
  <c r="BA1" i="87" s="1"/>
  <c r="BN3" i="78" l="1"/>
  <c r="BM2" i="78"/>
  <c r="BL2" i="78"/>
  <c r="AU3" i="78"/>
  <c r="AD2" i="78"/>
  <c r="AB2" i="78"/>
  <c r="AC2" i="78"/>
  <c r="AE2" i="78"/>
  <c r="AF2" i="78"/>
  <c r="S34" i="87"/>
  <c r="S33" i="87" s="1"/>
  <c r="S32" i="87" s="1"/>
  <c r="S31" i="87" s="1"/>
  <c r="S30" i="87" s="1"/>
  <c r="S29" i="87" s="1"/>
  <c r="S28" i="87" s="1"/>
  <c r="S27" i="87" s="1"/>
  <c r="S26" i="87" s="1"/>
  <c r="S25" i="87" s="1"/>
  <c r="S24" i="87" s="1"/>
  <c r="S23" i="87" s="1"/>
  <c r="S22" i="87" s="1"/>
  <c r="S21" i="87" s="1"/>
  <c r="S20" i="87" s="1"/>
  <c r="V19" i="87"/>
  <c r="W19" i="87" s="1"/>
  <c r="X19" i="87" s="1"/>
  <c r="Y19" i="87" s="1"/>
  <c r="Z19" i="87" s="1"/>
  <c r="AA19" i="87" s="1"/>
  <c r="AB19" i="87" s="1"/>
  <c r="AC19" i="87" s="1"/>
  <c r="AD19" i="87" s="1"/>
  <c r="AE19" i="87" s="1"/>
  <c r="AF19" i="87" s="1"/>
  <c r="AG19" i="87" s="1"/>
  <c r="AH19" i="87" s="1"/>
  <c r="AI19" i="87" s="1"/>
  <c r="U19" i="87"/>
  <c r="A34" i="87"/>
  <c r="A33" i="87"/>
  <c r="A32" i="87"/>
  <c r="A31" i="87"/>
  <c r="A30" i="87" s="1"/>
  <c r="A29" i="87" s="1"/>
  <c r="A28" i="87" s="1"/>
  <c r="A27" i="87" s="1"/>
  <c r="A26" i="87" s="1"/>
  <c r="A25" i="87" s="1"/>
  <c r="A24" i="87" s="1"/>
  <c r="A23" i="87" s="1"/>
  <c r="A22" i="87" s="1"/>
  <c r="A21" i="87" s="1"/>
  <c r="A20" i="87" s="1"/>
  <c r="C19" i="87"/>
  <c r="D19" i="87" s="1"/>
  <c r="E19" i="87" s="1"/>
  <c r="F19" i="87" s="1"/>
  <c r="G19" i="87" s="1"/>
  <c r="H19" i="87" s="1"/>
  <c r="I19" i="87" s="1"/>
  <c r="J19" i="87" s="1"/>
  <c r="K19" i="87" s="1"/>
  <c r="L19" i="87" s="1"/>
  <c r="M19" i="87" s="1"/>
  <c r="N19" i="87" s="1"/>
  <c r="O19" i="87" s="1"/>
  <c r="P19" i="87" s="1"/>
  <c r="Q19" i="87" s="1"/>
  <c r="S3" i="87"/>
  <c r="S4" i="87" s="1"/>
  <c r="S5" i="87" s="1"/>
  <c r="S6" i="87" s="1"/>
  <c r="S7" i="87" s="1"/>
  <c r="S8" i="87" s="1"/>
  <c r="S9" i="87" s="1"/>
  <c r="S10" i="87" s="1"/>
  <c r="S11" i="87" s="1"/>
  <c r="S12" i="87" s="1"/>
  <c r="S13" i="87" s="1"/>
  <c r="S14" i="87" s="1"/>
  <c r="S15" i="87" s="1"/>
  <c r="S16" i="87" s="1"/>
  <c r="S17" i="87" s="1"/>
  <c r="A3" i="87"/>
  <c r="A4" i="87" s="1"/>
  <c r="A5" i="87" s="1"/>
  <c r="A6" i="87" s="1"/>
  <c r="A7" i="87" s="1"/>
  <c r="A8" i="87" s="1"/>
  <c r="A9" i="87" s="1"/>
  <c r="A10" i="87" s="1"/>
  <c r="A11" i="87" s="1"/>
  <c r="A12" i="87" s="1"/>
  <c r="A13" i="87" s="1"/>
  <c r="A14" i="87" s="1"/>
  <c r="A15" i="87" s="1"/>
  <c r="A16" i="87" s="1"/>
  <c r="A17" i="87" s="1"/>
  <c r="U1" i="87"/>
  <c r="V1" i="87" s="1"/>
  <c r="W1" i="87" s="1"/>
  <c r="X1" i="87" s="1"/>
  <c r="Y1" i="87" s="1"/>
  <c r="Z1" i="87" s="1"/>
  <c r="AA1" i="87" s="1"/>
  <c r="AB1" i="87" s="1"/>
  <c r="AC1" i="87" s="1"/>
  <c r="AD1" i="87" s="1"/>
  <c r="AE1" i="87" s="1"/>
  <c r="AF1" i="87" s="1"/>
  <c r="AG1" i="87" s="1"/>
  <c r="AH1" i="87" s="1"/>
  <c r="AI1" i="87" s="1"/>
  <c r="C1" i="87"/>
  <c r="D1" i="87" s="1"/>
  <c r="E1" i="87" s="1"/>
  <c r="F1" i="87" s="1"/>
  <c r="G1" i="87" s="1"/>
  <c r="H1" i="87" s="1"/>
  <c r="I1" i="87" s="1"/>
  <c r="J1" i="87" s="1"/>
  <c r="K1" i="87" s="1"/>
  <c r="L1" i="87" s="1"/>
  <c r="M1" i="87" s="1"/>
  <c r="N1" i="87" s="1"/>
  <c r="O1" i="87" s="1"/>
  <c r="P1" i="87" s="1"/>
  <c r="Q1" i="87" s="1"/>
  <c r="BN2" i="78" l="1"/>
  <c r="BO3" i="78"/>
  <c r="AU2" i="78"/>
  <c r="AV3" i="78"/>
  <c r="AK3" i="86"/>
  <c r="AK4" i="86" s="1"/>
  <c r="AK5" i="86" s="1"/>
  <c r="AK6" i="86" s="1"/>
  <c r="AK7" i="86" s="1"/>
  <c r="AK8" i="86" s="1"/>
  <c r="AK9" i="86" s="1"/>
  <c r="AK10" i="86" s="1"/>
  <c r="AK11" i="86" s="1"/>
  <c r="AK12" i="86" s="1"/>
  <c r="AK13" i="86" s="1"/>
  <c r="AK14" i="86" s="1"/>
  <c r="AK15" i="86" s="1"/>
  <c r="AK16" i="86" s="1"/>
  <c r="AK17" i="86" s="1"/>
  <c r="S3" i="86"/>
  <c r="S4" i="86" s="1"/>
  <c r="S5" i="86" s="1"/>
  <c r="S6" i="86" s="1"/>
  <c r="S7" i="86" s="1"/>
  <c r="S8" i="86" s="1"/>
  <c r="S9" i="86" s="1"/>
  <c r="S10" i="86" s="1"/>
  <c r="S11" i="86" s="1"/>
  <c r="S12" i="86" s="1"/>
  <c r="S13" i="86" s="1"/>
  <c r="S14" i="86" s="1"/>
  <c r="S15" i="86" s="1"/>
  <c r="S16" i="86" s="1"/>
  <c r="S17" i="86" s="1"/>
  <c r="A3" i="86"/>
  <c r="A4" i="86" s="1"/>
  <c r="A5" i="86" s="1"/>
  <c r="A6" i="86" s="1"/>
  <c r="A7" i="86" s="1"/>
  <c r="A8" i="86" s="1"/>
  <c r="A9" i="86" s="1"/>
  <c r="A10" i="86" s="1"/>
  <c r="A11" i="86" s="1"/>
  <c r="A12" i="86" s="1"/>
  <c r="A13" i="86" s="1"/>
  <c r="A14" i="86" s="1"/>
  <c r="A15" i="86" s="1"/>
  <c r="A16" i="86" s="1"/>
  <c r="A17" i="86" s="1"/>
  <c r="AN1" i="86"/>
  <c r="AO1" i="86" s="1"/>
  <c r="AP1" i="86" s="1"/>
  <c r="AQ1" i="86" s="1"/>
  <c r="AR1" i="86" s="1"/>
  <c r="AS1" i="86" s="1"/>
  <c r="AT1" i="86" s="1"/>
  <c r="AU1" i="86" s="1"/>
  <c r="AV1" i="86" s="1"/>
  <c r="AW1" i="86" s="1"/>
  <c r="AX1" i="86" s="1"/>
  <c r="AY1" i="86" s="1"/>
  <c r="AZ1" i="86" s="1"/>
  <c r="BA1" i="86" s="1"/>
  <c r="AM1" i="86"/>
  <c r="U1" i="86"/>
  <c r="V1" i="86" s="1"/>
  <c r="W1" i="86" s="1"/>
  <c r="X1" i="86" s="1"/>
  <c r="Y1" i="86" s="1"/>
  <c r="Z1" i="86" s="1"/>
  <c r="AA1" i="86" s="1"/>
  <c r="AB1" i="86" s="1"/>
  <c r="AC1" i="86" s="1"/>
  <c r="AD1" i="86" s="1"/>
  <c r="AE1" i="86" s="1"/>
  <c r="AF1" i="86" s="1"/>
  <c r="AG1" i="86" s="1"/>
  <c r="AH1" i="86" s="1"/>
  <c r="AI1" i="86" s="1"/>
  <c r="C1" i="86"/>
  <c r="D1" i="86" s="1"/>
  <c r="E1" i="86" s="1"/>
  <c r="F1" i="86" s="1"/>
  <c r="G1" i="86" s="1"/>
  <c r="H1" i="86" s="1"/>
  <c r="I1" i="86" s="1"/>
  <c r="J1" i="86" s="1"/>
  <c r="K1" i="86" s="1"/>
  <c r="L1" i="86" s="1"/>
  <c r="M1" i="86" s="1"/>
  <c r="N1" i="86" s="1"/>
  <c r="O1" i="86" s="1"/>
  <c r="P1" i="86" s="1"/>
  <c r="Q1" i="86" s="1"/>
  <c r="BO2" i="78" l="1"/>
  <c r="BP3" i="78"/>
  <c r="BP2" i="78" s="1"/>
  <c r="AW3" i="78"/>
  <c r="AV2" i="78"/>
  <c r="AC11" i="85"/>
  <c r="AB11" i="85"/>
  <c r="AA11" i="85"/>
  <c r="N11" i="85"/>
  <c r="M11" i="85"/>
  <c r="L11" i="85"/>
  <c r="Z10" i="85"/>
  <c r="Y10" i="85"/>
  <c r="X10" i="85"/>
  <c r="W10" i="85"/>
  <c r="V10" i="85"/>
  <c r="U10" i="85"/>
  <c r="T10" i="85"/>
  <c r="S10" i="85"/>
  <c r="R10" i="85"/>
  <c r="Q10" i="85"/>
  <c r="Z9" i="85"/>
  <c r="Y9" i="85"/>
  <c r="X9" i="85"/>
  <c r="W9" i="85"/>
  <c r="V9" i="85"/>
  <c r="U9" i="85"/>
  <c r="T9" i="85"/>
  <c r="S9" i="85"/>
  <c r="R9" i="85"/>
  <c r="Q9" i="85"/>
  <c r="Z8" i="85"/>
  <c r="Y8" i="85"/>
  <c r="X8" i="85"/>
  <c r="W8" i="85"/>
  <c r="V8" i="85"/>
  <c r="U8" i="85"/>
  <c r="T8" i="85"/>
  <c r="S8" i="85"/>
  <c r="R8" i="85"/>
  <c r="Q8" i="85"/>
  <c r="Z7" i="85"/>
  <c r="Y7" i="85"/>
  <c r="X7" i="85"/>
  <c r="W7" i="85"/>
  <c r="V7" i="85"/>
  <c r="U7" i="85"/>
  <c r="T7" i="85"/>
  <c r="S7" i="85"/>
  <c r="R7" i="85"/>
  <c r="Q7" i="85"/>
  <c r="Z6" i="85"/>
  <c r="Y6" i="85"/>
  <c r="X6" i="85"/>
  <c r="W6" i="85"/>
  <c r="V6" i="85"/>
  <c r="U6" i="85"/>
  <c r="T6" i="85"/>
  <c r="S6" i="85"/>
  <c r="R6" i="85"/>
  <c r="Q6" i="85"/>
  <c r="Z5" i="85"/>
  <c r="Y5" i="85"/>
  <c r="X5" i="85"/>
  <c r="W5" i="85"/>
  <c r="V5" i="85"/>
  <c r="U5" i="85"/>
  <c r="T5" i="85"/>
  <c r="S5" i="85"/>
  <c r="R5" i="85"/>
  <c r="Q5" i="85"/>
  <c r="Z4" i="85"/>
  <c r="Y4" i="85"/>
  <c r="X4" i="85"/>
  <c r="W4" i="85"/>
  <c r="V4" i="85"/>
  <c r="U4" i="85"/>
  <c r="T4" i="85"/>
  <c r="S4" i="85"/>
  <c r="R4" i="85"/>
  <c r="Q4" i="85"/>
  <c r="Z3" i="85"/>
  <c r="Y3" i="85"/>
  <c r="X3" i="85"/>
  <c r="W3" i="85"/>
  <c r="V3" i="85"/>
  <c r="U3" i="85"/>
  <c r="T3" i="85"/>
  <c r="S3" i="85"/>
  <c r="R3" i="85"/>
  <c r="Q3" i="85"/>
  <c r="Z2" i="85"/>
  <c r="Y2" i="85"/>
  <c r="X2" i="85"/>
  <c r="W2" i="85"/>
  <c r="V2" i="85"/>
  <c r="U2" i="85"/>
  <c r="T2" i="85"/>
  <c r="S2" i="85"/>
  <c r="R2" i="85"/>
  <c r="Q2" i="85"/>
  <c r="AX3" i="78" l="1"/>
  <c r="AX2" i="78" s="1"/>
  <c r="AW2" i="78"/>
  <c r="S11" i="85"/>
  <c r="R1" i="85"/>
  <c r="S1" i="85" s="1"/>
  <c r="T1" i="85" s="1"/>
  <c r="U1" i="85" s="1"/>
  <c r="V1" i="85" s="1"/>
  <c r="W1" i="85" s="1"/>
  <c r="X1" i="85" s="1"/>
  <c r="Y1" i="85" s="1"/>
  <c r="Z1" i="85" s="1"/>
  <c r="B10" i="85"/>
  <c r="B9" i="85"/>
  <c r="B8" i="85"/>
  <c r="B7" i="85"/>
  <c r="B6" i="85"/>
  <c r="B5" i="85"/>
  <c r="C4" i="85"/>
  <c r="B4" i="85"/>
  <c r="B3" i="85"/>
  <c r="B2" i="85"/>
  <c r="C1" i="85"/>
  <c r="C7" i="85" s="1"/>
  <c r="Q11" i="85" l="1"/>
  <c r="AB10" i="85"/>
  <c r="Y11" i="85"/>
  <c r="U11" i="85"/>
  <c r="AB8" i="85"/>
  <c r="W11" i="85"/>
  <c r="AA8" i="85"/>
  <c r="Z11" i="85"/>
  <c r="AB7" i="85"/>
  <c r="AB6" i="85"/>
  <c r="AB4" i="85"/>
  <c r="T11" i="85"/>
  <c r="X11" i="85"/>
  <c r="V11" i="85"/>
  <c r="R11" i="85"/>
  <c r="AB3" i="85"/>
  <c r="AA10" i="85"/>
  <c r="AC10" i="85" s="1"/>
  <c r="AB9" i="85"/>
  <c r="AA9" i="85"/>
  <c r="AB5" i="85"/>
  <c r="AB2" i="85"/>
  <c r="AA4" i="85"/>
  <c r="AC4" i="85" s="1"/>
  <c r="AA3" i="85"/>
  <c r="AA2" i="85"/>
  <c r="AA6" i="85"/>
  <c r="AA5" i="85"/>
  <c r="AC5" i="85" s="1"/>
  <c r="AA7" i="85"/>
  <c r="D1" i="85"/>
  <c r="E1" i="85" s="1"/>
  <c r="B11" i="85"/>
  <c r="C8" i="85"/>
  <c r="C5" i="85"/>
  <c r="C9" i="85"/>
  <c r="C2" i="85"/>
  <c r="C6" i="85"/>
  <c r="C10" i="85"/>
  <c r="C3" i="85"/>
  <c r="BC21" i="82"/>
  <c r="BC22" i="82" s="1"/>
  <c r="BC23" i="82" s="1"/>
  <c r="BC24" i="82" s="1"/>
  <c r="BC25" i="82" s="1"/>
  <c r="BC26" i="82" s="1"/>
  <c r="BC27" i="82" s="1"/>
  <c r="BC28" i="82" s="1"/>
  <c r="BC29" i="82" s="1"/>
  <c r="BC30" i="82" s="1"/>
  <c r="BC31" i="82" s="1"/>
  <c r="BC32" i="82" s="1"/>
  <c r="BC33" i="82" s="1"/>
  <c r="BC34" i="82" s="1"/>
  <c r="BC35" i="82" s="1"/>
  <c r="BE19" i="82"/>
  <c r="BF19" i="82" s="1"/>
  <c r="BG19" i="82" s="1"/>
  <c r="BH19" i="82" s="1"/>
  <c r="BI19" i="82" s="1"/>
  <c r="BJ19" i="82" s="1"/>
  <c r="BK19" i="82" s="1"/>
  <c r="BL19" i="82" s="1"/>
  <c r="BM19" i="82" s="1"/>
  <c r="BN19" i="82" s="1"/>
  <c r="BO19" i="82" s="1"/>
  <c r="BP19" i="82" s="1"/>
  <c r="BQ19" i="82" s="1"/>
  <c r="BR19" i="82" s="1"/>
  <c r="BS19" i="82" s="1"/>
  <c r="AK34" i="82"/>
  <c r="AK33" i="82" s="1"/>
  <c r="AK32" i="82" s="1"/>
  <c r="AK31" i="82" s="1"/>
  <c r="AK30" i="82" s="1"/>
  <c r="AK29" i="82" s="1"/>
  <c r="AK28" i="82" s="1"/>
  <c r="AK27" i="82" s="1"/>
  <c r="AK26" i="82" s="1"/>
  <c r="AK25" i="82" s="1"/>
  <c r="AK24" i="82" s="1"/>
  <c r="AK23" i="82" s="1"/>
  <c r="AK22" i="82" s="1"/>
  <c r="AK21" i="82" s="1"/>
  <c r="AK20" i="82" s="1"/>
  <c r="AM19" i="82"/>
  <c r="AN19" i="82" s="1"/>
  <c r="AO19" i="82" s="1"/>
  <c r="AP19" i="82" s="1"/>
  <c r="AQ19" i="82" s="1"/>
  <c r="AR19" i="82" s="1"/>
  <c r="AS19" i="82" s="1"/>
  <c r="AT19" i="82" s="1"/>
  <c r="AU19" i="82" s="1"/>
  <c r="AV19" i="82" s="1"/>
  <c r="AW19" i="82" s="1"/>
  <c r="AX19" i="82" s="1"/>
  <c r="AY19" i="82" s="1"/>
  <c r="AZ19" i="82" s="1"/>
  <c r="BA19" i="82" s="1"/>
  <c r="AC8" i="85" l="1"/>
  <c r="AC6" i="85"/>
  <c r="AC3" i="85"/>
  <c r="AC2" i="85"/>
  <c r="AC7" i="85"/>
  <c r="D5" i="85"/>
  <c r="D2" i="85"/>
  <c r="D11" i="85" s="1"/>
  <c r="D6" i="85"/>
  <c r="D9" i="85"/>
  <c r="AC9" i="85"/>
  <c r="D4" i="85"/>
  <c r="D8" i="85"/>
  <c r="D7" i="85"/>
  <c r="D10" i="85"/>
  <c r="D3" i="85"/>
  <c r="E10" i="85"/>
  <c r="E6" i="85"/>
  <c r="E2" i="85"/>
  <c r="F1" i="85"/>
  <c r="E3" i="85"/>
  <c r="E9" i="85"/>
  <c r="E5" i="85"/>
  <c r="E8" i="85"/>
  <c r="E4" i="85"/>
  <c r="E7" i="85"/>
  <c r="C11" i="85"/>
  <c r="CC17" i="82"/>
  <c r="CB17" i="82"/>
  <c r="CA17" i="82"/>
  <c r="BZ17" i="82"/>
  <c r="BY17" i="82"/>
  <c r="CC16" i="82"/>
  <c r="CB16" i="82"/>
  <c r="CA16" i="82"/>
  <c r="BZ16" i="82"/>
  <c r="BY16" i="82"/>
  <c r="CC15" i="82"/>
  <c r="CB15" i="82"/>
  <c r="CA15" i="82"/>
  <c r="BZ15" i="82"/>
  <c r="BY15" i="82"/>
  <c r="CC14" i="82"/>
  <c r="CB14" i="82"/>
  <c r="CA14" i="82"/>
  <c r="BZ14" i="82"/>
  <c r="BY14" i="82"/>
  <c r="CC13" i="82"/>
  <c r="CB13" i="82"/>
  <c r="CA13" i="82"/>
  <c r="BZ13" i="82"/>
  <c r="BY13" i="82"/>
  <c r="CC12" i="82"/>
  <c r="CB12" i="82"/>
  <c r="CA12" i="82"/>
  <c r="BZ12" i="82"/>
  <c r="BY12" i="82"/>
  <c r="CC11" i="82"/>
  <c r="CB11" i="82"/>
  <c r="CA11" i="82"/>
  <c r="BZ11" i="82"/>
  <c r="BY11" i="82"/>
  <c r="CC10" i="82"/>
  <c r="CB10" i="82"/>
  <c r="CA10" i="82"/>
  <c r="BZ10" i="82"/>
  <c r="BY10" i="82"/>
  <c r="CC9" i="82"/>
  <c r="CB9" i="82"/>
  <c r="CA9" i="82"/>
  <c r="BZ9" i="82"/>
  <c r="BY9" i="82"/>
  <c r="CC8" i="82"/>
  <c r="CB8" i="82"/>
  <c r="CA8" i="82"/>
  <c r="BZ8" i="82"/>
  <c r="BY8" i="82"/>
  <c r="CC7" i="82"/>
  <c r="CB7" i="82"/>
  <c r="CA7" i="82"/>
  <c r="BZ7" i="82"/>
  <c r="BY7" i="82"/>
  <c r="CC6" i="82"/>
  <c r="CB6" i="82"/>
  <c r="CA6" i="82"/>
  <c r="BZ6" i="82"/>
  <c r="BY6" i="82"/>
  <c r="CC5" i="82"/>
  <c r="CB5" i="82"/>
  <c r="CA5" i="82"/>
  <c r="BZ5" i="82"/>
  <c r="BY5" i="82"/>
  <c r="CC4" i="82"/>
  <c r="CB4" i="82"/>
  <c r="CA4" i="82"/>
  <c r="BZ4" i="82"/>
  <c r="BY4" i="82"/>
  <c r="CC3" i="82"/>
  <c r="CB3" i="82"/>
  <c r="CA3" i="82"/>
  <c r="BZ3" i="82"/>
  <c r="BY3" i="82"/>
  <c r="CC2" i="82"/>
  <c r="CB2" i="82"/>
  <c r="CA2" i="82"/>
  <c r="BZ2" i="82"/>
  <c r="BY2" i="82"/>
  <c r="BX4" i="82"/>
  <c r="BX5" i="82" s="1"/>
  <c r="BX6" i="82" s="1"/>
  <c r="BX7" i="82" s="1"/>
  <c r="BX8" i="82" s="1"/>
  <c r="BX9" i="82" s="1"/>
  <c r="BX10" i="82" s="1"/>
  <c r="BX11" i="82" s="1"/>
  <c r="BX12" i="82" s="1"/>
  <c r="BX13" i="82" s="1"/>
  <c r="BX14" i="82" s="1"/>
  <c r="BX15" i="82" s="1"/>
  <c r="BX16" i="82" s="1"/>
  <c r="BX17" i="82" s="1"/>
  <c r="BX3" i="82"/>
  <c r="G1" i="85" l="1"/>
  <c r="F9" i="85"/>
  <c r="F5" i="85"/>
  <c r="F8" i="85"/>
  <c r="F4" i="85"/>
  <c r="F3" i="85"/>
  <c r="F7" i="85"/>
  <c r="F10" i="85"/>
  <c r="F6" i="85"/>
  <c r="F2" i="85"/>
  <c r="E11" i="85"/>
  <c r="S21" i="82"/>
  <c r="S22" i="82" s="1"/>
  <c r="S23" i="82" s="1"/>
  <c r="S24" i="82" s="1"/>
  <c r="S25" i="82" s="1"/>
  <c r="S26" i="82" s="1"/>
  <c r="S27" i="82" s="1"/>
  <c r="S28" i="82" s="1"/>
  <c r="S29" i="82" s="1"/>
  <c r="S30" i="82" s="1"/>
  <c r="S31" i="82" s="1"/>
  <c r="S32" i="82" s="1"/>
  <c r="S33" i="82" s="1"/>
  <c r="S34" i="82" s="1"/>
  <c r="S35" i="82" s="1"/>
  <c r="U19" i="82"/>
  <c r="V19" i="82" s="1"/>
  <c r="W19" i="82" s="1"/>
  <c r="X19" i="82" s="1"/>
  <c r="Y19" i="82" s="1"/>
  <c r="Z19" i="82" s="1"/>
  <c r="AA19" i="82" s="1"/>
  <c r="AB19" i="82" s="1"/>
  <c r="AC19" i="82" s="1"/>
  <c r="AD19" i="82" s="1"/>
  <c r="AE19" i="82" s="1"/>
  <c r="AF19" i="82" s="1"/>
  <c r="AG19" i="82" s="1"/>
  <c r="AH19" i="82" s="1"/>
  <c r="AI19" i="82" s="1"/>
  <c r="G9" i="85" l="1"/>
  <c r="G5" i="85"/>
  <c r="G10" i="85"/>
  <c r="G6" i="85"/>
  <c r="G8" i="85"/>
  <c r="G4" i="85"/>
  <c r="G7" i="85"/>
  <c r="G3" i="85"/>
  <c r="G2" i="85"/>
  <c r="H1" i="85"/>
  <c r="F11" i="85"/>
  <c r="E5" i="83"/>
  <c r="E6" i="83" s="1"/>
  <c r="E7" i="83" s="1"/>
  <c r="E4" i="83"/>
  <c r="A2" i="83"/>
  <c r="BC3" i="82"/>
  <c r="BC4" i="82" s="1"/>
  <c r="BC5" i="82" s="1"/>
  <c r="BC6" i="82" s="1"/>
  <c r="BC7" i="82" s="1"/>
  <c r="BC8" i="82" s="1"/>
  <c r="BC9" i="82" s="1"/>
  <c r="BC10" i="82" s="1"/>
  <c r="BC11" i="82" s="1"/>
  <c r="BC12" i="82" s="1"/>
  <c r="BC13" i="82" s="1"/>
  <c r="BC14" i="82" s="1"/>
  <c r="BC15" i="82" s="1"/>
  <c r="BC16" i="82" s="1"/>
  <c r="BC17" i="82" s="1"/>
  <c r="BE1" i="82"/>
  <c r="BF1" i="82" s="1"/>
  <c r="BG1" i="82" s="1"/>
  <c r="BH1" i="82" s="1"/>
  <c r="BI1" i="82" s="1"/>
  <c r="BJ1" i="82" s="1"/>
  <c r="BK1" i="82" s="1"/>
  <c r="BL1" i="82" s="1"/>
  <c r="BM1" i="82" s="1"/>
  <c r="BN1" i="82" s="1"/>
  <c r="BO1" i="82" s="1"/>
  <c r="BP1" i="82" s="1"/>
  <c r="BQ1" i="82" s="1"/>
  <c r="BR1" i="82" s="1"/>
  <c r="BS1" i="82" s="1"/>
  <c r="AK3" i="82"/>
  <c r="AK4" i="82" s="1"/>
  <c r="AK5" i="82" s="1"/>
  <c r="AK6" i="82" s="1"/>
  <c r="AK7" i="82" s="1"/>
  <c r="AK8" i="82" s="1"/>
  <c r="AK9" i="82" s="1"/>
  <c r="AK10" i="82" s="1"/>
  <c r="AK11" i="82" s="1"/>
  <c r="AK12" i="82" s="1"/>
  <c r="AK13" i="82" s="1"/>
  <c r="AK14" i="82" s="1"/>
  <c r="AK15" i="82" s="1"/>
  <c r="AK16" i="82" s="1"/>
  <c r="AK17" i="82" s="1"/>
  <c r="AM1" i="82"/>
  <c r="AN1" i="82" s="1"/>
  <c r="AO1" i="82" s="1"/>
  <c r="AP1" i="82" s="1"/>
  <c r="AQ1" i="82" s="1"/>
  <c r="AR1" i="82" s="1"/>
  <c r="AS1" i="82" s="1"/>
  <c r="AT1" i="82" s="1"/>
  <c r="AU1" i="82" s="1"/>
  <c r="AV1" i="82" s="1"/>
  <c r="AW1" i="82" s="1"/>
  <c r="AX1" i="82" s="1"/>
  <c r="AY1" i="82" s="1"/>
  <c r="AZ1" i="82" s="1"/>
  <c r="BA1" i="82" s="1"/>
  <c r="S3" i="82"/>
  <c r="S4" i="82" s="1"/>
  <c r="S5" i="82" s="1"/>
  <c r="S6" i="82" s="1"/>
  <c r="S7" i="82" s="1"/>
  <c r="S8" i="82" s="1"/>
  <c r="S9" i="82" s="1"/>
  <c r="S10" i="82" s="1"/>
  <c r="S11" i="82" s="1"/>
  <c r="S12" i="82" s="1"/>
  <c r="S13" i="82" s="1"/>
  <c r="S14" i="82" s="1"/>
  <c r="S15" i="82" s="1"/>
  <c r="S16" i="82" s="1"/>
  <c r="S17" i="82" s="1"/>
  <c r="U1" i="82"/>
  <c r="V1" i="82" s="1"/>
  <c r="W1" i="82" s="1"/>
  <c r="X1" i="82" s="1"/>
  <c r="Y1" i="82" s="1"/>
  <c r="Z1" i="82" s="1"/>
  <c r="AA1" i="82" s="1"/>
  <c r="AB1" i="82" s="1"/>
  <c r="AC1" i="82" s="1"/>
  <c r="AD1" i="82" s="1"/>
  <c r="AE1" i="82" s="1"/>
  <c r="AF1" i="82" s="1"/>
  <c r="AG1" i="82" s="1"/>
  <c r="AH1" i="82" s="1"/>
  <c r="AI1" i="82" s="1"/>
  <c r="A34" i="82"/>
  <c r="A33" i="82" s="1"/>
  <c r="A32" i="82" s="1"/>
  <c r="A31" i="82" s="1"/>
  <c r="A30" i="82" s="1"/>
  <c r="A29" i="82" s="1"/>
  <c r="A28" i="82" s="1"/>
  <c r="A27" i="82" s="1"/>
  <c r="A26" i="82" s="1"/>
  <c r="A25" i="82" s="1"/>
  <c r="A24" i="82" s="1"/>
  <c r="A23" i="82" s="1"/>
  <c r="A22" i="82" s="1"/>
  <c r="A21" i="82" s="1"/>
  <c r="A20" i="82" s="1"/>
  <c r="A3" i="82"/>
  <c r="A4" i="82" s="1"/>
  <c r="A5" i="82" s="1"/>
  <c r="A6" i="82" s="1"/>
  <c r="A7" i="82" s="1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C19" i="82"/>
  <c r="D19" i="82" s="1"/>
  <c r="E19" i="82" s="1"/>
  <c r="F19" i="82" s="1"/>
  <c r="G19" i="82" s="1"/>
  <c r="H19" i="82" s="1"/>
  <c r="I19" i="82" s="1"/>
  <c r="J19" i="82" s="1"/>
  <c r="K19" i="82" s="1"/>
  <c r="L19" i="82" s="1"/>
  <c r="M19" i="82" s="1"/>
  <c r="N19" i="82" s="1"/>
  <c r="O19" i="82" s="1"/>
  <c r="P19" i="82" s="1"/>
  <c r="Q19" i="82" s="1"/>
  <c r="C1" i="82"/>
  <c r="D1" i="82" s="1"/>
  <c r="E1" i="82" s="1"/>
  <c r="F1" i="82" s="1"/>
  <c r="G1" i="82" s="1"/>
  <c r="H1" i="82" s="1"/>
  <c r="I1" i="82" s="1"/>
  <c r="J1" i="82" s="1"/>
  <c r="K1" i="82" s="1"/>
  <c r="L1" i="82" s="1"/>
  <c r="M1" i="82" s="1"/>
  <c r="N1" i="82" s="1"/>
  <c r="O1" i="82" s="1"/>
  <c r="P1" i="82" s="1"/>
  <c r="Q1" i="82" s="1"/>
  <c r="AO16" i="76"/>
  <c r="AO15" i="76" s="1"/>
  <c r="AO14" i="76" s="1"/>
  <c r="AO13" i="76" s="1"/>
  <c r="AO12" i="76" s="1"/>
  <c r="AO11" i="76" s="1"/>
  <c r="AO10" i="76" s="1"/>
  <c r="AO9" i="76" s="1"/>
  <c r="AO8" i="76" s="1"/>
  <c r="AO7" i="76" s="1"/>
  <c r="AO6" i="76" s="1"/>
  <c r="AO5" i="76" s="1"/>
  <c r="AO4" i="76" s="1"/>
  <c r="AO3" i="76" s="1"/>
  <c r="AO2" i="76" s="1"/>
  <c r="G11" i="85" l="1"/>
  <c r="H8" i="85"/>
  <c r="H4" i="85"/>
  <c r="I1" i="85"/>
  <c r="H7" i="85"/>
  <c r="H3" i="85"/>
  <c r="H10" i="85"/>
  <c r="H2" i="85"/>
  <c r="H6" i="85"/>
  <c r="H9" i="85"/>
  <c r="H5" i="85"/>
  <c r="AP3" i="42"/>
  <c r="AP4" i="42" s="1"/>
  <c r="AP5" i="42" s="1"/>
  <c r="AP6" i="42" s="1"/>
  <c r="AP7" i="42" s="1"/>
  <c r="AP8" i="42" s="1"/>
  <c r="AP9" i="42" s="1"/>
  <c r="AP10" i="42" s="1"/>
  <c r="AP11" i="42" s="1"/>
  <c r="AP12" i="42" s="1"/>
  <c r="AP13" i="42" s="1"/>
  <c r="AP14" i="42" s="1"/>
  <c r="AP15" i="42" s="1"/>
  <c r="AP16" i="42" s="1"/>
  <c r="AP17" i="42" s="1"/>
  <c r="AR1" i="42"/>
  <c r="AS1" i="42" s="1"/>
  <c r="AT1" i="42" s="1"/>
  <c r="AU1" i="42" s="1"/>
  <c r="AV1" i="42" s="1"/>
  <c r="AW1" i="42" s="1"/>
  <c r="AX1" i="42" s="1"/>
  <c r="AY1" i="42" s="1"/>
  <c r="AZ1" i="42" s="1"/>
  <c r="BA1" i="42" s="1"/>
  <c r="BB1" i="42" s="1"/>
  <c r="BC1" i="42" s="1"/>
  <c r="BD1" i="42" s="1"/>
  <c r="BE1" i="42" s="1"/>
  <c r="BF1" i="42" s="1"/>
  <c r="I8" i="85" l="1"/>
  <c r="I4" i="85"/>
  <c r="I9" i="85"/>
  <c r="I5" i="85"/>
  <c r="I7" i="85"/>
  <c r="I3" i="85"/>
  <c r="I10" i="85"/>
  <c r="I6" i="85"/>
  <c r="I2" i="85"/>
  <c r="J1" i="85"/>
  <c r="H11" i="85"/>
  <c r="AT4" i="14"/>
  <c r="AT5" i="14" s="1"/>
  <c r="AT6" i="14" s="1"/>
  <c r="AT7" i="14" s="1"/>
  <c r="AT8" i="14" s="1"/>
  <c r="AT9" i="14" s="1"/>
  <c r="AT10" i="14" s="1"/>
  <c r="AT11" i="14" s="1"/>
  <c r="AT3" i="14"/>
  <c r="AW1" i="14"/>
  <c r="AX1" i="14" s="1"/>
  <c r="AY1" i="14" s="1"/>
  <c r="AZ1" i="14" s="1"/>
  <c r="BA1" i="14" s="1"/>
  <c r="BB1" i="14" s="1"/>
  <c r="BC1" i="14" s="1"/>
  <c r="BD1" i="14" s="1"/>
  <c r="AV1" i="14"/>
  <c r="J7" i="85" l="1"/>
  <c r="J3" i="85"/>
  <c r="J6" i="85"/>
  <c r="J10" i="85"/>
  <c r="J2" i="85"/>
  <c r="K1" i="85"/>
  <c r="J9" i="85"/>
  <c r="J5" i="85"/>
  <c r="J8" i="85"/>
  <c r="J4" i="85"/>
  <c r="I11" i="85"/>
  <c r="CQ22" i="48"/>
  <c r="CQ23" i="48" s="1"/>
  <c r="CQ24" i="48" s="1"/>
  <c r="CQ25" i="48" s="1"/>
  <c r="CQ26" i="48" s="1"/>
  <c r="CQ27" i="48" s="1"/>
  <c r="CQ28" i="48" s="1"/>
  <c r="CQ29" i="48" s="1"/>
  <c r="CQ30" i="48" s="1"/>
  <c r="CQ31" i="48" s="1"/>
  <c r="CQ32" i="48" s="1"/>
  <c r="CQ33" i="48" s="1"/>
  <c r="CQ34" i="48" s="1"/>
  <c r="CQ35" i="48" s="1"/>
  <c r="CQ36" i="48" s="1"/>
  <c r="CS20" i="48"/>
  <c r="CT20" i="48" s="1"/>
  <c r="CU20" i="48" s="1"/>
  <c r="CV20" i="48" s="1"/>
  <c r="CW20" i="48" s="1"/>
  <c r="CX20" i="48" s="1"/>
  <c r="CY20" i="48" s="1"/>
  <c r="CZ20" i="48" s="1"/>
  <c r="DA20" i="48" s="1"/>
  <c r="DB20" i="48" s="1"/>
  <c r="DC20" i="48" s="1"/>
  <c r="DD20" i="48" s="1"/>
  <c r="DE20" i="48" s="1"/>
  <c r="DF20" i="48" s="1"/>
  <c r="DG20" i="48" s="1"/>
  <c r="BX22" i="48"/>
  <c r="BX23" i="48" s="1"/>
  <c r="BX24" i="48" s="1"/>
  <c r="BX25" i="48" s="1"/>
  <c r="BX26" i="48" s="1"/>
  <c r="BX27" i="48" s="1"/>
  <c r="BX28" i="48" s="1"/>
  <c r="BX29" i="48" s="1"/>
  <c r="BX30" i="48" s="1"/>
  <c r="BX31" i="48" s="1"/>
  <c r="BX32" i="48" s="1"/>
  <c r="BX33" i="48" s="1"/>
  <c r="BX34" i="48" s="1"/>
  <c r="BX35" i="48" s="1"/>
  <c r="BX36" i="48" s="1"/>
  <c r="BZ20" i="48"/>
  <c r="CA20" i="48" s="1"/>
  <c r="CB20" i="48" s="1"/>
  <c r="CC20" i="48" s="1"/>
  <c r="CD20" i="48" s="1"/>
  <c r="CE20" i="48" s="1"/>
  <c r="CF20" i="48" s="1"/>
  <c r="CG20" i="48" s="1"/>
  <c r="CH20" i="48" s="1"/>
  <c r="CI20" i="48" s="1"/>
  <c r="CJ20" i="48" s="1"/>
  <c r="CK20" i="48" s="1"/>
  <c r="CL20" i="48" s="1"/>
  <c r="CM20" i="48" s="1"/>
  <c r="CN20" i="48" s="1"/>
  <c r="J11" i="85" l="1"/>
  <c r="K7" i="85"/>
  <c r="K3" i="85"/>
  <c r="K4" i="85"/>
  <c r="K10" i="85"/>
  <c r="K6" i="85"/>
  <c r="K2" i="85"/>
  <c r="K8" i="85"/>
  <c r="M8" i="85" s="1"/>
  <c r="K9" i="85"/>
  <c r="K5" i="85"/>
  <c r="C25" i="80"/>
  <c r="B25" i="80" s="1"/>
  <c r="D25" i="80" s="1"/>
  <c r="C13" i="80"/>
  <c r="C12" i="80" s="1"/>
  <c r="D14" i="80"/>
  <c r="E14" i="80" s="1"/>
  <c r="C15" i="80"/>
  <c r="C16" i="80" s="1"/>
  <c r="M6" i="85" l="1"/>
  <c r="L6" i="85"/>
  <c r="M4" i="85"/>
  <c r="L4" i="85"/>
  <c r="M2" i="85"/>
  <c r="L2" i="85"/>
  <c r="N2" i="85" s="1"/>
  <c r="L3" i="85"/>
  <c r="M3" i="85"/>
  <c r="M10" i="85"/>
  <c r="L10" i="85"/>
  <c r="N10" i="85" s="1"/>
  <c r="M5" i="85"/>
  <c r="L5" i="85"/>
  <c r="N5" i="85" s="1"/>
  <c r="M7" i="85"/>
  <c r="L7" i="85"/>
  <c r="N7" i="85" s="1"/>
  <c r="L9" i="85"/>
  <c r="M9" i="85"/>
  <c r="L8" i="85"/>
  <c r="N8" i="85" s="1"/>
  <c r="K11" i="85"/>
  <c r="E25" i="80"/>
  <c r="F25" i="80"/>
  <c r="B16" i="80"/>
  <c r="D16" i="80" s="1"/>
  <c r="C17" i="80"/>
  <c r="C18" i="80" s="1"/>
  <c r="D12" i="80"/>
  <c r="C11" i="80"/>
  <c r="D13" i="80"/>
  <c r="B15" i="80"/>
  <c r="D15" i="80" s="1"/>
  <c r="F14" i="80"/>
  <c r="N3" i="85" l="1"/>
  <c r="N4" i="85"/>
  <c r="N9" i="85"/>
  <c r="N6" i="85"/>
  <c r="B18" i="80"/>
  <c r="D18" i="80" s="1"/>
  <c r="E15" i="80"/>
  <c r="F15" i="80"/>
  <c r="E13" i="80"/>
  <c r="F13" i="80"/>
  <c r="E12" i="80"/>
  <c r="F12" i="80"/>
  <c r="C19" i="80"/>
  <c r="B17" i="80"/>
  <c r="D17" i="80" s="1"/>
  <c r="C10" i="80"/>
  <c r="D11" i="80"/>
  <c r="F16" i="80"/>
  <c r="E16" i="80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S21" i="78"/>
  <c r="A21" i="78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S3" i="78"/>
  <c r="A3" i="78"/>
  <c r="U1" i="78"/>
  <c r="V1" i="78" s="1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E18" i="80" l="1"/>
  <c r="F18" i="80"/>
  <c r="B19" i="80"/>
  <c r="D19" i="80" s="1"/>
  <c r="E11" i="80"/>
  <c r="F11" i="80"/>
  <c r="D10" i="80"/>
  <c r="C9" i="80"/>
  <c r="E17" i="80"/>
  <c r="F17" i="80"/>
  <c r="C20" i="80"/>
  <c r="BG23" i="44"/>
  <c r="BG24" i="44" s="1"/>
  <c r="BG25" i="44" s="1"/>
  <c r="BG26" i="44" s="1"/>
  <c r="BG27" i="44" s="1"/>
  <c r="BG28" i="44" s="1"/>
  <c r="BG29" i="44" s="1"/>
  <c r="BG30" i="44" s="1"/>
  <c r="BG31" i="44" s="1"/>
  <c r="BG32" i="44" s="1"/>
  <c r="BG33" i="44" s="1"/>
  <c r="BG34" i="44" s="1"/>
  <c r="BG35" i="44" s="1"/>
  <c r="BG36" i="44" s="1"/>
  <c r="BG37" i="44" s="1"/>
  <c r="BI21" i="44"/>
  <c r="BJ21" i="44" s="1"/>
  <c r="BK21" i="44" s="1"/>
  <c r="BL21" i="44" s="1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AO23" i="44"/>
  <c r="AO24" i="44" s="1"/>
  <c r="AO25" i="44" s="1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AQ21" i="44"/>
  <c r="AR21" i="44" s="1"/>
  <c r="AS21" i="44" s="1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W23" i="44"/>
  <c r="W24" i="44" s="1"/>
  <c r="W25" i="44" s="1"/>
  <c r="W26" i="44" s="1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Y21" i="44"/>
  <c r="Z21" i="44" s="1"/>
  <c r="AA21" i="44" s="1"/>
  <c r="AB21" i="44" s="1"/>
  <c r="AC21" i="44" s="1"/>
  <c r="AD21" i="44" s="1"/>
  <c r="AE21" i="44" s="1"/>
  <c r="AF21" i="44" s="1"/>
  <c r="AG21" i="44" s="1"/>
  <c r="AH21" i="44" s="1"/>
  <c r="AI21" i="44" s="1"/>
  <c r="AJ21" i="44" s="1"/>
  <c r="AK21" i="44" s="1"/>
  <c r="AL21" i="44" s="1"/>
  <c r="AM21" i="44" s="1"/>
  <c r="C8" i="80" l="1"/>
  <c r="D9" i="80"/>
  <c r="E10" i="80"/>
  <c r="F10" i="80"/>
  <c r="E19" i="80"/>
  <c r="F19" i="80"/>
  <c r="B20" i="80"/>
  <c r="D20" i="80" s="1"/>
  <c r="C22" i="80"/>
  <c r="C21" i="80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20" i="80" l="1"/>
  <c r="E20" i="80"/>
  <c r="E9" i="80"/>
  <c r="F9" i="80"/>
  <c r="B22" i="80"/>
  <c r="D22" i="80" s="1"/>
  <c r="B21" i="80"/>
  <c r="D21" i="80" s="1"/>
  <c r="C23" i="80"/>
  <c r="B23" i="80" s="1"/>
  <c r="D23" i="80" s="1"/>
  <c r="D8" i="80"/>
  <c r="C7" i="80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C1" i="77"/>
  <c r="D1" i="77" s="1"/>
  <c r="E1" i="77" s="1"/>
  <c r="F1" i="77" s="1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21" i="80" l="1"/>
  <c r="F21" i="80"/>
  <c r="E22" i="80"/>
  <c r="F22" i="80"/>
  <c r="C6" i="80"/>
  <c r="D7" i="80"/>
  <c r="E23" i="80"/>
  <c r="F23" i="80"/>
  <c r="C24" i="80"/>
  <c r="B24" i="80" s="1"/>
  <c r="D24" i="80" s="1"/>
  <c r="E8" i="80"/>
  <c r="F8" i="80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Q1" i="76"/>
  <c r="AR1" i="76" s="1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U1" i="76"/>
  <c r="V1" i="76" s="1"/>
  <c r="W1" i="76" s="1"/>
  <c r="X1" i="76" s="1"/>
  <c r="Y1" i="76" s="1"/>
  <c r="Z1" i="76" s="1"/>
  <c r="AA1" i="76" s="1"/>
  <c r="AB1" i="76" s="1"/>
  <c r="AC1" i="76" s="1"/>
  <c r="AD1" i="76" s="1"/>
  <c r="AE1" i="76" s="1"/>
  <c r="AF1" i="76" s="1"/>
  <c r="AG1" i="76" s="1"/>
  <c r="AH1" i="76" s="1"/>
  <c r="AI1" i="76" s="1"/>
  <c r="D1" i="76"/>
  <c r="E1" i="76" s="1"/>
  <c r="F1" i="76" s="1"/>
  <c r="G1" i="76" s="1"/>
  <c r="H1" i="76" s="1"/>
  <c r="I1" i="76" s="1"/>
  <c r="J1" i="76" s="1"/>
  <c r="K1" i="76" s="1"/>
  <c r="L1" i="76" s="1"/>
  <c r="M1" i="76" s="1"/>
  <c r="N1" i="76" s="1"/>
  <c r="O1" i="76" s="1"/>
  <c r="P1" i="76" s="1"/>
  <c r="Q1" i="76" s="1"/>
  <c r="C1" i="76"/>
  <c r="E7" i="80" l="1"/>
  <c r="F7" i="80"/>
  <c r="D6" i="80"/>
  <c r="C5" i="80"/>
  <c r="F24" i="80"/>
  <c r="E24" i="80"/>
  <c r="AJ141" i="65"/>
  <c r="AK141" i="65" s="1"/>
  <c r="AL141" i="65" s="1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B127" i="65" s="1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10" i="65"/>
  <c r="AY111" i="65" s="1"/>
  <c r="AY112" i="65" s="1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AY94" i="65"/>
  <c r="AY95" i="65" s="1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4" i="65"/>
  <c r="B95" i="65" s="1"/>
  <c r="B96" i="65" s="1"/>
  <c r="B97" i="65" s="1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J92" i="65"/>
  <c r="AK92" i="65" s="1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D92" i="65"/>
  <c r="E92" i="65" s="1"/>
  <c r="F92" i="65" s="1"/>
  <c r="G92" i="65" s="1"/>
  <c r="H92" i="65" s="1"/>
  <c r="I92" i="65" s="1"/>
  <c r="J92" i="65" s="1"/>
  <c r="K92" i="65" s="1"/>
  <c r="L92" i="65" s="1"/>
  <c r="M92" i="65" s="1"/>
  <c r="N92" i="65" s="1"/>
  <c r="O92" i="65" s="1"/>
  <c r="P92" i="65" s="1"/>
  <c r="Q92" i="65" s="1"/>
  <c r="R92" i="65" s="1"/>
  <c r="C4" i="80" l="1"/>
  <c r="D5" i="80"/>
  <c r="E6" i="80"/>
  <c r="F6" i="80"/>
  <c r="AN37" i="65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E5" i="80" l="1"/>
  <c r="F5" i="80"/>
  <c r="D4" i="80"/>
  <c r="C3" i="80"/>
  <c r="D3" i="80" s="1"/>
  <c r="AD51" i="75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E3" i="80" l="1"/>
  <c r="F3" i="80"/>
  <c r="E4" i="80"/>
  <c r="F4" i="80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3" i="44"/>
  <c r="W4" i="44" s="1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F1" i="61" l="1"/>
  <c r="E6" i="61"/>
  <c r="E5" i="61"/>
  <c r="E4" i="61"/>
  <c r="E3" i="61"/>
  <c r="E2" i="61"/>
  <c r="A7" i="61"/>
  <c r="B6" i="61"/>
  <c r="C6" i="61"/>
  <c r="T7" i="61"/>
  <c r="U6" i="6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</calcChain>
</file>

<file path=xl/sharedStrings.xml><?xml version="1.0" encoding="utf-8"?>
<sst xmlns="http://schemas.openxmlformats.org/spreadsheetml/2006/main" count="2348" uniqueCount="777">
  <si>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</si>
  <si>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</si>
  <si>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</si>
  <si>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</si>
  <si>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</si>
  <si>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</si>
  <si>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</si>
  <si>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</si>
  <si>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</si>
  <si>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</si>
  <si>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</si>
  <si>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</si>
  <si>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</si>
  <si>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</si>
  <si>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</si>
  <si>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</si>
  <si>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</si>
  <si>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</si>
  <si>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</si>
  <si>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</si>
  <si>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</si>
  <si>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</si>
  <si>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</si>
  <si>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</si>
  <si>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</si>
  <si>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</si>
  <si>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</si>
  <si>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</si>
  <si>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</si>
  <si>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</si>
  <si>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</si>
  <si>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</si>
  <si>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</si>
  <si>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</si>
  <si>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</si>
  <si>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</si>
  <si>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</si>
  <si>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</si>
  <si>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</si>
  <si>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</si>
  <si>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</si>
  <si>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</si>
  <si>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</si>
  <si>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</si>
  <si>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</si>
  <si>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</si>
  <si>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</si>
  <si>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</si>
  <si>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</si>
  <si>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</si>
  <si>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</si>
  <si>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</si>
  <si>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</si>
  <si>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</si>
  <si>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</si>
  <si>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</si>
  <si>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</si>
  <si>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</si>
  <si>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</si>
  <si>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</si>
  <si>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</si>
  <si>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</si>
  <si>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</si>
  <si>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</si>
  <si>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</si>
  <si>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</si>
  <si>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</si>
  <si>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</si>
  <si>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</si>
  <si>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</si>
  <si>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</si>
  <si>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</si>
  <si>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</si>
  <si>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</si>
  <si>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</si>
  <si>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</si>
  <si>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</si>
  <si>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</si>
  <si>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</si>
  <si>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</si>
  <si>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</si>
  <si>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</si>
  <si>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</si>
  <si>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</si>
  <si>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</si>
  <si>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</si>
  <si>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</si>
  <si>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</si>
  <si>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</si>
  <si>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</si>
  <si>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</si>
  <si>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</si>
  <si>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</si>
  <si>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</si>
  <si>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</si>
  <si>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</si>
  <si>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</si>
  <si>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</si>
  <si>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</si>
  <si>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</si>
  <si>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</si>
  <si>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</si>
  <si>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</si>
  <si>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</si>
  <si>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</si>
  <si>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</si>
  <si>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</si>
  <si>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</si>
  <si>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</si>
  <si>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</si>
  <si>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</si>
  <si>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</si>
  <si>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</si>
  <si>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</si>
  <si>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</si>
  <si>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</si>
  <si>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</si>
  <si>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</si>
  <si>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</si>
  <si>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</si>
  <si>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</si>
  <si>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</si>
  <si>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</si>
  <si>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</si>
  <si>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</si>
  <si>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</si>
  <si>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</si>
  <si>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</si>
  <si>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</si>
  <si>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</si>
  <si>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</si>
  <si>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</si>
  <si>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</si>
  <si>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</si>
  <si>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</si>
  <si>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</si>
  <si>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</si>
  <si>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</si>
  <si>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</si>
  <si>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</si>
  <si>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</si>
  <si>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</si>
  <si>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</si>
  <si>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</si>
  <si>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</si>
  <si>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</si>
  <si>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</si>
  <si>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</si>
  <si>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</si>
  <si>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</si>
  <si>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</si>
  <si>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</si>
  <si>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</si>
  <si>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</si>
  <si>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</si>
  <si>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</si>
  <si>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</si>
  <si>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</si>
  <si>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</si>
  <si>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</si>
  <si>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</si>
  <si>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</si>
  <si>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</si>
  <si>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</si>
  <si>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</si>
  <si>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</si>
  <si>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</si>
  <si>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</si>
  <si>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</si>
  <si>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</si>
  <si>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</si>
  <si>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</si>
  <si>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</si>
  <si>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</si>
  <si>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</si>
  <si>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</si>
  <si>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</si>
  <si>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</si>
  <si>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</si>
  <si>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</si>
  <si>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</si>
  <si>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</si>
  <si>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</si>
  <si>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</si>
  <si>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</si>
  <si>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</si>
  <si>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</si>
  <si>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</si>
  <si>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</si>
  <si>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</si>
  <si>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</si>
  <si>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</si>
  <si>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</si>
  <si>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</si>
  <si>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</si>
  <si>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</si>
  <si>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</si>
  <si>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</si>
  <si>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</si>
  <si>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</si>
  <si>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</si>
  <si>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</si>
  <si>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</si>
  <si>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</si>
  <si>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</si>
  <si>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</si>
  <si>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</si>
  <si>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</si>
  <si>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</si>
  <si>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</si>
  <si>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</si>
  <si>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</si>
  <si>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</si>
  <si>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</si>
  <si>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</si>
  <si>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</si>
  <si>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</si>
  <si>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</si>
  <si>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</si>
  <si>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</si>
  <si>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</si>
  <si>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</si>
  <si>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</si>
  <si>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</si>
  <si>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</si>
  <si>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</si>
  <si>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</si>
  <si>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</si>
  <si>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</si>
  <si>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</si>
  <si>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</si>
  <si>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</si>
  <si>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</si>
  <si>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</si>
  <si>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</si>
  <si>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</si>
  <si>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</si>
  <si>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</si>
  <si>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</si>
  <si>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</si>
  <si>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</si>
  <si>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</si>
  <si>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</si>
  <si>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</si>
  <si>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</si>
  <si>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</si>
  <si>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</si>
  <si>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</si>
  <si>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</si>
  <si>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</si>
  <si>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</si>
  <si>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</si>
  <si>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</si>
  <si>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</si>
  <si>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</si>
  <si>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</si>
  <si>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</si>
  <si>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</si>
  <si>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</si>
  <si>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</si>
  <si>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</si>
  <si>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</si>
  <si>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</si>
  <si>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</si>
  <si>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</si>
  <si>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</si>
  <si>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</si>
  <si>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</si>
  <si>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</si>
  <si>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</si>
  <si>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</si>
  <si>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</si>
  <si>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</si>
  <si>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</si>
  <si>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</si>
  <si>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</si>
  <si>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</si>
  <si>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</si>
  <si>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</si>
  <si>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</si>
  <si>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</si>
  <si>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</si>
  <si>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</si>
  <si>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</si>
  <si>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</si>
  <si>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</si>
  <si>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</si>
  <si>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</si>
  <si>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</si>
  <si>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</si>
  <si>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</si>
  <si>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</si>
  <si>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</si>
  <si>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</si>
  <si>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</si>
  <si>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</si>
  <si>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</si>
  <si>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</si>
  <si>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</si>
  <si>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</si>
  <si>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</si>
  <si>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</si>
  <si>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</si>
  <si>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</si>
  <si>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</si>
  <si>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</si>
  <si>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</si>
  <si>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</si>
  <si>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</si>
  <si>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</si>
  <si>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</si>
  <si>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</si>
  <si>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</si>
  <si>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</si>
  <si>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</si>
  <si>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</si>
  <si>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</si>
  <si>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</si>
  <si>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</si>
  <si>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</si>
  <si>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</si>
  <si>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</si>
  <si>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</si>
  <si>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</si>
  <si>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</si>
  <si>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</si>
  <si>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</si>
  <si>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</si>
  <si>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</si>
  <si>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</si>
  <si>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</si>
  <si>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</si>
  <si>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</si>
  <si>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</si>
  <si>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</si>
  <si>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</si>
  <si>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</si>
  <si>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</si>
  <si>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</si>
  <si>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</si>
  <si>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</si>
  <si>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</si>
  <si>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</si>
  <si>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</si>
  <si>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</si>
  <si>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</si>
  <si>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</si>
  <si>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</si>
  <si>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</si>
  <si>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</si>
  <si>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</si>
  <si>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</si>
  <si>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</si>
  <si>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</si>
  <si>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</si>
  <si>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</si>
  <si>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</si>
  <si>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</si>
  <si>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</si>
  <si>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</si>
  <si>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</si>
  <si>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</si>
  <si>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</si>
  <si>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</si>
  <si>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</si>
  <si>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</si>
  <si>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</si>
  <si>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</si>
  <si>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</si>
  <si>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</si>
  <si>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</si>
  <si>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</si>
  <si>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</si>
  <si>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</si>
  <si>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</si>
  <si>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</si>
  <si>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</si>
  <si>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</si>
  <si>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</si>
  <si>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</si>
  <si>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</si>
  <si>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</si>
  <si>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</si>
  <si>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</si>
  <si>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</si>
  <si>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</si>
  <si>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</si>
  <si>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</si>
  <si>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</si>
  <si>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</si>
  <si>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</si>
  <si>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</si>
  <si>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</si>
  <si>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</si>
  <si>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</si>
  <si>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</si>
  <si>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</si>
  <si>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</si>
  <si>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</si>
  <si>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</si>
  <si>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</si>
  <si>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</si>
  <si>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</si>
  <si>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</si>
  <si>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</si>
  <si>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</si>
  <si>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</si>
  <si>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</si>
  <si>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</si>
  <si>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</si>
  <si>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</si>
  <si>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</si>
  <si>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</si>
  <si>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</si>
  <si>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</si>
  <si>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</si>
  <si>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</si>
  <si>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</si>
  <si>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</si>
  <si>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</si>
  <si>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</si>
  <si>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</si>
  <si>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</si>
  <si>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</si>
  <si>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</si>
  <si>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</si>
  <si>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</si>
  <si>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</si>
  <si>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</si>
  <si>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</si>
  <si>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</si>
  <si>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</si>
  <si>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</si>
  <si>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</si>
  <si>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</si>
  <si>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</si>
  <si>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</si>
  <si>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</si>
  <si>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</si>
  <si>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</si>
  <si>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</si>
  <si>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</si>
  <si>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</si>
  <si>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</si>
  <si>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</si>
  <si>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</si>
  <si>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</si>
  <si>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</si>
  <si>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</si>
  <si>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</si>
  <si>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</si>
  <si>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</si>
  <si>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</si>
  <si>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</si>
  <si>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</si>
  <si>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</si>
  <si>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</si>
  <si>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</si>
  <si>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</si>
  <si>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</si>
  <si>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</si>
  <si>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</si>
  <si>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</si>
  <si>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</si>
  <si>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</si>
  <si>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</si>
  <si>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</si>
  <si>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</si>
  <si>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</si>
  <si>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</si>
  <si>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</si>
  <si>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</si>
  <si>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</si>
  <si>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</si>
  <si>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</si>
  <si>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</si>
  <si>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</si>
  <si>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</si>
  <si>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</si>
  <si>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</si>
  <si>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</si>
  <si>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</si>
  <si>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</si>
  <si>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</si>
  <si>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</si>
  <si>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</si>
  <si>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</si>
  <si>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</si>
  <si>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</si>
  <si>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</si>
  <si>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</si>
  <si>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</si>
  <si>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</si>
  <si>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</si>
  <si>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</si>
  <si>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</si>
  <si>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</si>
  <si>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</si>
  <si>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</si>
  <si>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</si>
  <si>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</si>
  <si>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</si>
  <si>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</si>
  <si>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</si>
  <si>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</si>
  <si>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</si>
  <si>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</si>
  <si>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</si>
  <si>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</si>
  <si>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</si>
  <si>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</si>
  <si>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</si>
  <si>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</si>
  <si>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</si>
  <si>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</si>
  <si>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</si>
  <si>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</si>
  <si>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</si>
  <si>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</si>
  <si>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</si>
  <si>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</si>
  <si>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</si>
  <si>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</si>
  <si>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</si>
  <si>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</si>
  <si>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</si>
  <si>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</si>
  <si>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</si>
  <si>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</si>
  <si>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</si>
  <si>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</si>
  <si>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</si>
  <si>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</si>
  <si>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</si>
  <si>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</si>
  <si>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</si>
  <si>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</si>
  <si>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</si>
  <si>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</si>
  <si>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</si>
  <si>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</si>
  <si>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</si>
  <si>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</si>
  <si>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</si>
  <si>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</si>
  <si>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</si>
  <si>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</si>
  <si>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</si>
  <si>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</si>
  <si>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</si>
  <si>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</si>
  <si>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</si>
  <si>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</si>
  <si>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</si>
  <si>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</si>
  <si>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</si>
  <si>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</si>
  <si>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</si>
  <si>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</si>
  <si>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</si>
  <si>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</si>
  <si>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</si>
  <si>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</si>
  <si>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</si>
  <si>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</si>
  <si>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</si>
  <si>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</si>
  <si>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</si>
  <si>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</si>
  <si>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</si>
  <si>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</si>
  <si>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</si>
  <si>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</si>
  <si>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</si>
  <si>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</si>
  <si>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</si>
  <si>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</si>
  <si>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</si>
  <si>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</si>
  <si>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</si>
  <si>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</si>
  <si>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</si>
  <si>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</si>
  <si>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</si>
  <si>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</si>
  <si>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</si>
  <si>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</si>
  <si>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</si>
  <si>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</si>
  <si>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</si>
  <si>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</si>
  <si>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</si>
  <si>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</si>
  <si>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</si>
  <si>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</si>
  <si>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</si>
  <si>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</si>
  <si>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</si>
  <si>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</si>
  <si>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</si>
  <si>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</si>
  <si>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</si>
  <si>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</si>
  <si>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</si>
  <si>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</si>
  <si>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</si>
  <si>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</si>
  <si>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</si>
  <si>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</si>
  <si>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</si>
  <si>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</si>
  <si>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</si>
  <si>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</si>
  <si>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</si>
  <si>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</si>
  <si>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</si>
  <si>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</si>
  <si>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</si>
  <si>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</si>
  <si>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</si>
  <si>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</si>
  <si>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</si>
  <si>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</si>
  <si>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</si>
  <si>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</si>
  <si>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</si>
  <si>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</si>
  <si>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</si>
  <si>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</si>
  <si>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</si>
  <si>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</si>
  <si>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</si>
  <si>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</si>
  <si>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</si>
  <si>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</si>
  <si>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</si>
  <si>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</si>
  <si>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</si>
  <si>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</si>
  <si>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</si>
  <si>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</si>
  <si>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</si>
  <si>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</si>
  <si>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</si>
  <si>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</si>
  <si>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</si>
  <si>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</si>
  <si>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</si>
  <si>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</si>
  <si>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</si>
  <si>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</si>
  <si>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</si>
  <si>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</si>
  <si>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</si>
  <si>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</si>
  <si>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</si>
  <si>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</si>
  <si>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</si>
  <si>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</si>
  <si>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</si>
  <si>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</si>
  <si>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</si>
  <si>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</si>
  <si>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</si>
  <si>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</si>
  <si>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</si>
  <si>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</si>
  <si>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</si>
  <si>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</si>
  <si>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</si>
  <si>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</si>
  <si>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</si>
  <si>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</si>
  <si>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</si>
  <si>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</si>
  <si>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</si>
  <si>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</si>
  <si>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</si>
  <si>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</si>
  <si>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</si>
  <si>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</si>
  <si>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</si>
  <si>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</si>
  <si>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</si>
  <si>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</si>
  <si>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</si>
  <si>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</si>
  <si>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</si>
  <si>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</si>
  <si>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</si>
  <si>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</si>
  <si>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</si>
  <si>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</si>
  <si>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</si>
  <si>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</si>
  <si>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</si>
  <si>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</si>
  <si>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</si>
  <si>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</si>
  <si>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</si>
  <si>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</si>
  <si>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</si>
  <si>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</si>
  <si>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</si>
  <si>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</si>
  <si>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</si>
  <si>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</si>
  <si>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</si>
  <si>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</si>
  <si>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</si>
  <si>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</si>
  <si>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</si>
  <si>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</si>
  <si>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</si>
  <si>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</si>
  <si>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</si>
  <si>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</si>
  <si>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</si>
  <si>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</si>
  <si>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</si>
  <si>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</si>
  <si>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</si>
  <si>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</si>
  <si>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</si>
  <si>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</si>
  <si>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</si>
  <si>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</si>
  <si>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</si>
  <si>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</si>
  <si>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</si>
  <si>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</si>
  <si>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</si>
  <si>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</si>
  <si>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</si>
  <si>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</si>
  <si>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</si>
  <si>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</si>
  <si>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</si>
  <si>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</si>
  <si>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</si>
  <si>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</si>
  <si>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</si>
  <si>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</si>
  <si>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</si>
  <si>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</si>
  <si>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</si>
  <si>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</si>
  <si>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</si>
  <si>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</si>
  <si>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</si>
  <si>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</si>
  <si>
    <t>x-r</t>
  </si>
  <si>
    <t>x+r</t>
  </si>
  <si>
    <t>z-r</t>
  </si>
  <si>
    <t>z+r</t>
  </si>
  <si>
    <t>z</t>
  </si>
  <si>
    <t>z-r+1</t>
  </si>
  <si>
    <t>z+r-1</t>
  </si>
  <si>
    <t>x-r+1</t>
  </si>
  <si>
    <t>x+r-1</t>
  </si>
  <si>
    <t>[0]=13990 [1]=10714 [2]=45353 [3]=51148 [4]=61721 [5]=56058 [6]=50344 [7]=45875 [8]=10644 [9]=14153</t>
  </si>
  <si>
    <t>[0]=10605 [1]=09526 [2]=49586 [3]=76004 [4]=40428 [5]=39354 [6]=68314 [7]=46299 [8]=09241 [9]=10643</t>
  </si>
  <si>
    <t>[0]=11979 [1]=08970 [2]=50564 [3]=54683 [4]=56846 [5]=49241 [6]=51923 [7]=54449 [8]=09056 [9]=12289</t>
  </si>
  <si>
    <t>[0]=08836 [1]=19417 [2]=51244 [3]=53934 [4]=50570 [5]=49316 [6]=52813 [7]=47010 [8]=20375 [9]=06485</t>
  </si>
  <si>
    <t>[0]=07167 [1]=19690 [2]=47936 [3]=56993 [4]=48266 [5]=49942 [6]=53802 [7]=47493 [8]=21217 [9]=07494</t>
  </si>
  <si>
    <t>[0]=03838 [1]=18182 [2]=44657 [3]=56187 [4]=60738 [5]=57438 [6]=51349 [7]=41273 [8]=19495 [9]=06843</t>
  </si>
  <si>
    <t>[0]=08916 [1]=29608 [2]=52458 [3]=33674 [4]=49376 [5]=48429 [6]=36543 [7]=62279 [8]=32048 [9]=06669</t>
  </si>
  <si>
    <t>[0]=06037 [1]=32932 [2]=56225 [3]=35425 [4]=48979 [5]=49390 [6]=35626 [7]=52916 [8]=31438 [9]=11032</t>
  </si>
  <si>
    <t>[0]=9992 [1]=9295 [2]=8373 [3]=8732 [4]=8960 [5]=8963 [6]=8807 [7]=8441 [8]=9299 [9]=10040</t>
  </si>
  <si>
    <t>[0]=8899 [1]=9490 [2]=9140 [3]=9363 [4]=8681 [5]=8633 [6]=9312 [7]=9040 [8]=9483 [9]=8861</t>
  </si>
  <si>
    <t>[0]=9399 [1]=9104 [2]=9009 [3]=8888 [4]=9078 [5]=9103 [6]=8873 [7]=8929 [8]=9110 [9]=9411</t>
  </si>
  <si>
    <t>[0]=9308 [1]=8953 [2]=8806 [3]=9101 [4]=8871 [5]=8876 [6]=9177 [7]=8929 [8]=9249 [9]=9634</t>
  </si>
  <si>
    <t>[0]=9270 [1]=9147 [2]=9177 [3]=9162 [4]=8806 [5]=8824 [6]=9086 [7]=9039 [8]=9123 [9]=9270</t>
  </si>
  <si>
    <t>[0]=9173 [1]=9334 [2]=8903 [3]=9141 [4]=8642 [5]=8724 [6]=9102 [7]=9042 [8]=9579 [9]=9264</t>
  </si>
  <si>
    <t>[0]=9374 [1]=9061 [2]=8980 [3]=8934 [4]=8967 [5]=8936 [6]=9156 [7]=9016 [8]=9085 [9]=9396</t>
  </si>
  <si>
    <t>[0]=8808 [1]=9348 [2]=9404 [3]=8999 [4]=8961 [5]=9023 [6]=8938 [7]=9349 [8]=9303 [9]=8771</t>
  </si>
  <si>
    <t>[0]=8941 [1]=9015 [2]=9279 [3]=9449 [4]=8854 [5]=8885 [6]=9423 [7]=9258 [8]=8943 [9]=8858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</si>
</sst>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%"/>
    <numFmt numFmtId="166" formatCode="0.0"/>
    <numFmt numFmtId="167" formatCode="0.00000"/>
    <numFmt numFmtId="168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43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  <xf numFmtId="168" fontId="0" fillId="0" borderId="0" xfId="1" applyNumberFormat="1" applyFont="1"/>
    <xf numFmtId="10" fontId="0" fillId="0" borderId="0" xfId="1" applyNumberFormat="1" applyFont="1" applyFill="1" applyBorder="1"/>
    <xf numFmtId="0" fontId="0" fillId="23" borderId="0" xfId="0" applyFill="1" applyBorder="1" applyAlignment="1">
      <alignment horizontal="center" shrinkToFit="1"/>
    </xf>
    <xf numFmtId="0" fontId="0" fillId="10" borderId="6" xfId="0" applyFill="1" applyBorder="1" applyAlignment="1">
      <alignment horizontal="center" shrinkToFit="1"/>
    </xf>
    <xf numFmtId="0" fontId="0" fillId="10" borderId="7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8" borderId="0" xfId="0" applyFill="1" applyBorder="1" applyAlignment="1">
      <alignment shrinkToFit="1"/>
    </xf>
    <xf numFmtId="0" fontId="0" fillId="34" borderId="0" xfId="0" applyFill="1" applyBorder="1" applyAlignment="1">
      <alignment shrinkToFit="1"/>
    </xf>
    <xf numFmtId="0" fontId="0" fillId="11" borderId="0" xfId="0" applyFill="1" applyBorder="1" applyAlignment="1">
      <alignment shrinkToFit="1"/>
    </xf>
    <xf numFmtId="0" fontId="0" fillId="10" borderId="0" xfId="0" applyFill="1" applyBorder="1" applyAlignment="1">
      <alignment shrinkToFit="1"/>
    </xf>
    <xf numFmtId="0" fontId="0" fillId="10" borderId="7" xfId="0" applyFill="1" applyBorder="1" applyAlignment="1">
      <alignment shrinkToFit="1"/>
    </xf>
    <xf numFmtId="0" fontId="0" fillId="34" borderId="0" xfId="0" applyFill="1" applyAlignment="1">
      <alignment shrinkToFit="1"/>
    </xf>
    <xf numFmtId="0" fontId="0" fillId="11" borderId="0" xfId="0" applyFill="1" applyAlignment="1">
      <alignment shrinkToFit="1"/>
    </xf>
    <xf numFmtId="0" fontId="0" fillId="11" borderId="0" xfId="0" applyFill="1" applyAlignment="1">
      <alignment horizontal="center" shrinkToFit="1"/>
    </xf>
    <xf numFmtId="0" fontId="0" fillId="0" borderId="2" xfId="0" applyBorder="1" applyAlignment="1">
      <alignment shrinkToFit="1"/>
    </xf>
    <xf numFmtId="0" fontId="0" fillId="0" borderId="0" xfId="0" applyBorder="1" applyAlignment="1">
      <alignment shrinkToFit="1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858016"/>
        <c:axId val="357809392"/>
      </c:lineChart>
      <c:catAx>
        <c:axId val="243858016"/>
        <c:scaling>
          <c:orientation val="minMax"/>
        </c:scaling>
        <c:delete val="1"/>
        <c:axPos val="t"/>
        <c:majorTickMark val="out"/>
        <c:minorTickMark val="none"/>
        <c:tickLblPos val="nextTo"/>
        <c:crossAx val="357809392"/>
        <c:crosses val="autoZero"/>
        <c:auto val="1"/>
        <c:lblAlgn val="ctr"/>
        <c:lblOffset val="100"/>
        <c:noMultiLvlLbl val="0"/>
      </c:catAx>
      <c:valAx>
        <c:axId val="357809392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3858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806648"/>
        <c:axId val="357807432"/>
      </c:lineChart>
      <c:catAx>
        <c:axId val="35780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07432"/>
        <c:crosses val="autoZero"/>
        <c:auto val="1"/>
        <c:lblAlgn val="ctr"/>
        <c:lblOffset val="100"/>
        <c:noMultiLvlLbl val="0"/>
      </c:catAx>
      <c:valAx>
        <c:axId val="35780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0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Dist'!$Q$2:$Z$2</c:f>
              <c:numCache>
                <c:formatCode>General</c:formatCode>
                <c:ptCount val="10"/>
                <c:pt idx="0">
                  <c:v>9992</c:v>
                </c:pt>
                <c:pt idx="1">
                  <c:v>9295</c:v>
                </c:pt>
                <c:pt idx="2">
                  <c:v>8373</c:v>
                </c:pt>
                <c:pt idx="3">
                  <c:v>8732</c:v>
                </c:pt>
                <c:pt idx="4">
                  <c:v>8960</c:v>
                </c:pt>
                <c:pt idx="5">
                  <c:v>8963</c:v>
                </c:pt>
                <c:pt idx="6">
                  <c:v>8807</c:v>
                </c:pt>
                <c:pt idx="7">
                  <c:v>8441</c:v>
                </c:pt>
                <c:pt idx="8">
                  <c:v>9299</c:v>
                </c:pt>
                <c:pt idx="9">
                  <c:v>10040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Dist'!$Q$3:$Z$3</c:f>
              <c:numCache>
                <c:formatCode>General</c:formatCode>
                <c:ptCount val="10"/>
                <c:pt idx="0">
                  <c:v>8899</c:v>
                </c:pt>
                <c:pt idx="1">
                  <c:v>9490</c:v>
                </c:pt>
                <c:pt idx="2">
                  <c:v>9140</c:v>
                </c:pt>
                <c:pt idx="3">
                  <c:v>9363</c:v>
                </c:pt>
                <c:pt idx="4">
                  <c:v>8681</c:v>
                </c:pt>
                <c:pt idx="5">
                  <c:v>8633</c:v>
                </c:pt>
                <c:pt idx="6">
                  <c:v>9312</c:v>
                </c:pt>
                <c:pt idx="7">
                  <c:v>9040</c:v>
                </c:pt>
                <c:pt idx="8">
                  <c:v>9483</c:v>
                </c:pt>
                <c:pt idx="9">
                  <c:v>8861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Dist'!$Q$4:$Z$4</c:f>
              <c:numCache>
                <c:formatCode>General</c:formatCode>
                <c:ptCount val="10"/>
                <c:pt idx="0">
                  <c:v>9399</c:v>
                </c:pt>
                <c:pt idx="1">
                  <c:v>9104</c:v>
                </c:pt>
                <c:pt idx="2">
                  <c:v>9009</c:v>
                </c:pt>
                <c:pt idx="3">
                  <c:v>8888</c:v>
                </c:pt>
                <c:pt idx="4">
                  <c:v>9078</c:v>
                </c:pt>
                <c:pt idx="5">
                  <c:v>9103</c:v>
                </c:pt>
                <c:pt idx="6">
                  <c:v>8873</c:v>
                </c:pt>
                <c:pt idx="7">
                  <c:v>8929</c:v>
                </c:pt>
                <c:pt idx="8">
                  <c:v>9110</c:v>
                </c:pt>
                <c:pt idx="9">
                  <c:v>9411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Dist'!$Q$5:$Z$5</c:f>
              <c:numCache>
                <c:formatCode>General</c:formatCode>
                <c:ptCount val="10"/>
                <c:pt idx="0">
                  <c:v>9308</c:v>
                </c:pt>
                <c:pt idx="1">
                  <c:v>8953</c:v>
                </c:pt>
                <c:pt idx="2">
                  <c:v>8806</c:v>
                </c:pt>
                <c:pt idx="3">
                  <c:v>9101</c:v>
                </c:pt>
                <c:pt idx="4">
                  <c:v>8871</c:v>
                </c:pt>
                <c:pt idx="5">
                  <c:v>8876</c:v>
                </c:pt>
                <c:pt idx="6">
                  <c:v>9177</c:v>
                </c:pt>
                <c:pt idx="7">
                  <c:v>8929</c:v>
                </c:pt>
                <c:pt idx="8">
                  <c:v>9249</c:v>
                </c:pt>
                <c:pt idx="9">
                  <c:v>9634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Dist'!$Q$6:$Z$6</c:f>
              <c:numCache>
                <c:formatCode>General</c:formatCode>
                <c:ptCount val="10"/>
                <c:pt idx="0">
                  <c:v>9270</c:v>
                </c:pt>
                <c:pt idx="1">
                  <c:v>9147</c:v>
                </c:pt>
                <c:pt idx="2">
                  <c:v>9177</c:v>
                </c:pt>
                <c:pt idx="3">
                  <c:v>9162</c:v>
                </c:pt>
                <c:pt idx="4">
                  <c:v>8806</c:v>
                </c:pt>
                <c:pt idx="5">
                  <c:v>8824</c:v>
                </c:pt>
                <c:pt idx="6">
                  <c:v>9086</c:v>
                </c:pt>
                <c:pt idx="7">
                  <c:v>9039</c:v>
                </c:pt>
                <c:pt idx="8">
                  <c:v>9123</c:v>
                </c:pt>
                <c:pt idx="9">
                  <c:v>9270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Dist'!$Q$7:$Z$7</c:f>
              <c:numCache>
                <c:formatCode>General</c:formatCode>
                <c:ptCount val="10"/>
                <c:pt idx="0">
                  <c:v>9173</c:v>
                </c:pt>
                <c:pt idx="1">
                  <c:v>9334</c:v>
                </c:pt>
                <c:pt idx="2">
                  <c:v>8903</c:v>
                </c:pt>
                <c:pt idx="3">
                  <c:v>9141</c:v>
                </c:pt>
                <c:pt idx="4">
                  <c:v>8642</c:v>
                </c:pt>
                <c:pt idx="5">
                  <c:v>8724</c:v>
                </c:pt>
                <c:pt idx="6">
                  <c:v>9102</c:v>
                </c:pt>
                <c:pt idx="7">
                  <c:v>9042</c:v>
                </c:pt>
                <c:pt idx="8">
                  <c:v>9579</c:v>
                </c:pt>
                <c:pt idx="9">
                  <c:v>9264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Dist'!$Q$8:$Z$8</c:f>
              <c:numCache>
                <c:formatCode>General</c:formatCode>
                <c:ptCount val="10"/>
                <c:pt idx="0">
                  <c:v>9374</c:v>
                </c:pt>
                <c:pt idx="1">
                  <c:v>9061</c:v>
                </c:pt>
                <c:pt idx="2">
                  <c:v>8980</c:v>
                </c:pt>
                <c:pt idx="3">
                  <c:v>8934</c:v>
                </c:pt>
                <c:pt idx="4">
                  <c:v>8967</c:v>
                </c:pt>
                <c:pt idx="5">
                  <c:v>8936</c:v>
                </c:pt>
                <c:pt idx="6">
                  <c:v>9156</c:v>
                </c:pt>
                <c:pt idx="7">
                  <c:v>9016</c:v>
                </c:pt>
                <c:pt idx="8">
                  <c:v>9085</c:v>
                </c:pt>
                <c:pt idx="9">
                  <c:v>9396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Dist'!$Q$9:$Z$9</c:f>
              <c:numCache>
                <c:formatCode>General</c:formatCode>
                <c:ptCount val="10"/>
                <c:pt idx="0">
                  <c:v>8808</c:v>
                </c:pt>
                <c:pt idx="1">
                  <c:v>9348</c:v>
                </c:pt>
                <c:pt idx="2">
                  <c:v>9404</c:v>
                </c:pt>
                <c:pt idx="3">
                  <c:v>8999</c:v>
                </c:pt>
                <c:pt idx="4">
                  <c:v>8961</c:v>
                </c:pt>
                <c:pt idx="5">
                  <c:v>9023</c:v>
                </c:pt>
                <c:pt idx="6">
                  <c:v>8938</c:v>
                </c:pt>
                <c:pt idx="7">
                  <c:v>9349</c:v>
                </c:pt>
                <c:pt idx="8">
                  <c:v>9303</c:v>
                </c:pt>
                <c:pt idx="9">
                  <c:v>8771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Dist'!$Q$10:$Z$10</c:f>
              <c:numCache>
                <c:formatCode>General</c:formatCode>
                <c:ptCount val="10"/>
                <c:pt idx="0">
                  <c:v>8941</c:v>
                </c:pt>
                <c:pt idx="1">
                  <c:v>9015</c:v>
                </c:pt>
                <c:pt idx="2">
                  <c:v>9279</c:v>
                </c:pt>
                <c:pt idx="3">
                  <c:v>9449</c:v>
                </c:pt>
                <c:pt idx="4">
                  <c:v>8854</c:v>
                </c:pt>
                <c:pt idx="5">
                  <c:v>8885</c:v>
                </c:pt>
                <c:pt idx="6">
                  <c:v>9423</c:v>
                </c:pt>
                <c:pt idx="7">
                  <c:v>9258</c:v>
                </c:pt>
                <c:pt idx="8">
                  <c:v>8943</c:v>
                </c:pt>
                <c:pt idx="9">
                  <c:v>8858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Dist'!$Q$11:$Z$11</c:f>
              <c:numCache>
                <c:formatCode>General</c:formatCode>
                <c:ptCount val="10"/>
                <c:pt idx="0">
                  <c:v>9240.4444444444453</c:v>
                </c:pt>
                <c:pt idx="1">
                  <c:v>9194.1111111111113</c:v>
                </c:pt>
                <c:pt idx="2">
                  <c:v>9007.8888888888887</c:v>
                </c:pt>
                <c:pt idx="3">
                  <c:v>9085.4444444444453</c:v>
                </c:pt>
                <c:pt idx="4">
                  <c:v>8868.8888888888887</c:v>
                </c:pt>
                <c:pt idx="5">
                  <c:v>8885.2222222222226</c:v>
                </c:pt>
                <c:pt idx="6">
                  <c:v>9097.1111111111113</c:v>
                </c:pt>
                <c:pt idx="7">
                  <c:v>9004.7777777777774</c:v>
                </c:pt>
                <c:pt idx="8">
                  <c:v>9241.5555555555547</c:v>
                </c:pt>
                <c:pt idx="9">
                  <c:v>9278.3333333333339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807824"/>
        <c:axId val="357812528"/>
      </c:lineChart>
      <c:catAx>
        <c:axId val="35780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12528"/>
        <c:crosses val="autoZero"/>
        <c:auto val="1"/>
        <c:lblAlgn val="ctr"/>
        <c:lblOffset val="100"/>
        <c:noMultiLvlLbl val="0"/>
      </c:catAx>
      <c:valAx>
        <c:axId val="3578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0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4.5" x14ac:dyDescent="0.35"/>
  <cols>
    <col min="1" max="1" width="10.36328125" bestFit="1" customWidth="1"/>
  </cols>
  <sheetData>
    <row r="1" spans="1:4" x14ac:dyDescent="0.35">
      <c r="A1" t="s">
        <v>604</v>
      </c>
      <c r="B1" t="s">
        <v>605</v>
      </c>
    </row>
    <row r="2" spans="1:4" x14ac:dyDescent="0.35">
      <c r="B2" t="s">
        <v>628</v>
      </c>
    </row>
    <row r="3" spans="1:4" x14ac:dyDescent="0.35">
      <c r="C3" t="s">
        <v>606</v>
      </c>
    </row>
    <row r="4" spans="1:4" x14ac:dyDescent="0.35">
      <c r="C4" t="s">
        <v>630</v>
      </c>
    </row>
    <row r="5" spans="1:4" x14ac:dyDescent="0.35">
      <c r="A5" t="s">
        <v>627</v>
      </c>
      <c r="C5" t="s">
        <v>623</v>
      </c>
    </row>
    <row r="6" spans="1:4" x14ac:dyDescent="0.35">
      <c r="D6" t="s">
        <v>607</v>
      </c>
    </row>
    <row r="7" spans="1:4" x14ac:dyDescent="0.35">
      <c r="D7" t="s">
        <v>608</v>
      </c>
    </row>
    <row r="9" spans="1:4" x14ac:dyDescent="0.35">
      <c r="A9" t="s">
        <v>625</v>
      </c>
      <c r="B9" t="s">
        <v>624</v>
      </c>
    </row>
    <row r="11" spans="1:4" x14ac:dyDescent="0.35">
      <c r="A11" t="s">
        <v>626</v>
      </c>
      <c r="B11" t="s">
        <v>609</v>
      </c>
    </row>
    <row r="12" spans="1:4" x14ac:dyDescent="0.35">
      <c r="A12" t="s">
        <v>626</v>
      </c>
      <c r="C12" t="s">
        <v>621</v>
      </c>
    </row>
    <row r="13" spans="1:4" x14ac:dyDescent="0.35">
      <c r="A13" t="s">
        <v>627</v>
      </c>
      <c r="C13" t="s">
        <v>622</v>
      </c>
    </row>
    <row r="15" spans="1:4" x14ac:dyDescent="0.35">
      <c r="B15" t="s">
        <v>610</v>
      </c>
    </row>
    <row r="16" spans="1:4" x14ac:dyDescent="0.35">
      <c r="C16" t="s">
        <v>614</v>
      </c>
    </row>
    <row r="17" spans="2:4" x14ac:dyDescent="0.35">
      <c r="C17" t="s">
        <v>617</v>
      </c>
    </row>
    <row r="18" spans="2:4" x14ac:dyDescent="0.35">
      <c r="C18" t="s">
        <v>619</v>
      </c>
    </row>
    <row r="19" spans="2:4" x14ac:dyDescent="0.35">
      <c r="C19" t="s">
        <v>620</v>
      </c>
    </row>
    <row r="21" spans="2:4" x14ac:dyDescent="0.35">
      <c r="B21" t="s">
        <v>611</v>
      </c>
    </row>
    <row r="22" spans="2:4" x14ac:dyDescent="0.35">
      <c r="C22" t="s">
        <v>612</v>
      </c>
    </row>
    <row r="23" spans="2:4" x14ac:dyDescent="0.35">
      <c r="C23" t="s">
        <v>613</v>
      </c>
    </row>
    <row r="24" spans="2:4" x14ac:dyDescent="0.35">
      <c r="C24" t="s">
        <v>614</v>
      </c>
    </row>
    <row r="25" spans="2:4" x14ac:dyDescent="0.35">
      <c r="C25" t="s">
        <v>615</v>
      </c>
    </row>
    <row r="26" spans="2:4" x14ac:dyDescent="0.35">
      <c r="C26" t="s">
        <v>616</v>
      </c>
    </row>
    <row r="27" spans="2:4" x14ac:dyDescent="0.35">
      <c r="C27" t="s">
        <v>639</v>
      </c>
    </row>
    <row r="28" spans="2:4" x14ac:dyDescent="0.35">
      <c r="C28" t="s">
        <v>618</v>
      </c>
    </row>
    <row r="29" spans="2:4" x14ac:dyDescent="0.35">
      <c r="C29" t="s">
        <v>631</v>
      </c>
    </row>
    <row r="30" spans="2:4" x14ac:dyDescent="0.35">
      <c r="D30" t="s">
        <v>632</v>
      </c>
    </row>
    <row r="31" spans="2:4" x14ac:dyDescent="0.35">
      <c r="D31" t="s">
        <v>629</v>
      </c>
    </row>
    <row r="32" spans="2:4" x14ac:dyDescent="0.35">
      <c r="D32" t="s">
        <v>633</v>
      </c>
    </row>
    <row r="33" spans="4:4" x14ac:dyDescent="0.35">
      <c r="D33" t="s">
        <v>634</v>
      </c>
    </row>
    <row r="34" spans="4:4" x14ac:dyDescent="0.35">
      <c r="D34" t="s">
        <v>638</v>
      </c>
    </row>
    <row r="35" spans="4:4" x14ac:dyDescent="0.35">
      <c r="D35" t="s">
        <v>635</v>
      </c>
    </row>
    <row r="36" spans="4:4" x14ac:dyDescent="0.35">
      <c r="D36" t="s">
        <v>636</v>
      </c>
    </row>
    <row r="37" spans="4:4" x14ac:dyDescent="0.3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5" x14ac:dyDescent="0.35"/>
  <cols>
    <col min="2" max="2" width="8" bestFit="1" customWidth="1"/>
    <col min="4" max="4" width="8.7265625" bestFit="1" customWidth="1"/>
    <col min="6" max="6" width="8.08984375" bestFit="1" customWidth="1"/>
    <col min="8" max="8" width="10.26953125" bestFit="1" customWidth="1"/>
    <col min="14" max="14" width="8.90625" style="111"/>
  </cols>
  <sheetData>
    <row r="1" spans="2:20" x14ac:dyDescent="0.35">
      <c r="B1">
        <f>+B2*D2*F2*H2</f>
        <v>3018400</v>
      </c>
      <c r="C1" t="s">
        <v>433</v>
      </c>
    </row>
    <row r="2" spans="2:20" x14ac:dyDescent="0.3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3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3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3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3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3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3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3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3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3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3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3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3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3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3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3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3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3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3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3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3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3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3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3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3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3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3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3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3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3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3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3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3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3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3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3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3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3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3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3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3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3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3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3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3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3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3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3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3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3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3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3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3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3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3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3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3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3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3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3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3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3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3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3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3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3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3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3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3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3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3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3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3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3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3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3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3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3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3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3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3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3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3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3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3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3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3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3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3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3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3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3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3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3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3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3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3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3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3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3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3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3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3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3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3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3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3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3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3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3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3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3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3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3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3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3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3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3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3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3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6328125" defaultRowHeight="14.5" x14ac:dyDescent="0.35"/>
  <cols>
    <col min="1" max="61" width="2.36328125" style="65"/>
    <col min="62" max="62" width="2.36328125" style="111"/>
    <col min="63" max="63" width="2.36328125" style="112"/>
    <col min="64" max="16384" width="2.36328125" style="65"/>
  </cols>
  <sheetData>
    <row r="2" spans="2:63" x14ac:dyDescent="0.3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3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3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3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3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3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3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3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3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3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3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3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3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3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3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3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3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3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35">
      <c r="BJ20" s="111" t="s">
        <v>274</v>
      </c>
      <c r="BK20" s="112" t="s">
        <v>286</v>
      </c>
    </row>
    <row r="21" spans="2:63" x14ac:dyDescent="0.3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3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3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3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3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3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3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3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3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3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3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3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6328125" defaultRowHeight="14.5" x14ac:dyDescent="0.35"/>
  <sheetData>
    <row r="2" spans="1:40" x14ac:dyDescent="0.35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3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3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3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3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3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3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3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3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3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3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3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3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3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3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3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3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35">
      <c r="A19">
        <v>6</v>
      </c>
      <c r="B19" t="s">
        <v>397</v>
      </c>
      <c r="W19" s="65" t="s">
        <v>395</v>
      </c>
    </row>
    <row r="20" spans="1:39" x14ac:dyDescent="0.35">
      <c r="A20">
        <f>A18*A19</f>
        <v>24</v>
      </c>
      <c r="B20" t="s">
        <v>398</v>
      </c>
    </row>
    <row r="21" spans="1:39" x14ac:dyDescent="0.35">
      <c r="A21">
        <v>127</v>
      </c>
      <c r="B21" t="s">
        <v>399</v>
      </c>
    </row>
    <row r="22" spans="1:39" x14ac:dyDescent="0.35">
      <c r="A22">
        <f>A21-A20</f>
        <v>103</v>
      </c>
      <c r="B22" t="s">
        <v>400</v>
      </c>
    </row>
    <row r="23" spans="1:39" x14ac:dyDescent="0.35">
      <c r="A23">
        <v>2</v>
      </c>
      <c r="B23" t="s">
        <v>401</v>
      </c>
    </row>
    <row r="24" spans="1:39" x14ac:dyDescent="0.35">
      <c r="A24">
        <f>A22/A18/A23</f>
        <v>12.875</v>
      </c>
      <c r="B24" t="s">
        <v>402</v>
      </c>
    </row>
    <row r="26" spans="1:39" x14ac:dyDescent="0.35">
      <c r="A26">
        <v>11</v>
      </c>
      <c r="B26" t="s">
        <v>403</v>
      </c>
      <c r="G26">
        <v>12</v>
      </c>
      <c r="H26" t="s">
        <v>409</v>
      </c>
    </row>
    <row r="27" spans="1:39" x14ac:dyDescent="0.35">
      <c r="A27">
        <v>7</v>
      </c>
      <c r="B27" t="s">
        <v>404</v>
      </c>
      <c r="G27">
        <f>+A26*A23*A18+A20+G26</f>
        <v>124</v>
      </c>
    </row>
    <row r="28" spans="1:39" x14ac:dyDescent="0.35">
      <c r="A28">
        <v>3</v>
      </c>
      <c r="B28" t="s">
        <v>405</v>
      </c>
    </row>
    <row r="30" spans="1:39" x14ac:dyDescent="0.35">
      <c r="A30">
        <v>5</v>
      </c>
      <c r="B30" t="s">
        <v>406</v>
      </c>
    </row>
    <row r="31" spans="1:39" x14ac:dyDescent="0.35">
      <c r="A31">
        <v>2</v>
      </c>
      <c r="B31" t="s">
        <v>407</v>
      </c>
    </row>
    <row r="32" spans="1:39" x14ac:dyDescent="0.3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6328125" defaultRowHeight="14.5" x14ac:dyDescent="0.35"/>
  <sheetData>
    <row r="1" spans="1:71" x14ac:dyDescent="0.35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 x14ac:dyDescent="0.3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5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5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 x14ac:dyDescent="0.3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 x14ac:dyDescent="0.3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35">
      <c r="B20">
        <v>0</v>
      </c>
      <c r="C20">
        <v>1</v>
      </c>
      <c r="P20" s="233" t="s">
        <v>359</v>
      </c>
      <c r="Q20" s="233" t="s">
        <v>360</v>
      </c>
    </row>
    <row r="21" spans="1:71" x14ac:dyDescent="0.3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5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5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 x14ac:dyDescent="0.3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 x14ac:dyDescent="0.3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3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3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 x14ac:dyDescent="0.3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35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35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35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 x14ac:dyDescent="0.35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 x14ac:dyDescent="0.35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5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5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5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5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5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5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 x14ac:dyDescent="0.35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 x14ac:dyDescent="0.35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 x14ac:dyDescent="0.3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265625" defaultRowHeight="14.5" x14ac:dyDescent="0.35"/>
  <sheetData>
    <row r="2" spans="2:51" x14ac:dyDescent="0.3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3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3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3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3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35">
      <c r="X18" s="127"/>
      <c r="AJ18" s="127"/>
    </row>
    <row r="19" spans="2:41" x14ac:dyDescent="0.3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3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35">
      <c r="X22" s="127"/>
      <c r="AJ22" s="127"/>
    </row>
    <row r="23" spans="2:41" x14ac:dyDescent="0.35">
      <c r="X23" s="127"/>
      <c r="AJ23" s="127"/>
    </row>
    <row r="24" spans="2:41" x14ac:dyDescent="0.35">
      <c r="X24" s="127"/>
      <c r="AJ24" s="127"/>
    </row>
    <row r="25" spans="2:41" x14ac:dyDescent="0.35">
      <c r="X25" s="127"/>
      <c r="AJ25" s="127"/>
    </row>
    <row r="26" spans="2:41" x14ac:dyDescent="0.35">
      <c r="X26" s="127"/>
      <c r="AJ26" s="127"/>
    </row>
    <row r="27" spans="2:41" x14ac:dyDescent="0.3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6328125" defaultRowHeight="14.5" x14ac:dyDescent="0.35"/>
  <sheetData>
    <row r="2" spans="2:33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1640625" defaultRowHeight="14.5" x14ac:dyDescent="0.35"/>
  <sheetData>
    <row r="1" spans="1:70" x14ac:dyDescent="0.3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3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3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3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3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3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3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3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3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3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3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3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3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3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3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3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3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3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3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3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3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3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3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3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3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3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3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3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3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3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3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3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3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3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1640625" defaultRowHeight="14.5" x14ac:dyDescent="0.35"/>
  <sheetData>
    <row r="1" spans="1:71" x14ac:dyDescent="0.35">
      <c r="A1" s="65"/>
    </row>
    <row r="2" spans="1:71" x14ac:dyDescent="0.3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3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3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3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3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3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3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3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3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3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3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265625" defaultRowHeight="14.5" x14ac:dyDescent="0.35"/>
  <cols>
    <col min="33" max="33" width="8.90625" customWidth="1"/>
    <col min="35" max="35" width="8.90625" customWidth="1"/>
    <col min="38" max="42" width="8.90625" customWidth="1"/>
  </cols>
  <sheetData>
    <row r="2" spans="2:42" x14ac:dyDescent="0.3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3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3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3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3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3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3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3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3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3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3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3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3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6328125" defaultRowHeight="14.5" x14ac:dyDescent="0.35"/>
  <sheetData>
    <row r="2" spans="2:68" x14ac:dyDescent="0.35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 x14ac:dyDescent="0.35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 x14ac:dyDescent="0.35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 x14ac:dyDescent="0.35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 x14ac:dyDescent="0.35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 x14ac:dyDescent="0.35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 x14ac:dyDescent="0.35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 x14ac:dyDescent="0.35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 x14ac:dyDescent="0.35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 x14ac:dyDescent="0.35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 x14ac:dyDescent="0.35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 x14ac:dyDescent="0.35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 x14ac:dyDescent="0.35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 x14ac:dyDescent="0.35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 x14ac:dyDescent="0.35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 x14ac:dyDescent="0.35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 x14ac:dyDescent="0.35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 x14ac:dyDescent="0.35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 x14ac:dyDescent="0.35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 x14ac:dyDescent="0.35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 x14ac:dyDescent="0.35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 x14ac:dyDescent="0.35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 x14ac:dyDescent="0.35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 x14ac:dyDescent="0.35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 x14ac:dyDescent="0.35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 x14ac:dyDescent="0.35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 x14ac:dyDescent="0.35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 x14ac:dyDescent="0.35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 x14ac:dyDescent="0.35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 x14ac:dyDescent="0.35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 x14ac:dyDescent="0.35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 x14ac:dyDescent="0.35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6328125" defaultRowHeight="14.5" x14ac:dyDescent="0.35"/>
  <sheetData>
    <row r="1" spans="2:68" x14ac:dyDescent="0.35">
      <c r="E1" t="s">
        <v>343</v>
      </c>
      <c r="V1" t="s">
        <v>344</v>
      </c>
      <c r="AM1" t="s">
        <v>345</v>
      </c>
      <c r="BD1" t="s">
        <v>346</v>
      </c>
    </row>
    <row r="2" spans="2:68" x14ac:dyDescent="0.35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 x14ac:dyDescent="0.3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 x14ac:dyDescent="0.3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35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35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3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3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 x14ac:dyDescent="0.35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 x14ac:dyDescent="0.35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 x14ac:dyDescent="0.3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 x14ac:dyDescent="0.3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35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35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3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3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 x14ac:dyDescent="0.35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 x14ac:dyDescent="0.3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3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3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35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3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3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3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35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3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3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3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35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3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3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3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35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6328125" defaultRowHeight="14.5" x14ac:dyDescent="0.35"/>
  <sheetData>
    <row r="2" spans="2:68" x14ac:dyDescent="0.35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 x14ac:dyDescent="0.3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 x14ac:dyDescent="0.3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 x14ac:dyDescent="0.3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 x14ac:dyDescent="0.3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 x14ac:dyDescent="0.3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 x14ac:dyDescent="0.3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 x14ac:dyDescent="0.3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 x14ac:dyDescent="0.35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3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35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 x14ac:dyDescent="0.35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 x14ac:dyDescent="0.3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35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35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35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35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 x14ac:dyDescent="0.35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 x14ac:dyDescent="0.35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 x14ac:dyDescent="0.35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 x14ac:dyDescent="0.35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 x14ac:dyDescent="0.35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 x14ac:dyDescent="0.35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35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35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3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35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 x14ac:dyDescent="0.3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35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 x14ac:dyDescent="0.3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3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3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 x14ac:dyDescent="0.3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 x14ac:dyDescent="0.3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3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3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 x14ac:dyDescent="0.3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 x14ac:dyDescent="0.3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3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3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 x14ac:dyDescent="0.3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 x14ac:dyDescent="0.3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3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35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 x14ac:dyDescent="0.3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6328125" defaultRowHeight="14.5" x14ac:dyDescent="0.35"/>
  <cols>
    <col min="1" max="33" width="2.36328125" style="246"/>
    <col min="34" max="34" width="6.1796875" style="246" bestFit="1" customWidth="1"/>
    <col min="35" max="35" width="2.36328125" style="246"/>
    <col min="36" max="42" width="2.36328125" style="254"/>
    <col min="43" max="51" width="2.36328125" style="84"/>
    <col min="52" max="16384" width="2.36328125" style="246"/>
  </cols>
  <sheetData>
    <row r="2" spans="2:63" x14ac:dyDescent="0.35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 x14ac:dyDescent="0.35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 x14ac:dyDescent="0.35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 x14ac:dyDescent="0.35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 x14ac:dyDescent="0.35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 x14ac:dyDescent="0.35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 x14ac:dyDescent="0.35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 x14ac:dyDescent="0.35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 x14ac:dyDescent="0.35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 x14ac:dyDescent="0.35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 x14ac:dyDescent="0.35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 x14ac:dyDescent="0.35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 x14ac:dyDescent="0.35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 x14ac:dyDescent="0.35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 x14ac:dyDescent="0.35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 x14ac:dyDescent="0.35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 x14ac:dyDescent="0.35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 x14ac:dyDescent="0.35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 x14ac:dyDescent="0.35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 x14ac:dyDescent="0.35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 x14ac:dyDescent="0.35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 x14ac:dyDescent="0.35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 x14ac:dyDescent="0.35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 x14ac:dyDescent="0.35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35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 x14ac:dyDescent="0.35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 x14ac:dyDescent="0.35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 x14ac:dyDescent="0.35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 x14ac:dyDescent="0.35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 x14ac:dyDescent="0.35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activeCell="AW9" sqref="AW9"/>
    </sheetView>
  </sheetViews>
  <sheetFormatPr defaultColWidth="2.36328125" defaultRowHeight="14.5" x14ac:dyDescent="0.35"/>
  <sheetData>
    <row r="1" spans="1:59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7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7" t="s">
        <v>394</v>
      </c>
    </row>
    <row r="2" spans="1:59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P2" s="65">
        <v>0</v>
      </c>
      <c r="AQ2" s="611"/>
      <c r="AR2" s="318"/>
      <c r="AS2" s="318"/>
      <c r="AT2" s="318"/>
      <c r="AU2" s="318"/>
      <c r="AV2" s="318"/>
      <c r="AW2" s="318"/>
      <c r="AX2" s="318"/>
      <c r="AY2" s="318"/>
      <c r="AZ2" s="318"/>
      <c r="BA2" s="307"/>
      <c r="BB2" s="318"/>
      <c r="BC2" s="318"/>
      <c r="BD2" s="318"/>
      <c r="BE2" s="318"/>
      <c r="BF2" s="612"/>
      <c r="BG2" s="65"/>
    </row>
    <row r="3" spans="1:59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P3" s="65">
        <f>AP2+1</f>
        <v>1</v>
      </c>
      <c r="AQ3" s="320"/>
      <c r="AR3" s="328"/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19"/>
      <c r="BG3" s="65"/>
    </row>
    <row r="4" spans="1:59" x14ac:dyDescent="0.3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P4" s="65">
        <f t="shared" ref="AP4:AP17" si="5">AP3+1</f>
        <v>2</v>
      </c>
      <c r="AQ4" s="320"/>
      <c r="AR4" s="328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328"/>
      <c r="BF4" s="306"/>
      <c r="BG4" s="65"/>
    </row>
    <row r="5" spans="1:59" x14ac:dyDescent="0.3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20"/>
      <c r="AR5" s="328"/>
      <c r="AS5" s="239"/>
      <c r="AT5" s="239"/>
      <c r="AU5" s="17"/>
      <c r="AV5" s="17"/>
      <c r="AW5" s="17"/>
      <c r="AX5" s="17"/>
      <c r="AY5" s="17"/>
      <c r="AZ5" s="17"/>
      <c r="BA5" s="239"/>
      <c r="BB5" s="239"/>
      <c r="BC5" s="239"/>
      <c r="BD5" s="239"/>
      <c r="BE5" s="328"/>
      <c r="BF5" s="306"/>
      <c r="BG5" s="65"/>
    </row>
    <row r="6" spans="1:59" x14ac:dyDescent="0.3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20"/>
      <c r="AR6" s="328"/>
      <c r="AS6" s="239"/>
      <c r="AT6" s="239"/>
      <c r="AU6" s="17"/>
      <c r="AV6" s="17"/>
      <c r="AW6" s="239"/>
      <c r="AX6" s="17"/>
      <c r="AY6" s="17"/>
      <c r="AZ6" s="17"/>
      <c r="BA6" s="239"/>
      <c r="BB6" s="239"/>
      <c r="BC6" s="239"/>
      <c r="BD6" s="239"/>
      <c r="BE6" s="328"/>
      <c r="BF6" s="306"/>
      <c r="BG6" s="65"/>
    </row>
    <row r="7" spans="1:59" x14ac:dyDescent="0.3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20"/>
      <c r="AR7" s="328"/>
      <c r="AS7" s="239"/>
      <c r="AT7" s="239"/>
      <c r="AU7" s="17"/>
      <c r="AV7" s="17"/>
      <c r="AW7" s="17"/>
      <c r="AX7" s="17"/>
      <c r="AY7" s="17"/>
      <c r="AZ7" s="17"/>
      <c r="BA7" s="239"/>
      <c r="BB7" s="239"/>
      <c r="BC7" s="239"/>
      <c r="BD7" s="239"/>
      <c r="BE7" s="328"/>
      <c r="BF7" s="306"/>
      <c r="BG7" s="65"/>
    </row>
    <row r="8" spans="1:59" x14ac:dyDescent="0.3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5"/>
      <c r="AR8" s="221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21"/>
      <c r="BF8" s="306"/>
      <c r="BG8" s="65"/>
    </row>
    <row r="9" spans="1:59" x14ac:dyDescent="0.3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20"/>
      <c r="AR9" s="328"/>
      <c r="AS9" s="239"/>
      <c r="AT9" s="239"/>
      <c r="AU9" s="17"/>
      <c r="AV9" s="17"/>
      <c r="AW9" s="7"/>
      <c r="AX9" s="137"/>
      <c r="AY9" s="137"/>
      <c r="AZ9" s="17"/>
      <c r="BA9" s="239"/>
      <c r="BB9" s="239"/>
      <c r="BC9" s="239"/>
      <c r="BD9" s="239"/>
      <c r="BE9" s="328"/>
      <c r="BF9" s="319"/>
      <c r="BG9" s="65"/>
    </row>
    <row r="10" spans="1:59" x14ac:dyDescent="0.3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  <c r="AP10" s="65">
        <f t="shared" si="5"/>
        <v>8</v>
      </c>
      <c r="AQ10" s="320"/>
      <c r="AR10" s="221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9"/>
      <c r="BE10" s="328"/>
      <c r="BF10" s="319"/>
      <c r="BG10" s="65"/>
    </row>
    <row r="11" spans="1:59" x14ac:dyDescent="0.3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  <c r="AP11" s="65">
        <f t="shared" si="5"/>
        <v>9</v>
      </c>
      <c r="AQ11" s="320"/>
      <c r="AR11" s="328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328"/>
      <c r="BF11" s="319"/>
      <c r="BG11" s="65"/>
    </row>
    <row r="12" spans="1:59" x14ac:dyDescent="0.3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  <c r="AP12" s="65">
        <f t="shared" si="5"/>
        <v>10</v>
      </c>
      <c r="AQ12" s="305"/>
      <c r="AR12" s="328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328"/>
      <c r="BF12" s="306"/>
      <c r="BG12" s="65"/>
    </row>
    <row r="13" spans="1:59" x14ac:dyDescent="0.3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  <c r="AP13" s="65">
        <f t="shared" si="5"/>
        <v>11</v>
      </c>
      <c r="AQ13" s="320"/>
      <c r="AR13" s="328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328"/>
      <c r="BF13" s="306"/>
      <c r="BG13" s="65"/>
    </row>
    <row r="14" spans="1:59" x14ac:dyDescent="0.3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  <c r="AP14" s="65">
        <f t="shared" si="5"/>
        <v>12</v>
      </c>
      <c r="AQ14" s="320"/>
      <c r="AR14" s="328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328"/>
      <c r="BF14" s="306"/>
      <c r="BG14" s="65"/>
    </row>
    <row r="15" spans="1:59" x14ac:dyDescent="0.3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  <c r="AP15" s="65">
        <f t="shared" si="5"/>
        <v>13</v>
      </c>
      <c r="AQ15" s="320"/>
      <c r="AR15" s="328"/>
      <c r="AS15" s="239"/>
      <c r="AT15" s="239"/>
      <c r="AU15" s="17"/>
      <c r="AV15" s="17"/>
      <c r="AW15" s="17"/>
      <c r="AX15" s="17"/>
      <c r="AY15" s="17"/>
      <c r="AZ15" s="17"/>
      <c r="BA15" s="239"/>
      <c r="BB15" s="239"/>
      <c r="BC15" s="239"/>
      <c r="BD15" s="17"/>
      <c r="BE15" s="221"/>
      <c r="BF15" s="306"/>
      <c r="BG15" s="65"/>
    </row>
    <row r="16" spans="1:59" x14ac:dyDescent="0.3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  <c r="AP16" s="65">
        <f t="shared" si="5"/>
        <v>14</v>
      </c>
      <c r="AQ16" s="305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306"/>
      <c r="BG16" s="65"/>
    </row>
    <row r="17" spans="1:59" x14ac:dyDescent="0.3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  <c r="AP17" s="65">
        <f t="shared" si="5"/>
        <v>15</v>
      </c>
      <c r="AQ17" s="613"/>
      <c r="AR17" s="304"/>
      <c r="AS17" s="304"/>
      <c r="AT17" s="304"/>
      <c r="AU17" s="304"/>
      <c r="AV17" s="304"/>
      <c r="AW17" s="614"/>
      <c r="AX17" s="614"/>
      <c r="AY17" s="614"/>
      <c r="AZ17" s="614"/>
      <c r="BA17" s="304"/>
      <c r="BB17" s="304"/>
      <c r="BC17" s="304"/>
      <c r="BD17" s="304"/>
      <c r="BE17" s="304"/>
      <c r="BF17" s="486"/>
      <c r="BG17" s="65"/>
    </row>
    <row r="18" spans="1:59" x14ac:dyDescent="0.3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7" t="s">
        <v>395</v>
      </c>
      <c r="BG18" s="2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6328125" defaultRowHeight="14.5" x14ac:dyDescent="0.35"/>
  <sheetData>
    <row r="1" spans="1:5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 x14ac:dyDescent="0.3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 x14ac:dyDescent="0.3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3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3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3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3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3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3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3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3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3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3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3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 x14ac:dyDescent="0.3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 x14ac:dyDescent="0.3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3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3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3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3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3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3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3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3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3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3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3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3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3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3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3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5" zoomScaleNormal="100" workbookViewId="0">
      <selection activeCell="AA24" sqref="AA24"/>
    </sheetView>
  </sheetViews>
  <sheetFormatPr defaultColWidth="2.7265625" defaultRowHeight="15.5" customHeight="1" x14ac:dyDescent="0.35"/>
  <sheetData>
    <row r="1" spans="1:58" ht="15.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 ht="15.5" customHeight="1" x14ac:dyDescent="0.35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 ht="15.5" customHeight="1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 ht="15.5" customHeight="1" x14ac:dyDescent="0.35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 ht="15.5" customHeight="1" x14ac:dyDescent="0.35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 ht="15.5" customHeight="1" x14ac:dyDescent="0.35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 ht="15.5" customHeight="1" x14ac:dyDescent="0.35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 ht="15.5" customHeight="1" x14ac:dyDescent="0.35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 ht="15.5" customHeight="1" x14ac:dyDescent="0.35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 ht="15.5" customHeight="1" x14ac:dyDescent="0.35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 ht="15.5" customHeight="1" x14ac:dyDescent="0.35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 ht="15.5" customHeight="1" x14ac:dyDescent="0.35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 ht="15.5" customHeight="1" x14ac:dyDescent="0.35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 ht="15.5" customHeight="1" x14ac:dyDescent="0.35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 ht="15.5" customHeight="1" x14ac:dyDescent="0.35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 ht="15.5" customHeight="1" x14ac:dyDescent="0.35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76" ht="15.5" customHeight="1" x14ac:dyDescent="0.35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5" customHeight="1" x14ac:dyDescent="0.3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5" customHeight="1" x14ac:dyDescent="0.3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5" customHeight="1" x14ac:dyDescent="0.3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5" customHeight="1" x14ac:dyDescent="0.3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5" customHeight="1" x14ac:dyDescent="0.35">
      <c r="W22" s="65">
        <v>0</v>
      </c>
      <c r="X22" s="260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2"/>
      <c r="AO22" s="65">
        <v>0</v>
      </c>
      <c r="AP22" s="260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2"/>
      <c r="BG22" s="65">
        <v>0</v>
      </c>
      <c r="BH22" s="260"/>
      <c r="BI22" s="261"/>
      <c r="BJ22" s="261"/>
      <c r="BK22" s="261"/>
      <c r="BL22" s="261"/>
      <c r="BM22" s="261"/>
      <c r="BN22" s="261"/>
      <c r="BO22" s="261"/>
      <c r="BP22" s="261"/>
      <c r="BQ22" s="261"/>
      <c r="BR22" s="261"/>
      <c r="BS22" s="261"/>
      <c r="BT22" s="261"/>
      <c r="BU22" s="261"/>
      <c r="BV22" s="261"/>
      <c r="BW22" s="262"/>
    </row>
    <row r="23" spans="1:76" ht="15.5" customHeight="1" x14ac:dyDescent="0.3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63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64"/>
      <c r="AO23" s="65">
        <f>AO22+1</f>
        <v>1</v>
      </c>
      <c r="AP23" s="263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64"/>
      <c r="BG23" s="65">
        <f>BG22+1</f>
        <v>1</v>
      </c>
      <c r="BH23" s="263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64"/>
    </row>
    <row r="24" spans="1:76" ht="15.5" customHeight="1" x14ac:dyDescent="0.3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63"/>
      <c r="Y24" s="239"/>
      <c r="Z24" s="285" t="s">
        <v>574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39"/>
      <c r="AM24" s="264"/>
      <c r="AO24" s="65">
        <f t="shared" ref="AO24:AO37" si="63">AO23+1</f>
        <v>2</v>
      </c>
      <c r="AP24" s="263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64"/>
      <c r="BG24" s="65">
        <f t="shared" ref="BG24:BG37" si="64">BG23+1</f>
        <v>2</v>
      </c>
      <c r="BH24" s="263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64"/>
    </row>
    <row r="25" spans="1:76" ht="15.5" customHeight="1" x14ac:dyDescent="0.35">
      <c r="W25" s="65">
        <f t="shared" si="62"/>
        <v>3</v>
      </c>
      <c r="X25" s="263"/>
      <c r="Y25" s="239"/>
      <c r="Z25" s="285" t="s">
        <v>574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39"/>
      <c r="AM25" s="264"/>
      <c r="AO25" s="65">
        <f t="shared" si="63"/>
        <v>3</v>
      </c>
      <c r="AP25" s="263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64"/>
      <c r="BG25" s="65">
        <f t="shared" si="64"/>
        <v>3</v>
      </c>
      <c r="BH25" s="263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39"/>
      <c r="BT25" s="239"/>
      <c r="BU25" s="239"/>
      <c r="BV25" s="239"/>
      <c r="BW25" s="264"/>
    </row>
    <row r="26" spans="1:76" ht="15.5" customHeight="1" x14ac:dyDescent="0.3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63"/>
      <c r="Y26" s="239"/>
      <c r="Z26" s="285" t="s">
        <v>574</v>
      </c>
      <c r="AA26" s="285"/>
      <c r="AB26" s="285"/>
      <c r="AC26" s="152"/>
      <c r="AD26" s="285"/>
      <c r="AE26" s="285"/>
      <c r="AF26" s="285"/>
      <c r="AG26" s="285"/>
      <c r="AH26" s="285"/>
      <c r="AI26" s="285"/>
      <c r="AJ26" s="285"/>
      <c r="AK26" s="285"/>
      <c r="AL26" s="239"/>
      <c r="AM26" s="264"/>
      <c r="AO26" s="65">
        <f t="shared" si="63"/>
        <v>4</v>
      </c>
      <c r="AP26" s="263"/>
      <c r="AQ26" s="239"/>
      <c r="AR26" s="239"/>
      <c r="AS26" s="239"/>
      <c r="AT26" s="239"/>
      <c r="AU26" s="34"/>
      <c r="AV26" s="239"/>
      <c r="AW26" s="239"/>
      <c r="AX26" s="239"/>
      <c r="AY26" s="239"/>
      <c r="AZ26" s="239"/>
      <c r="BA26" s="239"/>
      <c r="BB26" s="239"/>
      <c r="BC26" s="239"/>
      <c r="BD26" s="239"/>
      <c r="BE26" s="264"/>
      <c r="BG26" s="65">
        <f t="shared" si="64"/>
        <v>4</v>
      </c>
      <c r="BH26" s="263"/>
      <c r="BI26" s="239"/>
      <c r="BJ26" s="239"/>
      <c r="BK26" s="239"/>
      <c r="BL26" s="239"/>
      <c r="BM26" s="34"/>
      <c r="BN26" s="239"/>
      <c r="BO26" s="239"/>
      <c r="BP26" s="239"/>
      <c r="BQ26" s="239"/>
      <c r="BR26" s="239"/>
      <c r="BS26" s="239"/>
      <c r="BT26" s="239"/>
      <c r="BU26" s="239"/>
      <c r="BV26" s="239"/>
      <c r="BW26" s="264"/>
    </row>
    <row r="27" spans="1:76" ht="15.5" customHeight="1" x14ac:dyDescent="0.3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63"/>
      <c r="Y27" s="239"/>
      <c r="Z27" s="285" t="s">
        <v>574</v>
      </c>
      <c r="AA27" s="285"/>
      <c r="AB27" s="285"/>
      <c r="AC27" s="285"/>
      <c r="AD27" s="285"/>
      <c r="AE27" s="157"/>
      <c r="AF27" s="285"/>
      <c r="AG27" s="285"/>
      <c r="AH27" s="285"/>
      <c r="AI27" s="285"/>
      <c r="AJ27" s="285"/>
      <c r="AK27" s="285"/>
      <c r="AL27" s="239"/>
      <c r="AM27" s="264"/>
      <c r="AO27" s="65">
        <f t="shared" si="63"/>
        <v>5</v>
      </c>
      <c r="AP27" s="263"/>
      <c r="AQ27" s="239"/>
      <c r="AR27" s="239"/>
      <c r="AS27" s="239"/>
      <c r="AT27" s="239"/>
      <c r="AU27" s="239"/>
      <c r="AV27" s="239"/>
      <c r="AW27" s="17"/>
      <c r="AX27" s="239"/>
      <c r="AY27" s="239"/>
      <c r="AZ27" s="239"/>
      <c r="BA27" s="239"/>
      <c r="BB27" s="239"/>
      <c r="BC27" s="239"/>
      <c r="BD27" s="239"/>
      <c r="BE27" s="264"/>
      <c r="BG27" s="65">
        <f t="shared" si="64"/>
        <v>5</v>
      </c>
      <c r="BH27" s="263"/>
      <c r="BI27" s="239"/>
      <c r="BJ27" s="239"/>
      <c r="BK27" s="239"/>
      <c r="BL27" s="239"/>
      <c r="BM27" s="239"/>
      <c r="BN27" s="239"/>
      <c r="BO27" s="17"/>
      <c r="BP27" s="239"/>
      <c r="BQ27" s="239"/>
      <c r="BR27" s="239"/>
      <c r="BS27" s="239"/>
      <c r="BT27" s="239"/>
      <c r="BU27" s="239"/>
      <c r="BV27" s="239"/>
      <c r="BW27" s="264"/>
    </row>
    <row r="28" spans="1:76" ht="15.5" customHeight="1" x14ac:dyDescent="0.35">
      <c r="W28" s="65">
        <f t="shared" si="62"/>
        <v>6</v>
      </c>
      <c r="X28" s="263"/>
      <c r="Y28" s="239"/>
      <c r="Z28" s="285" t="s">
        <v>574</v>
      </c>
      <c r="AA28" s="285"/>
      <c r="AB28" s="285"/>
      <c r="AC28" s="157"/>
      <c r="AD28" s="157"/>
      <c r="AE28" s="157"/>
      <c r="AF28" s="157"/>
      <c r="AG28" s="157"/>
      <c r="AH28" s="157"/>
      <c r="AI28" s="285"/>
      <c r="AJ28" s="285"/>
      <c r="AK28" s="285"/>
      <c r="AL28" s="239"/>
      <c r="AM28" s="264"/>
      <c r="AO28" s="65">
        <f t="shared" si="63"/>
        <v>6</v>
      </c>
      <c r="AP28" s="263"/>
      <c r="AQ28" s="239"/>
      <c r="AR28" s="239"/>
      <c r="AS28" s="239"/>
      <c r="AT28" s="239"/>
      <c r="AU28" s="17"/>
      <c r="AV28" s="17"/>
      <c r="AW28" s="17"/>
      <c r="AX28" s="17"/>
      <c r="AY28" s="17"/>
      <c r="AZ28" s="17"/>
      <c r="BA28" s="239"/>
      <c r="BB28" s="239"/>
      <c r="BC28" s="239"/>
      <c r="BD28" s="239"/>
      <c r="BE28" s="264"/>
      <c r="BG28" s="65">
        <f t="shared" si="64"/>
        <v>6</v>
      </c>
      <c r="BH28" s="263"/>
      <c r="BI28" s="239"/>
      <c r="BJ28" s="239"/>
      <c r="BK28" s="239"/>
      <c r="BL28" s="239"/>
      <c r="BM28" s="17"/>
      <c r="BN28" s="17"/>
      <c r="BO28" s="17"/>
      <c r="BP28" s="17"/>
      <c r="BQ28" s="17"/>
      <c r="BR28" s="17"/>
      <c r="BS28" s="239"/>
      <c r="BT28" s="239"/>
      <c r="BU28" s="239"/>
      <c r="BV28" s="239"/>
      <c r="BW28" s="264"/>
    </row>
    <row r="29" spans="1:76" ht="15.5" customHeight="1" x14ac:dyDescent="0.35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63"/>
      <c r="Y29" s="239"/>
      <c r="Z29" s="285" t="s">
        <v>574</v>
      </c>
      <c r="AA29" s="285"/>
      <c r="AB29" s="285"/>
      <c r="AC29" s="157"/>
      <c r="AD29" s="157"/>
      <c r="AE29" s="285"/>
      <c r="AF29" s="285"/>
      <c r="AG29" s="285"/>
      <c r="AH29" s="157"/>
      <c r="AI29" s="157"/>
      <c r="AJ29" s="285"/>
      <c r="AK29" s="285"/>
      <c r="AL29" s="239"/>
      <c r="AM29" s="264"/>
      <c r="AO29" s="65">
        <f t="shared" si="63"/>
        <v>7</v>
      </c>
      <c r="AP29" s="263"/>
      <c r="AQ29" s="239"/>
      <c r="AR29" s="239"/>
      <c r="AS29" s="239"/>
      <c r="AT29" s="239"/>
      <c r="AU29" s="17"/>
      <c r="AV29" s="17"/>
      <c r="AW29" s="239"/>
      <c r="AX29" s="239"/>
      <c r="AY29" s="239"/>
      <c r="AZ29" s="17"/>
      <c r="BA29" s="17"/>
      <c r="BB29" s="239"/>
      <c r="BC29" s="239"/>
      <c r="BD29" s="239"/>
      <c r="BE29" s="264"/>
      <c r="BG29" s="65">
        <f t="shared" si="64"/>
        <v>7</v>
      </c>
      <c r="BH29" s="263"/>
      <c r="BI29" s="239"/>
      <c r="BJ29" s="239"/>
      <c r="BK29" s="239"/>
      <c r="BL29" s="239"/>
      <c r="BM29" s="17"/>
      <c r="BN29" s="17"/>
      <c r="BO29" s="239"/>
      <c r="BP29" s="239"/>
      <c r="BQ29" s="239"/>
      <c r="BR29" s="17"/>
      <c r="BS29" s="17"/>
      <c r="BT29" s="239"/>
      <c r="BU29" s="239"/>
      <c r="BV29" s="239"/>
      <c r="BW29" s="264"/>
    </row>
    <row r="30" spans="1:76" ht="15.5" customHeight="1" x14ac:dyDescent="0.35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65">
        <f t="shared" si="62"/>
        <v>8</v>
      </c>
      <c r="X30" s="263"/>
      <c r="Y30" s="239"/>
      <c r="Z30" s="285" t="s">
        <v>574</v>
      </c>
      <c r="AA30" s="285"/>
      <c r="AB30" s="285"/>
      <c r="AC30" s="157"/>
      <c r="AD30" s="157"/>
      <c r="AE30" s="285"/>
      <c r="AF30" s="157"/>
      <c r="AG30" s="157"/>
      <c r="AH30" s="157"/>
      <c r="AI30" s="285"/>
      <c r="AJ30" s="285"/>
      <c r="AK30" s="285"/>
      <c r="AL30" s="239"/>
      <c r="AM30" s="264"/>
      <c r="AO30" s="65">
        <f t="shared" si="63"/>
        <v>8</v>
      </c>
      <c r="AP30" s="263"/>
      <c r="AQ30" s="239"/>
      <c r="AR30" s="239"/>
      <c r="AS30" s="239"/>
      <c r="AT30" s="239"/>
      <c r="AU30" s="17"/>
      <c r="AV30" s="17"/>
      <c r="AW30" s="239"/>
      <c r="AX30" s="17"/>
      <c r="AY30" s="17"/>
      <c r="AZ30" s="17"/>
      <c r="BA30" s="239"/>
      <c r="BB30" s="239"/>
      <c r="BC30" s="239"/>
      <c r="BD30" s="239"/>
      <c r="BE30" s="264"/>
      <c r="BG30" s="65">
        <f t="shared" si="64"/>
        <v>8</v>
      </c>
      <c r="BH30" s="263"/>
      <c r="BI30" s="239"/>
      <c r="BJ30" s="239"/>
      <c r="BK30" s="239"/>
      <c r="BL30" s="239"/>
      <c r="BM30" s="17"/>
      <c r="BN30" s="17"/>
      <c r="BO30" s="239"/>
      <c r="BP30" s="17"/>
      <c r="BQ30" s="17"/>
      <c r="BR30" s="17"/>
      <c r="BS30" s="239"/>
      <c r="BT30" s="239"/>
      <c r="BU30" s="239"/>
      <c r="BV30" s="239"/>
      <c r="BW30" s="264"/>
    </row>
    <row r="31" spans="1:76" ht="15.5" customHeight="1" x14ac:dyDescent="0.35">
      <c r="W31" s="65">
        <f t="shared" si="62"/>
        <v>9</v>
      </c>
      <c r="X31" s="263"/>
      <c r="Y31" s="239"/>
      <c r="Z31" s="285" t="s">
        <v>574</v>
      </c>
      <c r="AA31" s="285"/>
      <c r="AB31" s="285"/>
      <c r="AC31" s="157"/>
      <c r="AD31" s="157"/>
      <c r="AE31" s="157"/>
      <c r="AF31" s="157"/>
      <c r="AG31" s="157"/>
      <c r="AH31" s="157"/>
      <c r="AI31" s="285"/>
      <c r="AJ31" s="285"/>
      <c r="AK31" s="285"/>
      <c r="AL31" s="239"/>
      <c r="AM31" s="264"/>
      <c r="AO31" s="65">
        <f t="shared" si="63"/>
        <v>9</v>
      </c>
      <c r="AP31" s="263"/>
      <c r="AQ31" s="239"/>
      <c r="AR31" s="239"/>
      <c r="AS31" s="239"/>
      <c r="AT31" s="239"/>
      <c r="AU31" s="17"/>
      <c r="AV31" s="17"/>
      <c r="AW31" s="17"/>
      <c r="AX31" s="17"/>
      <c r="AY31" s="17"/>
      <c r="AZ31" s="17"/>
      <c r="BA31" s="239"/>
      <c r="BB31" s="239"/>
      <c r="BC31" s="239"/>
      <c r="BD31" s="239"/>
      <c r="BE31" s="264"/>
      <c r="BG31" s="65">
        <f t="shared" si="64"/>
        <v>9</v>
      </c>
      <c r="BH31" s="263"/>
      <c r="BI31" s="239"/>
      <c r="BJ31" s="239"/>
      <c r="BK31" s="239"/>
      <c r="BL31" s="239"/>
      <c r="BM31" s="17"/>
      <c r="BN31" s="17"/>
      <c r="BO31" s="17"/>
      <c r="BP31" s="17"/>
      <c r="BQ31" s="17"/>
      <c r="BR31" s="17"/>
      <c r="BS31" s="239"/>
      <c r="BT31" s="239"/>
      <c r="BU31" s="239"/>
      <c r="BV31" s="239"/>
      <c r="BW31" s="264"/>
    </row>
    <row r="32" spans="1:76" ht="15.5" customHeight="1" x14ac:dyDescent="0.35">
      <c r="W32" s="65">
        <f t="shared" si="62"/>
        <v>10</v>
      </c>
      <c r="X32" s="263"/>
      <c r="Y32" s="239"/>
      <c r="Z32" s="285" t="s">
        <v>574</v>
      </c>
      <c r="AA32" s="285"/>
      <c r="AB32" s="285"/>
      <c r="AC32" s="285"/>
      <c r="AD32" s="285"/>
      <c r="AE32" s="157"/>
      <c r="AF32" s="285"/>
      <c r="AG32" s="285"/>
      <c r="AH32" s="285"/>
      <c r="AI32" s="285"/>
      <c r="AJ32" s="285"/>
      <c r="AK32" s="285"/>
      <c r="AL32" s="239"/>
      <c r="AM32" s="264"/>
      <c r="AO32" s="65">
        <f t="shared" si="63"/>
        <v>10</v>
      </c>
      <c r="AP32" s="263"/>
      <c r="AQ32" s="239"/>
      <c r="AR32" s="239"/>
      <c r="AS32" s="239"/>
      <c r="AT32" s="239"/>
      <c r="AU32" s="239"/>
      <c r="AV32" s="239"/>
      <c r="AW32" s="17"/>
      <c r="AX32" s="239"/>
      <c r="AY32" s="239"/>
      <c r="AZ32" s="239"/>
      <c r="BA32" s="239"/>
      <c r="BB32" s="239"/>
      <c r="BC32" s="239"/>
      <c r="BD32" s="239"/>
      <c r="BE32" s="264"/>
      <c r="BG32" s="65">
        <f t="shared" si="64"/>
        <v>10</v>
      </c>
      <c r="BH32" s="263"/>
      <c r="BI32" s="239"/>
      <c r="BJ32" s="239"/>
      <c r="BK32" s="239"/>
      <c r="BL32" s="239"/>
      <c r="BM32" s="239"/>
      <c r="BN32" s="239"/>
      <c r="BO32" s="17"/>
      <c r="BP32" s="239"/>
      <c r="BQ32" s="239"/>
      <c r="BR32" s="239"/>
      <c r="BS32" s="239"/>
      <c r="BT32" s="239"/>
      <c r="BU32" s="239"/>
      <c r="BV32" s="239"/>
      <c r="BW32" s="264"/>
    </row>
    <row r="33" spans="23:75" ht="15.5" customHeight="1" x14ac:dyDescent="0.35">
      <c r="W33" s="65">
        <f t="shared" si="62"/>
        <v>11</v>
      </c>
      <c r="X33" s="263"/>
      <c r="Y33" s="239"/>
      <c r="Z33" s="285" t="s">
        <v>574</v>
      </c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39"/>
      <c r="AM33" s="264"/>
      <c r="AO33" s="65">
        <f t="shared" si="63"/>
        <v>11</v>
      </c>
      <c r="AP33" s="263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64"/>
      <c r="BG33" s="65">
        <f t="shared" si="64"/>
        <v>11</v>
      </c>
      <c r="BH33" s="263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39"/>
      <c r="BT33" s="239"/>
      <c r="BU33" s="239"/>
      <c r="BV33" s="239"/>
      <c r="BW33" s="264"/>
    </row>
    <row r="34" spans="23:75" ht="15.5" customHeight="1" x14ac:dyDescent="0.35">
      <c r="W34" s="65">
        <f t="shared" si="62"/>
        <v>12</v>
      </c>
      <c r="X34" s="263"/>
      <c r="Y34" s="239"/>
      <c r="Z34" s="285" t="s">
        <v>574</v>
      </c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39"/>
      <c r="AM34" s="264"/>
      <c r="AO34" s="65">
        <f t="shared" si="63"/>
        <v>12</v>
      </c>
      <c r="AP34" s="263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64"/>
      <c r="BG34" s="65">
        <f t="shared" si="64"/>
        <v>12</v>
      </c>
      <c r="BH34" s="263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39"/>
      <c r="BT34" s="239"/>
      <c r="BU34" s="239"/>
      <c r="BV34" s="239"/>
      <c r="BW34" s="264"/>
    </row>
    <row r="35" spans="23:75" ht="15.5" customHeight="1" x14ac:dyDescent="0.35">
      <c r="W35" s="65">
        <f t="shared" si="62"/>
        <v>13</v>
      </c>
      <c r="X35" s="263"/>
      <c r="Y35" s="239"/>
      <c r="Z35" s="285" t="s">
        <v>574</v>
      </c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39"/>
      <c r="AM35" s="264"/>
      <c r="AO35" s="65">
        <f t="shared" si="63"/>
        <v>13</v>
      </c>
      <c r="AP35" s="263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64"/>
      <c r="BG35" s="65">
        <f t="shared" si="64"/>
        <v>13</v>
      </c>
      <c r="BH35" s="263"/>
      <c r="BI35" s="239"/>
      <c r="BJ35" s="239"/>
      <c r="BK35" s="239"/>
      <c r="BL35" s="239"/>
      <c r="BM35" s="239"/>
      <c r="BN35" s="239"/>
      <c r="BO35" s="239"/>
      <c r="BP35" s="239"/>
      <c r="BQ35" s="239"/>
      <c r="BR35" s="239"/>
      <c r="BS35" s="239"/>
      <c r="BT35" s="239"/>
      <c r="BU35" s="239"/>
      <c r="BV35" s="239"/>
      <c r="BW35" s="264"/>
    </row>
    <row r="36" spans="23:75" ht="15.5" customHeight="1" x14ac:dyDescent="0.35">
      <c r="W36" s="65">
        <f t="shared" si="62"/>
        <v>14</v>
      </c>
      <c r="X36" s="263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64"/>
      <c r="AO36" s="65">
        <f t="shared" si="63"/>
        <v>14</v>
      </c>
      <c r="AP36" s="263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64"/>
      <c r="BG36" s="65">
        <f t="shared" si="64"/>
        <v>14</v>
      </c>
      <c r="BH36" s="263"/>
      <c r="BI36" s="239"/>
      <c r="BJ36" s="239"/>
      <c r="BK36" s="239"/>
      <c r="BL36" s="239"/>
      <c r="BM36" s="239"/>
      <c r="BN36" s="239"/>
      <c r="BO36" s="239"/>
      <c r="BP36" s="239"/>
      <c r="BQ36" s="239"/>
      <c r="BR36" s="239"/>
      <c r="BS36" s="239"/>
      <c r="BT36" s="239"/>
      <c r="BU36" s="239"/>
      <c r="BV36" s="239"/>
      <c r="BW36" s="264"/>
    </row>
    <row r="37" spans="23:75" ht="15.5" customHeight="1" x14ac:dyDescent="0.35">
      <c r="W37" s="65">
        <f t="shared" si="62"/>
        <v>15</v>
      </c>
      <c r="X37" s="265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7"/>
      <c r="AO37" s="65">
        <f t="shared" si="63"/>
        <v>15</v>
      </c>
      <c r="AP37" s="265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7"/>
      <c r="BG37" s="65">
        <f t="shared" si="64"/>
        <v>15</v>
      </c>
      <c r="BH37" s="265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7"/>
    </row>
    <row r="38" spans="23:75" ht="15.5" customHeight="1" x14ac:dyDescent="0.3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6328125" defaultRowHeight="14.5" x14ac:dyDescent="0.35"/>
  <cols>
    <col min="1" max="1" width="2.36328125" customWidth="1"/>
  </cols>
  <sheetData>
    <row r="1" spans="1:3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 x14ac:dyDescent="0.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 x14ac:dyDescent="0.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 x14ac:dyDescent="0.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 x14ac:dyDescent="0.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 x14ac:dyDescent="0.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 x14ac:dyDescent="0.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 x14ac:dyDescent="0.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 x14ac:dyDescent="0.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 x14ac:dyDescent="0.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 x14ac:dyDescent="0.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 x14ac:dyDescent="0.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 x14ac:dyDescent="0.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 x14ac:dyDescent="0.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 x14ac:dyDescent="0.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 x14ac:dyDescent="0.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 x14ac:dyDescent="0.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 x14ac:dyDescent="0.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 x14ac:dyDescent="0.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 x14ac:dyDescent="0.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 x14ac:dyDescent="0.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 x14ac:dyDescent="0.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 x14ac:dyDescent="0.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 x14ac:dyDescent="0.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 x14ac:dyDescent="0.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 x14ac:dyDescent="0.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 x14ac:dyDescent="0.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 x14ac:dyDescent="0.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 x14ac:dyDescent="0.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 x14ac:dyDescent="0.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 x14ac:dyDescent="0.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 x14ac:dyDescent="0.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 x14ac:dyDescent="0.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 x14ac:dyDescent="0.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 x14ac:dyDescent="0.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 x14ac:dyDescent="0.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 x14ac:dyDescent="0.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 x14ac:dyDescent="0.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 x14ac:dyDescent="0.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 x14ac:dyDescent="0.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 x14ac:dyDescent="0.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 x14ac:dyDescent="0.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 x14ac:dyDescent="0.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 x14ac:dyDescent="0.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 x14ac:dyDescent="0.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 x14ac:dyDescent="0.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 x14ac:dyDescent="0.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36328125" defaultRowHeight="14.5" x14ac:dyDescent="0.35"/>
  <cols>
    <col min="19" max="19" width="3" bestFit="1" customWidth="1"/>
    <col min="20" max="29" width="2.453125" bestFit="1" customWidth="1"/>
    <col min="30" max="35" width="3" bestFit="1" customWidth="1"/>
    <col min="38" max="38" width="3" bestFit="1" customWidth="1"/>
    <col min="39" max="48" width="2.453125" bestFit="1" customWidth="1"/>
    <col min="49" max="54" width="3" bestFit="1" customWidth="1"/>
    <col min="56" max="56" width="3" bestFit="1" customWidth="1"/>
    <col min="57" max="66" width="2.453125" bestFit="1" customWidth="1"/>
    <col min="67" max="72" width="3" bestFit="1" customWidth="1"/>
  </cols>
  <sheetData>
    <row r="1" spans="1:7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5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5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5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5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5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5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 x14ac:dyDescent="0.35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 x14ac:dyDescent="0.35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 x14ac:dyDescent="0.35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 x14ac:dyDescent="0.35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 x14ac:dyDescent="0.35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 x14ac:dyDescent="0.35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 x14ac:dyDescent="0.35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 x14ac:dyDescent="0.35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 x14ac:dyDescent="0.35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 x14ac:dyDescent="0.35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 x14ac:dyDescent="0.35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 x14ac:dyDescent="0.35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 x14ac:dyDescent="0.35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 x14ac:dyDescent="0.35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 x14ac:dyDescent="0.35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 x14ac:dyDescent="0.35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 x14ac:dyDescent="0.35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 x14ac:dyDescent="0.35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 x14ac:dyDescent="0.35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 x14ac:dyDescent="0.35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5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5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5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5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5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5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 x14ac:dyDescent="0.3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 x14ac:dyDescent="0.35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 x14ac:dyDescent="0.35">
      <c r="A37" s="237" t="s">
        <v>395</v>
      </c>
      <c r="R37" s="237"/>
      <c r="S37" s="237" t="s">
        <v>395</v>
      </c>
      <c r="AJ37" s="237"/>
    </row>
    <row r="40" spans="1:72" x14ac:dyDescent="0.35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 x14ac:dyDescent="0.35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 x14ac:dyDescent="0.35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 x14ac:dyDescent="0.35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 x14ac:dyDescent="0.35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 x14ac:dyDescent="0.35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 x14ac:dyDescent="0.35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 x14ac:dyDescent="0.35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 x14ac:dyDescent="0.35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 x14ac:dyDescent="0.35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 x14ac:dyDescent="0.35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 x14ac:dyDescent="0.35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 x14ac:dyDescent="0.35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 x14ac:dyDescent="0.35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 x14ac:dyDescent="0.35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 x14ac:dyDescent="0.3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35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 x14ac:dyDescent="0.35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opLeftCell="BL1" zoomScale="75" zoomScaleNormal="75" workbookViewId="0">
      <selection activeCell="CA40" sqref="CA40"/>
    </sheetView>
  </sheetViews>
  <sheetFormatPr defaultColWidth="2.6328125" defaultRowHeight="14.5" x14ac:dyDescent="0.35"/>
  <sheetData>
    <row r="1" spans="1:37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 x14ac:dyDescent="0.35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 x14ac:dyDescent="0.35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 x14ac:dyDescent="0.35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 x14ac:dyDescent="0.35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 x14ac:dyDescent="0.35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 x14ac:dyDescent="0.35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 x14ac:dyDescent="0.35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 x14ac:dyDescent="0.35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35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 x14ac:dyDescent="0.35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 x14ac:dyDescent="0.35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 x14ac:dyDescent="0.35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 x14ac:dyDescent="0.35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 x14ac:dyDescent="0.35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 x14ac:dyDescent="0.35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112" x14ac:dyDescent="0.35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35">
      <c r="A18" s="237" t="s">
        <v>395</v>
      </c>
      <c r="T18" s="237" t="s">
        <v>395</v>
      </c>
    </row>
    <row r="20" spans="1:112" x14ac:dyDescent="0.35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  <c r="BX20" s="237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7" t="s">
        <v>394</v>
      </c>
      <c r="CQ20" s="237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7" t="s">
        <v>394</v>
      </c>
    </row>
    <row r="21" spans="1:112" x14ac:dyDescent="0.35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  <c r="BX21" s="65">
        <v>0</v>
      </c>
      <c r="BY21" s="325"/>
      <c r="BZ21" s="302"/>
      <c r="CA21" s="261"/>
      <c r="CB21" s="261"/>
      <c r="CC21" s="261"/>
      <c r="CD21" s="261"/>
      <c r="CE21" s="261"/>
      <c r="CF21" s="303"/>
      <c r="CG21" s="303"/>
      <c r="CH21" s="261"/>
      <c r="CI21" s="261"/>
      <c r="CJ21" s="261"/>
      <c r="CK21" s="261"/>
      <c r="CL21" s="261"/>
      <c r="CM21" s="302"/>
      <c r="CN21" s="323"/>
      <c r="CQ21" s="65">
        <v>0</v>
      </c>
      <c r="CR21" s="325"/>
      <c r="CS21" s="302"/>
      <c r="CT21" s="261"/>
      <c r="CU21" s="261"/>
      <c r="CV21" s="261"/>
      <c r="CW21" s="261"/>
      <c r="CX21" s="261"/>
      <c r="CY21" s="303"/>
      <c r="CZ21" s="303"/>
      <c r="DA21" s="261"/>
      <c r="DB21" s="261"/>
      <c r="DC21" s="261"/>
      <c r="DD21" s="261"/>
      <c r="DE21" s="261"/>
      <c r="DF21" s="302"/>
      <c r="DG21" s="323"/>
    </row>
    <row r="22" spans="1:112" x14ac:dyDescent="0.35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  <c r="BX22" s="65">
        <f>BX21+1</f>
        <v>1</v>
      </c>
      <c r="BY22" s="326"/>
      <c r="BZ22" s="239"/>
      <c r="CA22" s="239" t="s">
        <v>362</v>
      </c>
      <c r="CB22" s="239"/>
      <c r="CD22" s="239"/>
      <c r="CE22" s="239"/>
      <c r="CF22" s="290"/>
      <c r="CG22" s="290"/>
      <c r="CI22" s="239"/>
      <c r="CJ22" s="239"/>
      <c r="CM22" s="239" t="s">
        <v>361</v>
      </c>
      <c r="CN22" s="324"/>
      <c r="CQ22" s="65">
        <f>CQ21+1</f>
        <v>1</v>
      </c>
      <c r="CR22" s="326"/>
      <c r="CS22" s="239"/>
      <c r="CT22" s="239" t="s">
        <v>362</v>
      </c>
      <c r="CU22" s="239"/>
      <c r="CW22" s="239"/>
      <c r="CX22" s="239"/>
      <c r="CY22" s="290"/>
      <c r="CZ22" s="290"/>
      <c r="DB22" s="239"/>
      <c r="DC22" s="239"/>
      <c r="DF22" s="239" t="s">
        <v>361</v>
      </c>
      <c r="DG22" s="324"/>
    </row>
    <row r="23" spans="1:112" x14ac:dyDescent="0.35">
      <c r="A23" s="65">
        <f t="shared" ref="A23:A36" si="3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3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4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4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  <c r="BX23" s="65">
        <f t="shared" ref="BX23:BX36" si="42">BX22+1</f>
        <v>2</v>
      </c>
      <c r="BY23" s="263"/>
      <c r="BZ23" s="239" t="s">
        <v>364</v>
      </c>
      <c r="CA23" s="269"/>
      <c r="CB23" s="269"/>
      <c r="CC23" s="269"/>
      <c r="CD23" s="269"/>
      <c r="CE23" s="269"/>
      <c r="CF23" s="91"/>
      <c r="CG23" s="91"/>
      <c r="CH23" s="269"/>
      <c r="CI23" s="269"/>
      <c r="CJ23" s="269"/>
      <c r="CK23" s="269"/>
      <c r="CL23" s="269"/>
      <c r="CM23" s="239"/>
      <c r="CN23" s="264"/>
      <c r="CQ23" s="65">
        <f t="shared" ref="CQ23:CQ36" si="43">CQ22+1</f>
        <v>2</v>
      </c>
      <c r="CR23" s="263"/>
      <c r="CS23" s="239" t="s">
        <v>364</v>
      </c>
      <c r="CT23" s="268"/>
      <c r="CU23" s="268"/>
      <c r="CV23" s="268"/>
      <c r="CW23" s="268"/>
      <c r="CX23" s="268"/>
      <c r="CY23" s="268"/>
      <c r="CZ23" s="268"/>
      <c r="DA23" s="268"/>
      <c r="DB23" s="268"/>
      <c r="DC23" s="268"/>
      <c r="DD23" s="268"/>
      <c r="DE23" s="268"/>
      <c r="DF23" s="239"/>
      <c r="DG23" s="264"/>
    </row>
    <row r="24" spans="1:112" x14ac:dyDescent="0.35">
      <c r="A24" s="65">
        <f t="shared" si="3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3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4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4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  <c r="BX24" s="65">
        <f t="shared" si="42"/>
        <v>3</v>
      </c>
      <c r="BY24" s="263"/>
      <c r="BZ24" s="239"/>
      <c r="CA24" s="269"/>
      <c r="CB24" s="269">
        <v>1</v>
      </c>
      <c r="CC24" s="269"/>
      <c r="CD24" s="269"/>
      <c r="CE24" s="269"/>
      <c r="CF24" s="91">
        <v>2</v>
      </c>
      <c r="CG24" s="91"/>
      <c r="CH24" s="269"/>
      <c r="CI24" s="269">
        <v>3</v>
      </c>
      <c r="CJ24" s="269"/>
      <c r="CK24" s="269"/>
      <c r="CL24" s="269"/>
      <c r="CM24" s="239"/>
      <c r="CN24" s="264"/>
      <c r="CQ24" s="65">
        <f t="shared" si="43"/>
        <v>3</v>
      </c>
      <c r="CR24" s="263"/>
      <c r="CS24" s="239"/>
      <c r="CT24" s="268"/>
      <c r="CU24" s="268"/>
      <c r="CV24" s="268"/>
      <c r="CW24" s="268"/>
      <c r="CX24" s="268"/>
      <c r="CY24" s="268"/>
      <c r="CZ24" s="268"/>
      <c r="DA24" s="268"/>
      <c r="DB24" s="268"/>
      <c r="DC24" s="268"/>
      <c r="DD24" s="268"/>
      <c r="DE24" s="268"/>
      <c r="DF24" s="239"/>
      <c r="DG24" s="264"/>
    </row>
    <row r="25" spans="1:112" x14ac:dyDescent="0.35">
      <c r="A25" s="65">
        <f t="shared" si="3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3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4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4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  <c r="BX25" s="65">
        <f t="shared" si="42"/>
        <v>4</v>
      </c>
      <c r="BY25" s="263"/>
      <c r="CA25" s="269"/>
      <c r="CB25" s="269"/>
      <c r="CC25" s="269"/>
      <c r="CD25" s="8"/>
      <c r="CE25" s="8"/>
      <c r="CF25" s="18"/>
      <c r="CG25" s="18"/>
      <c r="CH25" s="8"/>
      <c r="CI25" s="8"/>
      <c r="CJ25" s="269"/>
      <c r="CK25" s="269"/>
      <c r="CL25" s="269"/>
      <c r="CM25" s="239"/>
      <c r="CN25" s="264"/>
      <c r="CQ25" s="65">
        <f t="shared" si="43"/>
        <v>4</v>
      </c>
      <c r="CR25" s="263"/>
      <c r="CT25" s="268"/>
      <c r="CU25" s="268"/>
      <c r="CV25" s="268"/>
      <c r="CW25" s="137"/>
      <c r="CX25" s="137"/>
      <c r="CY25" s="137"/>
      <c r="CZ25" s="137"/>
      <c r="DA25" s="137"/>
      <c r="DB25" s="137"/>
      <c r="DC25" s="268"/>
      <c r="DD25" s="268"/>
      <c r="DE25" s="268"/>
      <c r="DF25" s="239"/>
      <c r="DG25" s="264"/>
    </row>
    <row r="26" spans="1:112" x14ac:dyDescent="0.35">
      <c r="A26" s="65">
        <f t="shared" si="3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3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4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4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  <c r="BX26" s="65">
        <f t="shared" si="42"/>
        <v>5</v>
      </c>
      <c r="BY26" s="263"/>
      <c r="BZ26" s="239"/>
      <c r="CA26" s="269"/>
      <c r="CB26" s="269"/>
      <c r="CC26" s="269"/>
      <c r="CD26" s="8"/>
      <c r="CE26" s="8"/>
      <c r="CF26" s="91"/>
      <c r="CG26" s="18"/>
      <c r="CH26" s="8"/>
      <c r="CI26" s="8"/>
      <c r="CJ26" s="269"/>
      <c r="CK26" s="269"/>
      <c r="CL26" s="269"/>
      <c r="CM26" s="239"/>
      <c r="CN26" s="264"/>
      <c r="CQ26" s="65">
        <f t="shared" si="43"/>
        <v>5</v>
      </c>
      <c r="CR26" s="263"/>
      <c r="CS26" s="239"/>
      <c r="CT26" s="268"/>
      <c r="CU26" s="268"/>
      <c r="CV26" s="268"/>
      <c r="CW26" s="137"/>
      <c r="CX26" s="137"/>
      <c r="CY26" s="268"/>
      <c r="CZ26" s="137"/>
      <c r="DA26" s="137"/>
      <c r="DB26" s="137"/>
      <c r="DC26" s="268"/>
      <c r="DD26" s="268"/>
      <c r="DE26" s="268"/>
      <c r="DF26" s="239"/>
      <c r="DG26" s="264"/>
    </row>
    <row r="27" spans="1:112" x14ac:dyDescent="0.35">
      <c r="A27" s="65">
        <f t="shared" si="3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3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4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4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  <c r="BX27" s="65">
        <f t="shared" si="42"/>
        <v>6</v>
      </c>
      <c r="BY27" s="263"/>
      <c r="BZ27" s="239"/>
      <c r="CA27" s="269"/>
      <c r="CB27" s="269"/>
      <c r="CC27" s="269"/>
      <c r="CD27" s="8"/>
      <c r="CE27" s="8"/>
      <c r="CF27" s="18"/>
      <c r="CG27" s="18"/>
      <c r="CH27" s="8"/>
      <c r="CI27" s="8"/>
      <c r="CJ27" s="269"/>
      <c r="CK27" s="269"/>
      <c r="CL27" s="269"/>
      <c r="CM27" s="239"/>
      <c r="CN27" s="264"/>
      <c r="CQ27" s="65">
        <f t="shared" si="43"/>
        <v>6</v>
      </c>
      <c r="CR27" s="263"/>
      <c r="CS27" s="239"/>
      <c r="CT27" s="268"/>
      <c r="CU27" s="268"/>
      <c r="CV27" s="268"/>
      <c r="CW27" s="137"/>
      <c r="CX27" s="137"/>
      <c r="CY27" s="137"/>
      <c r="CZ27" s="137"/>
      <c r="DA27" s="137"/>
      <c r="DB27" s="137"/>
      <c r="DC27" s="268"/>
      <c r="DD27" s="268"/>
      <c r="DE27" s="268"/>
      <c r="DF27" s="239"/>
      <c r="DG27" s="264"/>
    </row>
    <row r="28" spans="1:112" x14ac:dyDescent="0.35">
      <c r="A28" s="65">
        <f t="shared" si="3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3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4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4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  <c r="BX28" s="65">
        <f t="shared" si="42"/>
        <v>7</v>
      </c>
      <c r="BY28" s="257"/>
      <c r="BZ28" s="214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4"/>
      <c r="CN28" s="258"/>
      <c r="CQ28" s="65">
        <f t="shared" si="43"/>
        <v>7</v>
      </c>
      <c r="CR28" s="257"/>
      <c r="CS28" s="214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4"/>
      <c r="DG28" s="258"/>
    </row>
    <row r="29" spans="1:112" x14ac:dyDescent="0.35">
      <c r="A29" s="65">
        <f t="shared" si="3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3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4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4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  <c r="BX29" s="65">
        <f t="shared" si="42"/>
        <v>8</v>
      </c>
      <c r="BY29" s="327"/>
      <c r="BZ29" s="290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90"/>
      <c r="CN29" s="298"/>
      <c r="CQ29" s="65">
        <f t="shared" si="43"/>
        <v>8</v>
      </c>
      <c r="CR29" s="327"/>
      <c r="CS29" s="290"/>
      <c r="CT29" s="268"/>
      <c r="CU29" s="268"/>
      <c r="CV29" s="268"/>
      <c r="CW29" s="137"/>
      <c r="CX29" s="137"/>
      <c r="CY29" s="137"/>
      <c r="CZ29" s="137"/>
      <c r="DA29" s="137"/>
      <c r="DB29" s="137"/>
      <c r="DC29" s="268"/>
      <c r="DD29" s="268"/>
      <c r="DE29" s="268"/>
      <c r="DF29" s="290"/>
      <c r="DG29" s="298"/>
    </row>
    <row r="30" spans="1:112" x14ac:dyDescent="0.35">
      <c r="A30" s="65">
        <f t="shared" si="3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3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4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4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  <c r="BX30" s="65">
        <f t="shared" si="42"/>
        <v>9</v>
      </c>
      <c r="BY30" s="263"/>
      <c r="BZ30" s="239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9"/>
      <c r="CN30" s="264"/>
      <c r="CQ30" s="65">
        <f t="shared" si="43"/>
        <v>9</v>
      </c>
      <c r="CR30" s="263"/>
      <c r="CS30" s="239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9"/>
      <c r="DG30" s="264"/>
    </row>
    <row r="31" spans="1:112" x14ac:dyDescent="0.35">
      <c r="A31" s="65">
        <f t="shared" si="3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3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4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4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  <c r="BX31" s="65">
        <f t="shared" si="42"/>
        <v>10</v>
      </c>
      <c r="BY31" s="263"/>
      <c r="BZ31" s="239"/>
      <c r="CA31" s="269"/>
      <c r="CB31" s="269">
        <v>2</v>
      </c>
      <c r="CC31" s="269"/>
      <c r="CD31" s="269"/>
      <c r="CE31" s="269"/>
      <c r="CF31" s="91">
        <v>4</v>
      </c>
      <c r="CG31" s="91"/>
      <c r="CH31" s="269"/>
      <c r="CI31" s="269">
        <v>4</v>
      </c>
      <c r="CJ31" s="269"/>
      <c r="CK31" s="269"/>
      <c r="CL31" s="269"/>
      <c r="CM31" s="239"/>
      <c r="CN31" s="264"/>
      <c r="CQ31" s="65">
        <f t="shared" si="43"/>
        <v>10</v>
      </c>
      <c r="CR31" s="263"/>
      <c r="CS31" s="239"/>
      <c r="CT31" s="268"/>
      <c r="CU31" s="268"/>
      <c r="CV31" s="268"/>
      <c r="CW31" s="268"/>
      <c r="CX31" s="268"/>
      <c r="CY31" s="268"/>
      <c r="CZ31" s="268"/>
      <c r="DA31" s="268"/>
      <c r="DB31" s="268"/>
      <c r="DC31" s="268"/>
      <c r="DD31" s="268"/>
      <c r="DE31" s="268"/>
      <c r="DF31" s="239"/>
      <c r="DG31" s="264"/>
    </row>
    <row r="32" spans="1:112" x14ac:dyDescent="0.35">
      <c r="A32" s="65">
        <f t="shared" si="3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3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4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4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  <c r="BX32" s="65">
        <f t="shared" si="42"/>
        <v>11</v>
      </c>
      <c r="BY32" s="263"/>
      <c r="BZ32" s="239"/>
      <c r="CA32" s="269"/>
      <c r="CB32" s="269"/>
      <c r="CC32" s="269"/>
      <c r="CD32" s="269"/>
      <c r="CE32" s="269"/>
      <c r="CF32" s="91"/>
      <c r="CG32" s="91"/>
      <c r="CH32" s="269"/>
      <c r="CI32" s="269"/>
      <c r="CJ32" s="269"/>
      <c r="CK32" s="269"/>
      <c r="CL32" s="269"/>
      <c r="CM32" s="239"/>
      <c r="CN32" s="264"/>
      <c r="CQ32" s="65">
        <f t="shared" si="43"/>
        <v>11</v>
      </c>
      <c r="CR32" s="263"/>
      <c r="CS32" s="239"/>
      <c r="CT32" s="268"/>
      <c r="CU32" s="268"/>
      <c r="CV32" s="268"/>
      <c r="CW32" s="268"/>
      <c r="CX32" s="268"/>
      <c r="CY32" s="268"/>
      <c r="CZ32" s="268"/>
      <c r="DA32" s="268"/>
      <c r="DB32" s="268"/>
      <c r="DC32" s="268"/>
      <c r="DD32" s="268"/>
      <c r="DE32" s="268"/>
      <c r="DF32" s="239"/>
      <c r="DG32" s="264"/>
    </row>
    <row r="33" spans="1:111" x14ac:dyDescent="0.35">
      <c r="A33" s="65">
        <f t="shared" si="3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3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4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4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  <c r="BX33" s="65">
        <f t="shared" si="42"/>
        <v>12</v>
      </c>
      <c r="BY33" s="263"/>
      <c r="CA33" s="269"/>
      <c r="CB33" s="269"/>
      <c r="CC33" s="269"/>
      <c r="CD33" s="269"/>
      <c r="CE33" s="269"/>
      <c r="CF33" s="91"/>
      <c r="CG33" s="91"/>
      <c r="CH33" s="269"/>
      <c r="CI33" s="269"/>
      <c r="CJ33" s="269"/>
      <c r="CK33" s="269"/>
      <c r="CL33" s="269"/>
      <c r="CM33" s="239"/>
      <c r="CN33" s="264"/>
      <c r="CQ33" s="65">
        <f t="shared" si="43"/>
        <v>12</v>
      </c>
      <c r="CR33" s="263"/>
      <c r="CT33" s="268"/>
      <c r="CU33" s="268"/>
      <c r="CV33" s="268"/>
      <c r="CW33" s="268"/>
      <c r="CX33" s="268"/>
      <c r="CY33" s="268"/>
      <c r="CZ33" s="268"/>
      <c r="DA33" s="268"/>
      <c r="DB33" s="268"/>
      <c r="DC33" s="268"/>
      <c r="DD33" s="268"/>
      <c r="DE33" s="268"/>
      <c r="DF33" s="239"/>
      <c r="DG33" s="264"/>
    </row>
    <row r="34" spans="1:111" x14ac:dyDescent="0.35">
      <c r="A34" s="65">
        <f t="shared" si="3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3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4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4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  <c r="BX34" s="65">
        <f t="shared" si="42"/>
        <v>13</v>
      </c>
      <c r="BY34" s="263"/>
      <c r="BZ34" s="239"/>
      <c r="CA34" s="269"/>
      <c r="CB34" s="269"/>
      <c r="CC34" s="269"/>
      <c r="CD34" s="269"/>
      <c r="CE34" s="269"/>
      <c r="CF34" s="91"/>
      <c r="CG34" s="91"/>
      <c r="CH34" s="269"/>
      <c r="CI34" s="269"/>
      <c r="CJ34" s="269"/>
      <c r="CK34" s="269"/>
      <c r="CL34" s="269"/>
      <c r="CM34" s="239"/>
      <c r="CN34" s="264"/>
      <c r="CQ34" s="65">
        <f t="shared" si="43"/>
        <v>13</v>
      </c>
      <c r="CR34" s="263"/>
      <c r="CS34" s="239"/>
      <c r="CT34" s="268"/>
      <c r="CU34" s="268"/>
      <c r="CV34" s="268"/>
      <c r="CW34" s="268"/>
      <c r="CX34" s="268"/>
      <c r="CY34" s="268"/>
      <c r="CZ34" s="268"/>
      <c r="DA34" s="268"/>
      <c r="DB34" s="268"/>
      <c r="DC34" s="268"/>
      <c r="DD34" s="268"/>
      <c r="DE34" s="268"/>
      <c r="DF34" s="239"/>
      <c r="DG34" s="264"/>
    </row>
    <row r="35" spans="1:111" x14ac:dyDescent="0.35">
      <c r="A35" s="65">
        <f t="shared" si="3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3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4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4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  <c r="BX35" s="65">
        <f t="shared" si="42"/>
        <v>14</v>
      </c>
      <c r="BY35" s="115"/>
      <c r="BZ35" s="239" t="s">
        <v>363</v>
      </c>
      <c r="CA35" s="239"/>
      <c r="CB35" s="239"/>
      <c r="CC35" s="239"/>
      <c r="CD35" s="17"/>
      <c r="CE35" s="17"/>
      <c r="CF35" s="214"/>
      <c r="CG35" s="214"/>
      <c r="CH35" s="17"/>
      <c r="CI35" s="17"/>
      <c r="CJ35" s="239"/>
      <c r="CK35" s="239"/>
      <c r="CL35" s="239"/>
      <c r="CM35" s="17"/>
      <c r="CN35" s="118"/>
      <c r="CQ35" s="65">
        <f t="shared" si="43"/>
        <v>14</v>
      </c>
      <c r="CR35" s="115"/>
      <c r="CS35" s="239" t="s">
        <v>363</v>
      </c>
      <c r="CT35" s="239"/>
      <c r="CU35" s="239"/>
      <c r="CV35" s="239"/>
      <c r="CW35" s="17"/>
      <c r="CX35" s="17"/>
      <c r="CY35" s="214"/>
      <c r="CZ35" s="214"/>
      <c r="DA35" s="17"/>
      <c r="DB35" s="17"/>
      <c r="DC35" s="239"/>
      <c r="DD35" s="239"/>
      <c r="DE35" s="239"/>
      <c r="DF35" s="17"/>
      <c r="DG35" s="118"/>
    </row>
    <row r="36" spans="1:111" x14ac:dyDescent="0.3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13"/>
      <c r="CG36" s="213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13"/>
      <c r="CZ36" s="213"/>
      <c r="DA36" s="22"/>
      <c r="DB36" s="22"/>
      <c r="DC36" s="22"/>
      <c r="DD36" s="22"/>
      <c r="DE36" s="22"/>
      <c r="DF36" s="119"/>
      <c r="DG36" s="120"/>
    </row>
    <row r="37" spans="1:111" x14ac:dyDescent="0.35">
      <c r="A37" s="237" t="s">
        <v>395</v>
      </c>
      <c r="AL37" s="237" t="s">
        <v>395</v>
      </c>
      <c r="BE37" s="237" t="s">
        <v>395</v>
      </c>
      <c r="BX37" s="237" t="s">
        <v>395</v>
      </c>
      <c r="CQ37" s="237" t="s">
        <v>395</v>
      </c>
    </row>
    <row r="39" spans="1:111" x14ac:dyDescent="0.35">
      <c r="A39" s="237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7" t="s">
        <v>394</v>
      </c>
      <c r="T39" s="237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7" t="s">
        <v>394</v>
      </c>
      <c r="AL39" s="237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7" t="s">
        <v>394</v>
      </c>
    </row>
    <row r="40" spans="1:111" x14ac:dyDescent="0.35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111" x14ac:dyDescent="0.35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111" x14ac:dyDescent="0.35">
      <c r="A42" s="65">
        <f t="shared" ref="A42:A55" si="61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62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63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111" x14ac:dyDescent="0.35">
      <c r="A43" s="65">
        <f t="shared" si="61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62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63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111" x14ac:dyDescent="0.35">
      <c r="A44" s="65">
        <f t="shared" si="61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62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63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111" x14ac:dyDescent="0.35">
      <c r="A45" s="65">
        <f t="shared" si="61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62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63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111" x14ac:dyDescent="0.35">
      <c r="A46" s="65">
        <f t="shared" si="61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62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63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111" x14ac:dyDescent="0.35">
      <c r="A47" s="65">
        <f t="shared" si="61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62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63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111" x14ac:dyDescent="0.35">
      <c r="A48" s="65">
        <f t="shared" si="61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62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63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 x14ac:dyDescent="0.35">
      <c r="A49" s="65">
        <f t="shared" si="61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62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63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 x14ac:dyDescent="0.35">
      <c r="A50" s="65">
        <f t="shared" si="61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62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63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 x14ac:dyDescent="0.35">
      <c r="A51" s="65">
        <f t="shared" si="61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62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63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 x14ac:dyDescent="0.35">
      <c r="A52" s="65">
        <f t="shared" si="61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62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63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 x14ac:dyDescent="0.35">
      <c r="A53" s="65">
        <f t="shared" si="61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62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63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 x14ac:dyDescent="0.35">
      <c r="A54" s="65">
        <f t="shared" si="61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62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63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 x14ac:dyDescent="0.3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 x14ac:dyDescent="0.35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6328125" defaultRowHeight="14.5" x14ac:dyDescent="0.35"/>
  <cols>
    <col min="1" max="1" width="16.90625" bestFit="1" customWidth="1"/>
  </cols>
  <sheetData>
    <row r="1" spans="1:7" x14ac:dyDescent="0.35">
      <c r="A1" s="14" t="s">
        <v>239</v>
      </c>
      <c r="B1" s="14" t="s">
        <v>202</v>
      </c>
      <c r="C1" s="14" t="s">
        <v>203</v>
      </c>
    </row>
    <row r="2" spans="1:7" x14ac:dyDescent="0.35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 x14ac:dyDescent="0.35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 x14ac:dyDescent="0.3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5">
      <c r="A7" t="s">
        <v>318</v>
      </c>
      <c r="B7" t="s">
        <v>223</v>
      </c>
      <c r="C7" t="s">
        <v>236</v>
      </c>
      <c r="D7" t="s">
        <v>227</v>
      </c>
    </row>
    <row r="8" spans="1:7" x14ac:dyDescent="0.35">
      <c r="A8" t="s">
        <v>317</v>
      </c>
      <c r="B8" t="s">
        <v>225</v>
      </c>
      <c r="C8" t="s">
        <v>237</v>
      </c>
      <c r="D8" t="s">
        <v>226</v>
      </c>
    </row>
    <row r="9" spans="1:7" x14ac:dyDescent="0.35">
      <c r="A9" t="s">
        <v>320</v>
      </c>
      <c r="B9" t="s">
        <v>240</v>
      </c>
      <c r="D9" t="s">
        <v>229</v>
      </c>
    </row>
    <row r="10" spans="1:7" x14ac:dyDescent="0.35">
      <c r="A10" t="s">
        <v>310</v>
      </c>
      <c r="D10" t="s">
        <v>230</v>
      </c>
    </row>
    <row r="11" spans="1:7" x14ac:dyDescent="0.35">
      <c r="A11" t="s">
        <v>312</v>
      </c>
      <c r="D11" t="s">
        <v>233</v>
      </c>
    </row>
    <row r="12" spans="1:7" x14ac:dyDescent="0.35">
      <c r="A12" t="s">
        <v>315</v>
      </c>
      <c r="D12" t="s">
        <v>232</v>
      </c>
    </row>
    <row r="13" spans="1:7" x14ac:dyDescent="0.35">
      <c r="A13" t="s">
        <v>316</v>
      </c>
      <c r="D13" t="s">
        <v>234</v>
      </c>
    </row>
    <row r="14" spans="1:7" x14ac:dyDescent="0.35">
      <c r="A14" t="s">
        <v>319</v>
      </c>
      <c r="D14" t="s">
        <v>231</v>
      </c>
    </row>
    <row r="15" spans="1:7" x14ac:dyDescent="0.35">
      <c r="A15" t="s">
        <v>324</v>
      </c>
    </row>
    <row r="17" spans="1:1" x14ac:dyDescent="0.35">
      <c r="A17" t="s">
        <v>321</v>
      </c>
    </row>
    <row r="18" spans="1:1" x14ac:dyDescent="0.3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6953125" defaultRowHeight="14.5" x14ac:dyDescent="0.35"/>
  <sheetData>
    <row r="1" spans="1:75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 x14ac:dyDescent="0.3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 x14ac:dyDescent="0.3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 x14ac:dyDescent="0.3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 x14ac:dyDescent="0.3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 x14ac:dyDescent="0.3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 x14ac:dyDescent="0.3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 x14ac:dyDescent="0.3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 x14ac:dyDescent="0.3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 x14ac:dyDescent="0.3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 x14ac:dyDescent="0.3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 x14ac:dyDescent="0.3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 x14ac:dyDescent="0.3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 x14ac:dyDescent="0.3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 x14ac:dyDescent="0.3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 x14ac:dyDescent="0.3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5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 x14ac:dyDescent="0.35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 x14ac:dyDescent="0.35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35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35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35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35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35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35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35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35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35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35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35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35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3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3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3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35">
      <c r="A36" s="237" t="s">
        <v>395</v>
      </c>
      <c r="T36" s="237" t="s">
        <v>395</v>
      </c>
      <c r="AM36" s="237" t="s">
        <v>395</v>
      </c>
    </row>
    <row r="37" spans="1:55" x14ac:dyDescent="0.3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 x14ac:dyDescent="0.3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 x14ac:dyDescent="0.3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 x14ac:dyDescent="0.3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 x14ac:dyDescent="0.3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 x14ac:dyDescent="0.3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 x14ac:dyDescent="0.3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 x14ac:dyDescent="0.3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 x14ac:dyDescent="0.3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3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 x14ac:dyDescent="0.3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 x14ac:dyDescent="0.3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 x14ac:dyDescent="0.35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 x14ac:dyDescent="0.35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 x14ac:dyDescent="0.35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 x14ac:dyDescent="0.35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 x14ac:dyDescent="0.35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 x14ac:dyDescent="0.35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90625" defaultRowHeight="14.5" x14ac:dyDescent="0.35"/>
  <cols>
    <col min="1" max="16384" width="8.90625" style="370"/>
  </cols>
  <sheetData>
    <row r="1" spans="1:18" x14ac:dyDescent="0.35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 x14ac:dyDescent="0.35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 x14ac:dyDescent="0.35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 x14ac:dyDescent="0.35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 x14ac:dyDescent="0.35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 x14ac:dyDescent="0.35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 x14ac:dyDescent="0.35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 x14ac:dyDescent="0.35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 x14ac:dyDescent="0.35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 x14ac:dyDescent="0.35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 x14ac:dyDescent="0.35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 x14ac:dyDescent="0.35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 x14ac:dyDescent="0.35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 x14ac:dyDescent="0.35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 x14ac:dyDescent="0.35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 x14ac:dyDescent="0.35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 x14ac:dyDescent="0.35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 x14ac:dyDescent="0.35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 x14ac:dyDescent="0.35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 x14ac:dyDescent="0.35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 x14ac:dyDescent="0.35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 x14ac:dyDescent="0.35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 x14ac:dyDescent="0.35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 x14ac:dyDescent="0.35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 x14ac:dyDescent="0.35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 x14ac:dyDescent="0.35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 x14ac:dyDescent="0.35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 x14ac:dyDescent="0.35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 x14ac:dyDescent="0.35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 x14ac:dyDescent="0.35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5" x14ac:dyDescent="0.35"/>
  <cols>
    <col min="1" max="1" width="59.36328125" customWidth="1"/>
    <col min="2" max="3" width="8.90625" customWidth="1"/>
    <col min="4" max="5" width="40.90625" customWidth="1"/>
    <col min="6" max="6" width="8.90625" customWidth="1"/>
  </cols>
  <sheetData>
    <row r="1" spans="1:8" x14ac:dyDescent="0.3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6328125" defaultRowHeight="14.5" x14ac:dyDescent="0.35"/>
  <sheetData>
    <row r="1" spans="1:88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 x14ac:dyDescent="0.35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 x14ac:dyDescent="0.35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 x14ac:dyDescent="0.35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 x14ac:dyDescent="0.35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 x14ac:dyDescent="0.35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 x14ac:dyDescent="0.35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 x14ac:dyDescent="0.35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 x14ac:dyDescent="0.3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 x14ac:dyDescent="0.35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 x14ac:dyDescent="0.35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 x14ac:dyDescent="0.35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 x14ac:dyDescent="0.35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 x14ac:dyDescent="0.35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 x14ac:dyDescent="0.35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 x14ac:dyDescent="0.35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 x14ac:dyDescent="0.35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5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 x14ac:dyDescent="0.35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 x14ac:dyDescent="0.35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 x14ac:dyDescent="0.35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 x14ac:dyDescent="0.35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 x14ac:dyDescent="0.35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 x14ac:dyDescent="0.35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 x14ac:dyDescent="0.35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 x14ac:dyDescent="0.35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 x14ac:dyDescent="0.35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35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 x14ac:dyDescent="0.35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 x14ac:dyDescent="0.35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 x14ac:dyDescent="0.35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 x14ac:dyDescent="0.35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 x14ac:dyDescent="0.35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5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6953125" defaultRowHeight="14.5" x14ac:dyDescent="0.35"/>
  <sheetData>
    <row r="1" spans="1:78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 x14ac:dyDescent="0.35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 x14ac:dyDescent="0.35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 x14ac:dyDescent="0.35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 x14ac:dyDescent="0.35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 x14ac:dyDescent="0.35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 x14ac:dyDescent="0.35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 x14ac:dyDescent="0.35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 x14ac:dyDescent="0.35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35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 x14ac:dyDescent="0.35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 x14ac:dyDescent="0.35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 x14ac:dyDescent="0.35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 x14ac:dyDescent="0.35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 x14ac:dyDescent="0.35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 x14ac:dyDescent="0.35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 x14ac:dyDescent="0.3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35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 x14ac:dyDescent="0.35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 x14ac:dyDescent="0.35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 x14ac:dyDescent="0.35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 x14ac:dyDescent="0.35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 x14ac:dyDescent="0.35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 x14ac:dyDescent="0.35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35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 x14ac:dyDescent="0.3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 x14ac:dyDescent="0.35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 x14ac:dyDescent="0.35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 x14ac:dyDescent="0.35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 x14ac:dyDescent="0.35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 x14ac:dyDescent="0.35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 x14ac:dyDescent="0.35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35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 x14ac:dyDescent="0.3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35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 x14ac:dyDescent="0.35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 x14ac:dyDescent="0.35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 x14ac:dyDescent="0.35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 x14ac:dyDescent="0.35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 x14ac:dyDescent="0.35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 x14ac:dyDescent="0.35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 x14ac:dyDescent="0.3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35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6953125" defaultRowHeight="14.5" x14ac:dyDescent="0.35"/>
  <sheetData>
    <row r="1" spans="1:44" x14ac:dyDescent="0.35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 x14ac:dyDescent="0.35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 x14ac:dyDescent="0.35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 x14ac:dyDescent="0.35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 x14ac:dyDescent="0.35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 x14ac:dyDescent="0.35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 x14ac:dyDescent="0.35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 x14ac:dyDescent="0.3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35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 x14ac:dyDescent="0.35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 x14ac:dyDescent="0.35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 x14ac:dyDescent="0.35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 x14ac:dyDescent="0.35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 x14ac:dyDescent="0.35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 x14ac:dyDescent="0.35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 x14ac:dyDescent="0.3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5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 x14ac:dyDescent="0.35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 x14ac:dyDescent="0.35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 x14ac:dyDescent="0.35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 x14ac:dyDescent="0.35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 x14ac:dyDescent="0.35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 x14ac:dyDescent="0.35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 x14ac:dyDescent="0.3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5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6953125" defaultRowHeight="14.5" x14ac:dyDescent="0.35"/>
  <sheetData>
    <row r="1" spans="1:10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 x14ac:dyDescent="0.35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 x14ac:dyDescent="0.35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 x14ac:dyDescent="0.35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 x14ac:dyDescent="0.35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 x14ac:dyDescent="0.35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 x14ac:dyDescent="0.35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 x14ac:dyDescent="0.35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 x14ac:dyDescent="0.35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35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 x14ac:dyDescent="0.35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 x14ac:dyDescent="0.35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 x14ac:dyDescent="0.35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 x14ac:dyDescent="0.35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 x14ac:dyDescent="0.35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 x14ac:dyDescent="0.35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 x14ac:dyDescent="0.3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35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 x14ac:dyDescent="0.35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 x14ac:dyDescent="0.35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 x14ac:dyDescent="0.35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 x14ac:dyDescent="0.35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 x14ac:dyDescent="0.35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 x14ac:dyDescent="0.35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 x14ac:dyDescent="0.3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35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 x14ac:dyDescent="0.35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 x14ac:dyDescent="0.35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 x14ac:dyDescent="0.35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 x14ac:dyDescent="0.35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 x14ac:dyDescent="0.35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 x14ac:dyDescent="0.35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 x14ac:dyDescent="0.35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 x14ac:dyDescent="0.35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 x14ac:dyDescent="0.35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 x14ac:dyDescent="0.35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 x14ac:dyDescent="0.35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 x14ac:dyDescent="0.35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 x14ac:dyDescent="0.3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35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 x14ac:dyDescent="0.35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 x14ac:dyDescent="0.35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 x14ac:dyDescent="0.35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 x14ac:dyDescent="0.35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 x14ac:dyDescent="0.35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 x14ac:dyDescent="0.35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 x14ac:dyDescent="0.3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35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6953125" defaultRowHeight="14.5" x14ac:dyDescent="0.35"/>
  <sheetData>
    <row r="1" spans="1:50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 x14ac:dyDescent="0.35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 x14ac:dyDescent="0.35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 x14ac:dyDescent="0.35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 x14ac:dyDescent="0.35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 x14ac:dyDescent="0.35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 x14ac:dyDescent="0.35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 x14ac:dyDescent="0.3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35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 x14ac:dyDescent="0.35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 x14ac:dyDescent="0.35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 x14ac:dyDescent="0.35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 x14ac:dyDescent="0.35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 x14ac:dyDescent="0.35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 x14ac:dyDescent="0.35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 x14ac:dyDescent="0.3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35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671</v>
      </c>
      <c r="Y18" s="261" t="s">
        <v>260</v>
      </c>
      <c r="Z18" s="261" t="s">
        <v>365</v>
      </c>
      <c r="AA18" s="261"/>
      <c r="AB18" s="261" t="s">
        <v>388</v>
      </c>
      <c r="AC18" s="261" t="s">
        <v>672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 x14ac:dyDescent="0.35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 x14ac:dyDescent="0.35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 x14ac:dyDescent="0.35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 x14ac:dyDescent="0.35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 x14ac:dyDescent="0.35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 x14ac:dyDescent="0.35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 x14ac:dyDescent="0.3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35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 x14ac:dyDescent="0.35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 x14ac:dyDescent="0.35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 x14ac:dyDescent="0.35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 x14ac:dyDescent="0.35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 x14ac:dyDescent="0.35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 x14ac:dyDescent="0.35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 x14ac:dyDescent="0.3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35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 x14ac:dyDescent="0.35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 x14ac:dyDescent="0.35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 x14ac:dyDescent="0.35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 x14ac:dyDescent="0.35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 x14ac:dyDescent="0.35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 x14ac:dyDescent="0.35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 x14ac:dyDescent="0.3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35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 x14ac:dyDescent="0.35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 x14ac:dyDescent="0.35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 x14ac:dyDescent="0.35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 x14ac:dyDescent="0.35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 x14ac:dyDescent="0.35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 x14ac:dyDescent="0.35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6953125" defaultRowHeight="14.5" x14ac:dyDescent="0.35"/>
  <sheetData>
    <row r="1" spans="1:101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 x14ac:dyDescent="0.35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 x14ac:dyDescent="0.35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 x14ac:dyDescent="0.35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 x14ac:dyDescent="0.35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 x14ac:dyDescent="0.35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 x14ac:dyDescent="0.3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 x14ac:dyDescent="0.35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 x14ac:dyDescent="0.35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 x14ac:dyDescent="0.35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 x14ac:dyDescent="0.35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 x14ac:dyDescent="0.35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 x14ac:dyDescent="0.35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 x14ac:dyDescent="0.35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 x14ac:dyDescent="0.3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673</v>
      </c>
      <c r="Y18" s="283" t="s">
        <v>262</v>
      </c>
      <c r="Z18" s="261"/>
      <c r="AA18" s="261" t="s">
        <v>388</v>
      </c>
      <c r="AB18" s="261" t="s">
        <v>672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 x14ac:dyDescent="0.35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 x14ac:dyDescent="0.35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 x14ac:dyDescent="0.35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 x14ac:dyDescent="0.35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 x14ac:dyDescent="0.35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 x14ac:dyDescent="0.3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35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 x14ac:dyDescent="0.35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 x14ac:dyDescent="0.35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 x14ac:dyDescent="0.35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 x14ac:dyDescent="0.35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 x14ac:dyDescent="0.35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 x14ac:dyDescent="0.35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35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 x14ac:dyDescent="0.35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 x14ac:dyDescent="0.35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 x14ac:dyDescent="0.35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 x14ac:dyDescent="0.35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 x14ac:dyDescent="0.3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35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 x14ac:dyDescent="0.35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 x14ac:dyDescent="0.35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 x14ac:dyDescent="0.35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 x14ac:dyDescent="0.35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 x14ac:dyDescent="0.35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 x14ac:dyDescent="0.35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6953125" defaultRowHeight="14.5" x14ac:dyDescent="0.35"/>
  <sheetData>
    <row r="1" spans="1:104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 x14ac:dyDescent="0.35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 x14ac:dyDescent="0.35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 x14ac:dyDescent="0.35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 x14ac:dyDescent="0.35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 x14ac:dyDescent="0.35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 x14ac:dyDescent="0.3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35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 x14ac:dyDescent="0.35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 x14ac:dyDescent="0.35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 x14ac:dyDescent="0.35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 x14ac:dyDescent="0.35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 x14ac:dyDescent="0.35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 x14ac:dyDescent="0.35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 x14ac:dyDescent="0.3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35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 x14ac:dyDescent="0.35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 x14ac:dyDescent="0.35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 x14ac:dyDescent="0.35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 x14ac:dyDescent="0.35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 x14ac:dyDescent="0.3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 x14ac:dyDescent="0.35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 x14ac:dyDescent="0.35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35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 x14ac:dyDescent="0.35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 x14ac:dyDescent="0.35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 x14ac:dyDescent="0.35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 x14ac:dyDescent="0.35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 x14ac:dyDescent="0.3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35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 x14ac:dyDescent="0.35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 x14ac:dyDescent="0.35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 x14ac:dyDescent="0.35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 x14ac:dyDescent="0.35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 x14ac:dyDescent="0.3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35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 x14ac:dyDescent="0.35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 x14ac:dyDescent="0.35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 x14ac:dyDescent="0.35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 x14ac:dyDescent="0.35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 x14ac:dyDescent="0.35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 x14ac:dyDescent="0.35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6328125" defaultRowHeight="14.5" x14ac:dyDescent="0.35"/>
  <sheetData>
    <row r="1" spans="1:67" x14ac:dyDescent="0.3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6953125" defaultRowHeight="14.5" x14ac:dyDescent="0.35"/>
  <sheetData>
    <row r="1" spans="1:149" ht="15" thickBot="1" x14ac:dyDescent="0.4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35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671</v>
      </c>
      <c r="BL2" s="445" t="s">
        <v>260</v>
      </c>
      <c r="BM2" s="444" t="s">
        <v>365</v>
      </c>
      <c r="BN2" s="444"/>
      <c r="BO2" s="444" t="s">
        <v>388</v>
      </c>
      <c r="BP2" s="444" t="s">
        <v>672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 x14ac:dyDescent="0.35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 x14ac:dyDescent="0.35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 x14ac:dyDescent="0.35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 x14ac:dyDescent="0.35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 x14ac:dyDescent="0.35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 x14ac:dyDescent="0.35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 x14ac:dyDescent="0.35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35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 x14ac:dyDescent="0.35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 x14ac:dyDescent="0.35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 x14ac:dyDescent="0.35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 x14ac:dyDescent="0.35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 x14ac:dyDescent="0.35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 x14ac:dyDescent="0.35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5" thickBot="1" x14ac:dyDescent="0.4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 x14ac:dyDescent="0.35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 x14ac:dyDescent="0.35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 x14ac:dyDescent="0.35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 x14ac:dyDescent="0.35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 x14ac:dyDescent="0.35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 x14ac:dyDescent="0.35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 x14ac:dyDescent="0.35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 x14ac:dyDescent="0.35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 x14ac:dyDescent="0.35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 x14ac:dyDescent="0.35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 x14ac:dyDescent="0.35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 x14ac:dyDescent="0.35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 x14ac:dyDescent="0.35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5" thickBot="1" x14ac:dyDescent="0.4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 x14ac:dyDescent="0.35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 x14ac:dyDescent="0.35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 x14ac:dyDescent="0.35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35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35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35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35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35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35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35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35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35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35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35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3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3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3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3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3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3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3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3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3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3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3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3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3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3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3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3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3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3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3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3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3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3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3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6953125" defaultRowHeight="14.5" x14ac:dyDescent="0.35"/>
  <cols>
    <col min="42" max="53" width="2.26953125" style="233"/>
  </cols>
  <sheetData>
    <row r="1" spans="1:93" x14ac:dyDescent="0.35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 x14ac:dyDescent="0.35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685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 x14ac:dyDescent="0.35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 x14ac:dyDescent="0.35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 x14ac:dyDescent="0.35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 x14ac:dyDescent="0.35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 x14ac:dyDescent="0.35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 x14ac:dyDescent="0.35">
      <c r="A8" s="65">
        <f t="shared" si="72"/>
        <v>6</v>
      </c>
      <c r="B8" s="16" t="s">
        <v>677</v>
      </c>
      <c r="C8" s="239"/>
      <c r="D8" s="239"/>
      <c r="E8" s="239"/>
      <c r="F8" s="239"/>
      <c r="G8" s="17"/>
      <c r="H8" s="17"/>
      <c r="I8" s="26"/>
      <c r="J8" s="16" t="s">
        <v>675</v>
      </c>
      <c r="K8" s="239"/>
      <c r="L8" s="239"/>
      <c r="M8" s="239"/>
      <c r="N8" s="239"/>
      <c r="O8" s="17"/>
      <c r="P8" s="239"/>
      <c r="Q8" s="264"/>
      <c r="R8" s="10" t="s">
        <v>674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676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 x14ac:dyDescent="0.3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687</v>
      </c>
      <c r="Z9" s="16"/>
      <c r="AA9" s="17"/>
      <c r="AB9" s="17"/>
      <c r="AC9" s="17"/>
      <c r="AD9" s="17"/>
      <c r="AE9" s="17"/>
      <c r="AF9" s="17"/>
      <c r="AG9" s="503" t="s">
        <v>687</v>
      </c>
      <c r="AH9" s="32"/>
      <c r="AI9" s="22"/>
      <c r="AJ9" s="22"/>
      <c r="AK9" s="22"/>
      <c r="AL9" s="22"/>
      <c r="AM9" s="22"/>
      <c r="AN9" s="22"/>
      <c r="AO9" s="503" t="s">
        <v>687</v>
      </c>
      <c r="AP9" s="570"/>
      <c r="AQ9" s="571"/>
      <c r="AR9" s="571"/>
      <c r="AS9" s="571"/>
      <c r="AT9" s="571"/>
      <c r="AU9" s="571"/>
      <c r="AV9" s="571"/>
      <c r="AW9" s="572" t="s">
        <v>687</v>
      </c>
      <c r="AX9" s="570"/>
      <c r="AY9" s="571"/>
      <c r="AZ9" s="571"/>
      <c r="BA9" s="571"/>
      <c r="BB9" s="22"/>
      <c r="BC9" s="22"/>
      <c r="BD9" s="22"/>
      <c r="BE9" s="503" t="s">
        <v>687</v>
      </c>
      <c r="BF9" s="32"/>
      <c r="BG9" s="22"/>
      <c r="BH9" s="22"/>
      <c r="BI9" s="22"/>
      <c r="BJ9" s="22"/>
      <c r="BK9" s="22"/>
      <c r="BL9" s="22"/>
      <c r="BM9" s="503" t="s">
        <v>687</v>
      </c>
      <c r="BN9" s="32"/>
      <c r="BO9" s="22"/>
      <c r="BP9" s="22"/>
      <c r="BQ9" s="22"/>
      <c r="BR9" s="22"/>
      <c r="BS9" s="22"/>
      <c r="BT9" s="22"/>
      <c r="BU9" s="503" t="s">
        <v>687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 x14ac:dyDescent="0.35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686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 x14ac:dyDescent="0.35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 x14ac:dyDescent="0.35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 x14ac:dyDescent="0.35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 x14ac:dyDescent="0.35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 x14ac:dyDescent="0.35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 x14ac:dyDescent="0.35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 x14ac:dyDescent="0.3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687</v>
      </c>
      <c r="Z17" s="32"/>
      <c r="AA17" s="22"/>
      <c r="AB17" s="22"/>
      <c r="AC17" s="22"/>
      <c r="AD17" s="22"/>
      <c r="AE17" s="22"/>
      <c r="AF17" s="22"/>
      <c r="AG17" s="503" t="s">
        <v>687</v>
      </c>
      <c r="AH17" s="32"/>
      <c r="AI17" s="22"/>
      <c r="AJ17" s="22"/>
      <c r="AK17" s="22"/>
      <c r="AL17" s="22"/>
      <c r="AM17" s="22"/>
      <c r="AN17" s="22"/>
      <c r="AO17" s="503" t="s">
        <v>687</v>
      </c>
      <c r="AP17" s="570"/>
      <c r="AQ17" s="571"/>
      <c r="AR17" s="571"/>
      <c r="AS17" s="571"/>
      <c r="AT17" s="571"/>
      <c r="AU17" s="571"/>
      <c r="AV17" s="571"/>
      <c r="AW17" s="572" t="s">
        <v>687</v>
      </c>
      <c r="AX17" s="570"/>
      <c r="AY17" s="571"/>
      <c r="AZ17" s="571"/>
      <c r="BA17" s="571"/>
      <c r="BB17" s="22"/>
      <c r="BC17" s="22"/>
      <c r="BD17" s="22"/>
      <c r="BE17" s="503" t="s">
        <v>687</v>
      </c>
      <c r="BF17" s="32"/>
      <c r="BG17" s="22"/>
      <c r="BH17" s="22"/>
      <c r="BI17" s="22"/>
      <c r="BJ17" s="22"/>
      <c r="BK17" s="22"/>
      <c r="BL17" s="22"/>
      <c r="BM17" s="503" t="s">
        <v>687</v>
      </c>
      <c r="BN17" s="32"/>
      <c r="BO17" s="22"/>
      <c r="BP17" s="22"/>
      <c r="BQ17" s="22"/>
      <c r="BR17" s="22"/>
      <c r="BS17" s="22"/>
      <c r="BT17" s="22"/>
      <c r="BU17" s="503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35">
      <c r="CO18" s="17"/>
    </row>
    <row r="19" spans="1:109" x14ac:dyDescent="0.35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 x14ac:dyDescent="0.35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 x14ac:dyDescent="0.35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 x14ac:dyDescent="0.35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 x14ac:dyDescent="0.35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 x14ac:dyDescent="0.35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 x14ac:dyDescent="0.35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 x14ac:dyDescent="0.35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 x14ac:dyDescent="0.35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 x14ac:dyDescent="0.35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 x14ac:dyDescent="0.35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 x14ac:dyDescent="0.35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 x14ac:dyDescent="0.35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 x14ac:dyDescent="0.3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3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35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 x14ac:dyDescent="0.35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 x14ac:dyDescent="0.35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 x14ac:dyDescent="0.35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 x14ac:dyDescent="0.35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 x14ac:dyDescent="0.35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 x14ac:dyDescent="0.3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 x14ac:dyDescent="0.35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 x14ac:dyDescent="0.35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 x14ac:dyDescent="0.35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 x14ac:dyDescent="0.35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 x14ac:dyDescent="0.35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 x14ac:dyDescent="0.35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 x14ac:dyDescent="0.35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 x14ac:dyDescent="0.3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 x14ac:dyDescent="0.35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 x14ac:dyDescent="0.35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 x14ac:dyDescent="0.35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 x14ac:dyDescent="0.35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 x14ac:dyDescent="0.35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713</v>
      </c>
      <c r="CW61" s="17"/>
      <c r="CX61" s="17"/>
      <c r="CY61" s="17"/>
      <c r="CZ61" s="239"/>
      <c r="DA61" s="239"/>
      <c r="DB61" s="239"/>
      <c r="DC61" s="339"/>
      <c r="DD61" s="264"/>
    </row>
    <row r="62" spans="2:109" x14ac:dyDescent="0.35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 x14ac:dyDescent="0.35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 x14ac:dyDescent="0.35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 x14ac:dyDescent="0.35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 x14ac:dyDescent="0.35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 x14ac:dyDescent="0.35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 x14ac:dyDescent="0.35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 x14ac:dyDescent="0.35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 x14ac:dyDescent="0.35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 x14ac:dyDescent="0.3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3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35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 x14ac:dyDescent="0.35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 x14ac:dyDescent="0.35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 x14ac:dyDescent="0.35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 x14ac:dyDescent="0.35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 x14ac:dyDescent="0.35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 x14ac:dyDescent="0.35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 x14ac:dyDescent="0.35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 x14ac:dyDescent="0.3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 x14ac:dyDescent="0.35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 x14ac:dyDescent="0.35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 x14ac:dyDescent="0.35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 x14ac:dyDescent="0.35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 x14ac:dyDescent="0.35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 x14ac:dyDescent="0.35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 x14ac:dyDescent="0.35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 x14ac:dyDescent="0.3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5" thickBot="1" x14ac:dyDescent="0.4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 x14ac:dyDescent="0.35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 x14ac:dyDescent="0.35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 x14ac:dyDescent="0.35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 x14ac:dyDescent="0.35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 x14ac:dyDescent="0.35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 x14ac:dyDescent="0.35">
      <c r="B98" s="65">
        <f t="shared" si="263"/>
        <v>5</v>
      </c>
      <c r="C98" s="263"/>
      <c r="D98" s="339"/>
      <c r="E98" s="239"/>
      <c r="F98" s="239"/>
      <c r="G98" s="72"/>
      <c r="H98" s="40" t="s">
        <v>721</v>
      </c>
      <c r="I98" s="212"/>
      <c r="J98" s="264"/>
      <c r="K98" s="40"/>
      <c r="L98" s="40" t="s">
        <v>713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713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 x14ac:dyDescent="0.35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 x14ac:dyDescent="0.35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 x14ac:dyDescent="0.35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 x14ac:dyDescent="0.35">
      <c r="B102" s="65">
        <f t="shared" si="263"/>
        <v>9</v>
      </c>
      <c r="C102" s="263"/>
      <c r="D102" s="346"/>
      <c r="E102" s="239"/>
      <c r="F102" s="239"/>
      <c r="G102" s="328"/>
      <c r="H102" s="221" t="s">
        <v>720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 x14ac:dyDescent="0.35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 x14ac:dyDescent="0.35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 x14ac:dyDescent="0.35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 x14ac:dyDescent="0.35">
      <c r="B106" s="65">
        <f t="shared" si="263"/>
        <v>13</v>
      </c>
      <c r="C106" s="263"/>
      <c r="D106" s="339"/>
      <c r="E106" s="239"/>
      <c r="F106" s="239"/>
      <c r="G106" s="72"/>
      <c r="H106" s="72" t="s">
        <v>672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 x14ac:dyDescent="0.35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5" thickBot="1" x14ac:dyDescent="0.4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 x14ac:dyDescent="0.35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 x14ac:dyDescent="0.35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 x14ac:dyDescent="0.35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714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 x14ac:dyDescent="0.35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 x14ac:dyDescent="0.35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 x14ac:dyDescent="0.35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 x14ac:dyDescent="0.35">
      <c r="B115" s="65">
        <f t="shared" si="265"/>
        <v>6</v>
      </c>
      <c r="C115" s="447"/>
      <c r="D115" s="339"/>
      <c r="E115" s="239"/>
      <c r="F115" s="239"/>
      <c r="G115" s="72"/>
      <c r="H115" s="40" t="s">
        <v>719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715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 x14ac:dyDescent="0.35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 x14ac:dyDescent="0.35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 x14ac:dyDescent="0.35">
      <c r="B118" s="65">
        <f t="shared" si="265"/>
        <v>9</v>
      </c>
      <c r="C118" s="447"/>
      <c r="D118" s="346"/>
      <c r="E118" s="239"/>
      <c r="F118" s="239"/>
      <c r="G118" s="328"/>
      <c r="H118" s="221" t="s">
        <v>720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 x14ac:dyDescent="0.35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 x14ac:dyDescent="0.35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 x14ac:dyDescent="0.35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 x14ac:dyDescent="0.35">
      <c r="B122" s="65">
        <f t="shared" si="265"/>
        <v>13</v>
      </c>
      <c r="C122" s="447"/>
      <c r="D122" s="339"/>
      <c r="E122" s="239"/>
      <c r="F122" s="239"/>
      <c r="G122" s="72"/>
      <c r="H122" s="72" t="s">
        <v>672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 x14ac:dyDescent="0.35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5" thickBot="1" x14ac:dyDescent="0.4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 x14ac:dyDescent="0.35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 x14ac:dyDescent="0.35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 x14ac:dyDescent="0.35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714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 x14ac:dyDescent="0.35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 x14ac:dyDescent="0.35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 x14ac:dyDescent="0.35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 x14ac:dyDescent="0.35">
      <c r="B131" s="65">
        <f t="shared" si="267"/>
        <v>6</v>
      </c>
      <c r="C131" s="263"/>
      <c r="D131" s="339"/>
      <c r="E131" s="239"/>
      <c r="F131" s="239"/>
      <c r="G131" s="72"/>
      <c r="H131" s="40" t="s">
        <v>719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715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 x14ac:dyDescent="0.35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 x14ac:dyDescent="0.35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 x14ac:dyDescent="0.35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 x14ac:dyDescent="0.35">
      <c r="B135" s="65">
        <f t="shared" si="267"/>
        <v>10</v>
      </c>
      <c r="C135" s="263"/>
      <c r="D135" s="346"/>
      <c r="E135" s="239"/>
      <c r="F135" s="239"/>
      <c r="G135" s="72"/>
      <c r="H135" s="72" t="s">
        <v>671</v>
      </c>
      <c r="I135" s="72"/>
      <c r="J135" s="264"/>
      <c r="K135" s="328"/>
      <c r="L135" s="328" t="s">
        <v>718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717</v>
      </c>
      <c r="V135" s="72"/>
      <c r="W135" s="234"/>
      <c r="X135" s="72"/>
      <c r="Y135" s="72" t="s">
        <v>716</v>
      </c>
      <c r="Z135" s="72"/>
      <c r="AA135" s="328"/>
      <c r="AB135" s="328" t="s">
        <v>718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717</v>
      </c>
      <c r="AL135" s="72"/>
      <c r="AM135" s="234"/>
      <c r="AN135" s="72"/>
      <c r="AO135" s="72" t="s">
        <v>716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 x14ac:dyDescent="0.35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 x14ac:dyDescent="0.35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 x14ac:dyDescent="0.35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 x14ac:dyDescent="0.35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5" thickBot="1" x14ac:dyDescent="0.4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35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x14ac:dyDescent="0.35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x14ac:dyDescent="0.35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 x14ac:dyDescent="0.35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6953125" defaultRowHeight="14.5" x14ac:dyDescent="0.35"/>
  <sheetData>
    <row r="2" spans="2:127" ht="15" thickBot="1" x14ac:dyDescent="0.4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 x14ac:dyDescent="0.35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5" thickBot="1" x14ac:dyDescent="0.4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57"/>
        <v>5</v>
      </c>
      <c r="C8" s="263"/>
      <c r="D8" s="339"/>
      <c r="E8" s="239"/>
      <c r="F8" s="239"/>
      <c r="G8" s="72"/>
      <c r="H8" s="40" t="s">
        <v>721</v>
      </c>
      <c r="I8" s="212"/>
      <c r="J8" s="264"/>
      <c r="K8" s="40"/>
      <c r="L8" s="40" t="s">
        <v>713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713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57"/>
        <v>9</v>
      </c>
      <c r="C12" s="263"/>
      <c r="D12" s="346"/>
      <c r="E12" s="239"/>
      <c r="F12" s="239"/>
      <c r="G12" s="328"/>
      <c r="H12" s="221" t="s">
        <v>720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57"/>
        <v>13</v>
      </c>
      <c r="C16" s="263"/>
      <c r="D16" s="339"/>
      <c r="E16" s="239"/>
      <c r="F16" s="239"/>
      <c r="G16" s="72"/>
      <c r="H16" s="72" t="s">
        <v>672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" thickTop="1" x14ac:dyDescent="0.35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35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714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95"/>
        <v>6</v>
      </c>
      <c r="C25" s="263"/>
      <c r="D25" s="339"/>
      <c r="E25" s="239"/>
      <c r="F25" s="239"/>
      <c r="G25" s="72"/>
      <c r="H25" s="40" t="s">
        <v>719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715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95"/>
        <v>9</v>
      </c>
      <c r="C28" s="263"/>
      <c r="D28" s="346"/>
      <c r="E28" s="239"/>
      <c r="F28" s="239"/>
      <c r="G28" s="328"/>
      <c r="H28" s="221" t="s">
        <v>720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95"/>
        <v>13</v>
      </c>
      <c r="C32" s="263"/>
      <c r="D32" s="339"/>
      <c r="E32" s="239"/>
      <c r="F32" s="239"/>
      <c r="G32" s="72"/>
      <c r="H32" s="72" t="s">
        <v>672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5" thickTop="1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714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 x14ac:dyDescent="0.35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 x14ac:dyDescent="0.35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101"/>
        <v>6</v>
      </c>
      <c r="C41" s="263"/>
      <c r="D41" s="339"/>
      <c r="E41" s="239"/>
      <c r="F41" s="239"/>
      <c r="G41" s="72"/>
      <c r="H41" s="40" t="s">
        <v>719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715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101"/>
        <v>10</v>
      </c>
      <c r="C45" s="263"/>
      <c r="D45" s="346"/>
      <c r="E45" s="239"/>
      <c r="F45" s="239"/>
      <c r="G45" s="72"/>
      <c r="H45" s="72" t="s">
        <v>671</v>
      </c>
      <c r="I45" s="72"/>
      <c r="J45" s="264"/>
      <c r="K45" s="328"/>
      <c r="L45" s="328" t="s">
        <v>718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717</v>
      </c>
      <c r="V45" s="72"/>
      <c r="W45" s="234"/>
      <c r="X45" s="72"/>
      <c r="Y45" s="72" t="s">
        <v>716</v>
      </c>
      <c r="Z45" s="72"/>
      <c r="AA45" s="328"/>
      <c r="AB45" s="328" t="s">
        <v>718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717</v>
      </c>
      <c r="AL45" s="72"/>
      <c r="AM45" s="234"/>
      <c r="AN45" s="72"/>
      <c r="AO45" s="72" t="s">
        <v>716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6953125" defaultRowHeight="14.5" x14ac:dyDescent="0.35"/>
  <sheetData>
    <row r="1" spans="2:108" x14ac:dyDescent="0.35">
      <c r="CO1" s="17"/>
    </row>
    <row r="2" spans="2:108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 x14ac:dyDescent="0.35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 x14ac:dyDescent="0.35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 x14ac:dyDescent="0.35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 x14ac:dyDescent="0.35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 x14ac:dyDescent="0.35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 x14ac:dyDescent="0.35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 x14ac:dyDescent="0.35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 x14ac:dyDescent="0.35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 x14ac:dyDescent="0.35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 x14ac:dyDescent="0.35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 x14ac:dyDescent="0.35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 x14ac:dyDescent="0.35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 x14ac:dyDescent="0.35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5" thickBot="1" x14ac:dyDescent="0.4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5" thickTop="1" x14ac:dyDescent="0.35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 x14ac:dyDescent="0.35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 x14ac:dyDescent="0.35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 x14ac:dyDescent="0.35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 x14ac:dyDescent="0.35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 x14ac:dyDescent="0.35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 x14ac:dyDescent="0.35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 x14ac:dyDescent="0.35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 x14ac:dyDescent="0.35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 x14ac:dyDescent="0.35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35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 x14ac:dyDescent="0.35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 x14ac:dyDescent="0.35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 x14ac:dyDescent="0.35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 x14ac:dyDescent="0.35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 x14ac:dyDescent="0.3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 x14ac:dyDescent="0.35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 x14ac:dyDescent="0.35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35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 x14ac:dyDescent="0.35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 x14ac:dyDescent="0.35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 x14ac:dyDescent="0.35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 x14ac:dyDescent="0.35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 x14ac:dyDescent="0.35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 x14ac:dyDescent="0.35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 x14ac:dyDescent="0.35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35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 x14ac:dyDescent="0.35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 x14ac:dyDescent="0.35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 x14ac:dyDescent="0.3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 x14ac:dyDescent="0.3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 x14ac:dyDescent="0.3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 x14ac:dyDescent="0.3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5" thickBot="1" x14ac:dyDescent="0.4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" thickTop="1" x14ac:dyDescent="0.35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 x14ac:dyDescent="0.3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 x14ac:dyDescent="0.3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 x14ac:dyDescent="0.3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 x14ac:dyDescent="0.3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 x14ac:dyDescent="0.3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 x14ac:dyDescent="0.3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 x14ac:dyDescent="0.3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 x14ac:dyDescent="0.3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 x14ac:dyDescent="0.3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 x14ac:dyDescent="0.35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 x14ac:dyDescent="0.35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 x14ac:dyDescent="0.35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 x14ac:dyDescent="0.35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 x14ac:dyDescent="0.3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35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35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 x14ac:dyDescent="0.35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 x14ac:dyDescent="0.35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 x14ac:dyDescent="0.35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 x14ac:dyDescent="0.35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 x14ac:dyDescent="0.35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 x14ac:dyDescent="0.35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 x14ac:dyDescent="0.35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 x14ac:dyDescent="0.35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35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 x14ac:dyDescent="0.35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 x14ac:dyDescent="0.35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 x14ac:dyDescent="0.35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 x14ac:dyDescent="0.35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 x14ac:dyDescent="0.35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 x14ac:dyDescent="0.35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5" thickBot="1" x14ac:dyDescent="0.4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5" thickTop="1" x14ac:dyDescent="0.35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 x14ac:dyDescent="0.35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 x14ac:dyDescent="0.35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 x14ac:dyDescent="0.35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 x14ac:dyDescent="0.35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 x14ac:dyDescent="0.35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 x14ac:dyDescent="0.35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 x14ac:dyDescent="0.35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 x14ac:dyDescent="0.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 x14ac:dyDescent="0.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 x14ac:dyDescent="0.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 x14ac:dyDescent="0.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 x14ac:dyDescent="0.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 x14ac:dyDescent="0.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 x14ac:dyDescent="0.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 x14ac:dyDescent="0.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6953125" defaultRowHeight="14.5" x14ac:dyDescent="0.35"/>
  <sheetData>
    <row r="1" spans="2:153" x14ac:dyDescent="0.35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35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680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678</v>
      </c>
      <c r="AN2" s="261"/>
      <c r="AO2" s="261"/>
      <c r="AP2" s="261"/>
      <c r="AQ2" s="283"/>
      <c r="AR2" s="261"/>
      <c r="AS2" s="261"/>
      <c r="AT2" s="262"/>
      <c r="AU2" s="493" t="s">
        <v>679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 x14ac:dyDescent="0.35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 x14ac:dyDescent="0.35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 x14ac:dyDescent="0.35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 x14ac:dyDescent="0.35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 x14ac:dyDescent="0.35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688</v>
      </c>
      <c r="EJ8" s="511" t="s">
        <v>688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 x14ac:dyDescent="0.3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688</v>
      </c>
      <c r="EH9" s="511" t="s">
        <v>688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 x14ac:dyDescent="0.35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681</v>
      </c>
      <c r="AN10" s="239"/>
      <c r="AO10" s="239"/>
      <c r="AP10" s="239"/>
      <c r="AQ10" s="285"/>
      <c r="AR10" s="17"/>
      <c r="AS10" s="17"/>
      <c r="AT10" s="17"/>
      <c r="AU10" s="493" t="s">
        <v>683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 x14ac:dyDescent="0.35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688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 x14ac:dyDescent="0.35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688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 x14ac:dyDescent="0.35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688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 x14ac:dyDescent="0.35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688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 x14ac:dyDescent="0.35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 x14ac:dyDescent="0.35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688</v>
      </c>
      <c r="EI16" s="511" t="s">
        <v>574</v>
      </c>
      <c r="EJ16" s="511" t="s">
        <v>574</v>
      </c>
      <c r="EK16" s="511" t="s">
        <v>688</v>
      </c>
      <c r="EL16" s="511" t="s">
        <v>688</v>
      </c>
      <c r="EM16" s="511" t="s">
        <v>592</v>
      </c>
      <c r="EN16" s="511" t="s">
        <v>592</v>
      </c>
    </row>
    <row r="17" spans="2:144" x14ac:dyDescent="0.3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688</v>
      </c>
      <c r="EJ17" s="511" t="s">
        <v>574</v>
      </c>
      <c r="EK17" s="511" t="s">
        <v>592</v>
      </c>
      <c r="EL17" s="511" t="s">
        <v>688</v>
      </c>
      <c r="EM17" s="511" t="s">
        <v>592</v>
      </c>
      <c r="EN17" s="511" t="s">
        <v>688</v>
      </c>
    </row>
    <row r="18" spans="2:144" x14ac:dyDescent="0.3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688</v>
      </c>
      <c r="EK18" s="511" t="s">
        <v>688</v>
      </c>
      <c r="EL18" s="511" t="s">
        <v>592</v>
      </c>
      <c r="EM18" s="511" t="s">
        <v>688</v>
      </c>
      <c r="EN18" s="511" t="s">
        <v>592</v>
      </c>
    </row>
    <row r="19" spans="2:144" x14ac:dyDescent="0.35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688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688</v>
      </c>
      <c r="EN19" s="511" t="s">
        <v>688</v>
      </c>
    </row>
    <row r="20" spans="2:144" x14ac:dyDescent="0.35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 x14ac:dyDescent="0.35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 x14ac:dyDescent="0.35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 x14ac:dyDescent="0.35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 x14ac:dyDescent="0.35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 x14ac:dyDescent="0.35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 x14ac:dyDescent="0.35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 x14ac:dyDescent="0.3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 x14ac:dyDescent="0.35">
      <c r="B28" s="65">
        <f t="shared" si="90"/>
        <v>8</v>
      </c>
      <c r="C28" s="493" t="s">
        <v>682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684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 x14ac:dyDescent="0.35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 x14ac:dyDescent="0.35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 x14ac:dyDescent="0.35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 x14ac:dyDescent="0.35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 x14ac:dyDescent="0.35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 x14ac:dyDescent="0.35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 x14ac:dyDescent="0.3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 x14ac:dyDescent="0.35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 x14ac:dyDescent="0.35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 x14ac:dyDescent="0.35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 x14ac:dyDescent="0.35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 x14ac:dyDescent="0.35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 x14ac:dyDescent="0.35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 x14ac:dyDescent="0.35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 x14ac:dyDescent="0.35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 x14ac:dyDescent="0.35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 x14ac:dyDescent="0.35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 x14ac:dyDescent="0.35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 x14ac:dyDescent="0.35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 x14ac:dyDescent="0.35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 x14ac:dyDescent="0.35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 x14ac:dyDescent="0.35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 x14ac:dyDescent="0.35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 x14ac:dyDescent="0.35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 x14ac:dyDescent="0.35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 x14ac:dyDescent="0.35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 x14ac:dyDescent="0.35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 x14ac:dyDescent="0.35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 x14ac:dyDescent="0.35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 x14ac:dyDescent="0.35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 x14ac:dyDescent="0.35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 x14ac:dyDescent="0.35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 x14ac:dyDescent="0.35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 x14ac:dyDescent="0.35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 x14ac:dyDescent="0.35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 x14ac:dyDescent="0.35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 x14ac:dyDescent="0.3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 x14ac:dyDescent="0.35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 x14ac:dyDescent="0.35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 x14ac:dyDescent="0.3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4.5" x14ac:dyDescent="0.35"/>
  <cols>
    <col min="1" max="1" width="6.26953125" bestFit="1" customWidth="1"/>
    <col min="2" max="17" width="4.36328125" customWidth="1"/>
  </cols>
  <sheetData>
    <row r="1" spans="1:21" x14ac:dyDescent="0.35">
      <c r="A1" s="430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35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35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 x14ac:dyDescent="0.35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35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35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35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35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35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35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35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35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35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35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35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35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35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6953125" defaultRowHeight="14.5" x14ac:dyDescent="0.35"/>
  <sheetData>
    <row r="1" spans="2:109" x14ac:dyDescent="0.35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 x14ac:dyDescent="0.35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 x14ac:dyDescent="0.35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 x14ac:dyDescent="0.35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 x14ac:dyDescent="0.35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 x14ac:dyDescent="0.35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 x14ac:dyDescent="0.35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 x14ac:dyDescent="0.35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 x14ac:dyDescent="0.35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 x14ac:dyDescent="0.35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 x14ac:dyDescent="0.35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 x14ac:dyDescent="0.35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 x14ac:dyDescent="0.35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 x14ac:dyDescent="0.35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 x14ac:dyDescent="0.35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 x14ac:dyDescent="0.3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3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35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 x14ac:dyDescent="0.35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 x14ac:dyDescent="0.35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 x14ac:dyDescent="0.35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 x14ac:dyDescent="0.35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 x14ac:dyDescent="0.35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 x14ac:dyDescent="0.35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 x14ac:dyDescent="0.3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 x14ac:dyDescent="0.35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 x14ac:dyDescent="0.35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 x14ac:dyDescent="0.35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 x14ac:dyDescent="0.35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 x14ac:dyDescent="0.35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 x14ac:dyDescent="0.3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 x14ac:dyDescent="0.35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 x14ac:dyDescent="0.35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 x14ac:dyDescent="0.35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 x14ac:dyDescent="0.35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 x14ac:dyDescent="0.35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713</v>
      </c>
      <c r="CW43" s="17"/>
      <c r="CX43" s="17"/>
      <c r="CY43" s="17"/>
      <c r="CZ43" s="239"/>
      <c r="DA43" s="239"/>
      <c r="DB43" s="239"/>
      <c r="DC43" s="339"/>
      <c r="DD43" s="264"/>
    </row>
    <row r="44" spans="2:109" x14ac:dyDescent="0.35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 x14ac:dyDescent="0.35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 x14ac:dyDescent="0.35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 x14ac:dyDescent="0.35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 x14ac:dyDescent="0.35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 x14ac:dyDescent="0.35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 x14ac:dyDescent="0.35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 x14ac:dyDescent="0.35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 x14ac:dyDescent="0.35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 x14ac:dyDescent="0.3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3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35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 x14ac:dyDescent="0.35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 x14ac:dyDescent="0.35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 x14ac:dyDescent="0.35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 x14ac:dyDescent="0.35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 x14ac:dyDescent="0.35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 x14ac:dyDescent="0.3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 x14ac:dyDescent="0.35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 x14ac:dyDescent="0.35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 x14ac:dyDescent="0.35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 x14ac:dyDescent="0.35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 x14ac:dyDescent="0.35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 x14ac:dyDescent="0.35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 x14ac:dyDescent="0.35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 x14ac:dyDescent="0.3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35">
      <c r="AT73" s="237" t="s">
        <v>723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6953125" defaultRowHeight="14.5" x14ac:dyDescent="0.35"/>
  <cols>
    <col min="1" max="16384" width="2.26953125" style="34"/>
  </cols>
  <sheetData>
    <row r="1" spans="2:145" x14ac:dyDescent="0.3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 x14ac:dyDescent="0.3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 x14ac:dyDescent="0.3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 x14ac:dyDescent="0.3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 x14ac:dyDescent="0.3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 x14ac:dyDescent="0.3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 x14ac:dyDescent="0.3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 x14ac:dyDescent="0.3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 x14ac:dyDescent="0.3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3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 x14ac:dyDescent="0.3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 x14ac:dyDescent="0.3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 x14ac:dyDescent="0.3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 x14ac:dyDescent="0.3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 x14ac:dyDescent="0.3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 x14ac:dyDescent="0.3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 x14ac:dyDescent="0.35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35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 x14ac:dyDescent="0.35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 x14ac:dyDescent="0.35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 x14ac:dyDescent="0.35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 x14ac:dyDescent="0.35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 x14ac:dyDescent="0.35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 x14ac:dyDescent="0.35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 x14ac:dyDescent="0.35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 x14ac:dyDescent="0.35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35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 x14ac:dyDescent="0.35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 x14ac:dyDescent="0.35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 x14ac:dyDescent="0.35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 x14ac:dyDescent="0.35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 x14ac:dyDescent="0.35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 x14ac:dyDescent="0.35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 x14ac:dyDescent="0.35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 x14ac:dyDescent="0.35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 x14ac:dyDescent="0.35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 x14ac:dyDescent="0.35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 x14ac:dyDescent="0.35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 x14ac:dyDescent="0.35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 x14ac:dyDescent="0.35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 x14ac:dyDescent="0.35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 x14ac:dyDescent="0.35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 x14ac:dyDescent="0.35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35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 x14ac:dyDescent="0.35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 x14ac:dyDescent="0.35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 x14ac:dyDescent="0.35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 x14ac:dyDescent="0.35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 x14ac:dyDescent="0.35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 x14ac:dyDescent="0.35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 x14ac:dyDescent="0.35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35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 x14ac:dyDescent="0.35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 x14ac:dyDescent="0.35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 x14ac:dyDescent="0.35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 x14ac:dyDescent="0.35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 x14ac:dyDescent="0.35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 x14ac:dyDescent="0.35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 x14ac:dyDescent="0.35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 x14ac:dyDescent="0.35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35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 x14ac:dyDescent="0.35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 x14ac:dyDescent="0.35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 x14ac:dyDescent="0.35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 x14ac:dyDescent="0.35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 x14ac:dyDescent="0.35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 x14ac:dyDescent="0.35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6328125" defaultRowHeight="14.5" x14ac:dyDescent="0.35"/>
  <sheetData>
    <row r="1" spans="1:67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5">
      <c r="C25" t="s">
        <v>195</v>
      </c>
    </row>
    <row r="27" spans="1:67" x14ac:dyDescent="0.3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3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3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3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3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3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3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3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3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3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35">
      <c r="E37" t="s">
        <v>197</v>
      </c>
    </row>
    <row r="61" spans="43:43" x14ac:dyDescent="0.3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55" zoomScaleNormal="55" workbookViewId="0">
      <selection activeCell="DX31" sqref="DX31"/>
    </sheetView>
  </sheetViews>
  <sheetFormatPr defaultColWidth="2.26953125" defaultRowHeight="14.5" x14ac:dyDescent="0.35"/>
  <sheetData>
    <row r="1" spans="2:145" x14ac:dyDescent="0.3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3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 x14ac:dyDescent="0.3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 x14ac:dyDescent="0.3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 x14ac:dyDescent="0.3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 x14ac:dyDescent="0.3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 x14ac:dyDescent="0.3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 x14ac:dyDescent="0.3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 x14ac:dyDescent="0.3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3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691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690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695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689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694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703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702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 x14ac:dyDescent="0.3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 x14ac:dyDescent="0.3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 x14ac:dyDescent="0.3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 x14ac:dyDescent="0.3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 x14ac:dyDescent="0.3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 x14ac:dyDescent="0.3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 x14ac:dyDescent="0.3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3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3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3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 x14ac:dyDescent="0.3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 x14ac:dyDescent="0.3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 x14ac:dyDescent="0.3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 x14ac:dyDescent="0.3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 x14ac:dyDescent="0.3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 x14ac:dyDescent="0.3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 x14ac:dyDescent="0.3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3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692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697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699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698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705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706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708</v>
      </c>
      <c r="DP28" s="20"/>
      <c r="DQ28" s="20"/>
      <c r="DR28" s="261"/>
      <c r="DS28" s="261"/>
      <c r="DT28" s="261"/>
      <c r="DU28" s="261"/>
      <c r="DV28" s="262"/>
      <c r="DW28" s="34"/>
    </row>
    <row r="29" spans="2:145" x14ac:dyDescent="0.3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 x14ac:dyDescent="0.3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 x14ac:dyDescent="0.3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 x14ac:dyDescent="0.3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 x14ac:dyDescent="0.35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 x14ac:dyDescent="0.35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 x14ac:dyDescent="0.3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3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35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35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 x14ac:dyDescent="0.35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 x14ac:dyDescent="0.35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 x14ac:dyDescent="0.35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 x14ac:dyDescent="0.35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 x14ac:dyDescent="0.35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 x14ac:dyDescent="0.35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 x14ac:dyDescent="0.3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35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693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700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696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701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704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707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710</v>
      </c>
      <c r="DP46" s="20"/>
      <c r="DQ46" s="20"/>
      <c r="DR46" s="261"/>
      <c r="DS46" s="261"/>
      <c r="DT46" s="261"/>
      <c r="DU46" s="261"/>
      <c r="DV46" s="262"/>
      <c r="DW46" s="34"/>
    </row>
    <row r="47" spans="2:127" x14ac:dyDescent="0.35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 x14ac:dyDescent="0.35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 x14ac:dyDescent="0.35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 x14ac:dyDescent="0.35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 x14ac:dyDescent="0.35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 x14ac:dyDescent="0.35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 x14ac:dyDescent="0.3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3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35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35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35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35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35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35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35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35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3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35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722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712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711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35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35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35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35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35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35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3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3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Normal="100" workbookViewId="0">
      <selection sqref="A1:XFD1048576"/>
    </sheetView>
  </sheetViews>
  <sheetFormatPr defaultColWidth="2.6328125" defaultRowHeight="14.5" x14ac:dyDescent="0.35"/>
  <sheetData>
    <row r="1" spans="1:36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 x14ac:dyDescent="0.35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 x14ac:dyDescent="0.35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 x14ac:dyDescent="0.35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 x14ac:dyDescent="0.35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 x14ac:dyDescent="0.35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 x14ac:dyDescent="0.35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 x14ac:dyDescent="0.35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 x14ac:dyDescent="0.35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 x14ac:dyDescent="0.35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 x14ac:dyDescent="0.35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 x14ac:dyDescent="0.35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 x14ac:dyDescent="0.35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 x14ac:dyDescent="0.3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5">
      <c r="A18" s="237" t="s">
        <v>395</v>
      </c>
      <c r="S18" s="237" t="s">
        <v>395</v>
      </c>
    </row>
    <row r="19" spans="1:36" x14ac:dyDescent="0.35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 x14ac:dyDescent="0.35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 x14ac:dyDescent="0.35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 x14ac:dyDescent="0.35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 x14ac:dyDescent="0.35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 x14ac:dyDescent="0.3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35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 x14ac:dyDescent="0.35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 x14ac:dyDescent="0.35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 x14ac:dyDescent="0.35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 x14ac:dyDescent="0.35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 x14ac:dyDescent="0.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 x14ac:dyDescent="0.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 x14ac:dyDescent="0.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activeCell="S1" sqref="S1:BF18"/>
    </sheetView>
  </sheetViews>
  <sheetFormatPr defaultColWidth="2.6328125" defaultRowHeight="14.5" x14ac:dyDescent="0.35"/>
  <sheetData>
    <row r="1" spans="1:58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 x14ac:dyDescent="0.35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>
        <f t="shared" ref="AO2:AO15" si="3">AO3+1</f>
        <v>15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 x14ac:dyDescent="0.35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>
        <f t="shared" si="3"/>
        <v>14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 x14ac:dyDescent="0.35">
      <c r="A4" s="65">
        <f t="shared" ref="A4:A17" si="4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5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>
        <f t="shared" si="3"/>
        <v>13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 x14ac:dyDescent="0.35">
      <c r="A5" s="65">
        <f t="shared" si="4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5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>
        <f t="shared" si="3"/>
        <v>12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 x14ac:dyDescent="0.35">
      <c r="A6" s="65">
        <f t="shared" si="4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5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>
        <f t="shared" si="3"/>
        <v>11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 x14ac:dyDescent="0.35">
      <c r="A7" s="65">
        <f t="shared" si="4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5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>
        <f t="shared" si="3"/>
        <v>10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 x14ac:dyDescent="0.35">
      <c r="A8" s="65">
        <f t="shared" si="4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5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>
        <f t="shared" si="3"/>
        <v>9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 x14ac:dyDescent="0.35">
      <c r="A9" s="65">
        <f t="shared" si="4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5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>
        <f t="shared" si="3"/>
        <v>8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 x14ac:dyDescent="0.35">
      <c r="A10" s="65">
        <f t="shared" si="4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5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>
        <f t="shared" si="3"/>
        <v>7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 x14ac:dyDescent="0.35">
      <c r="A11" s="65">
        <f t="shared" si="4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5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>
        <f t="shared" si="3"/>
        <v>6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 x14ac:dyDescent="0.35">
      <c r="A12" s="65">
        <f t="shared" si="4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5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>
        <f t="shared" si="3"/>
        <v>5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 x14ac:dyDescent="0.35">
      <c r="A13" s="65">
        <f t="shared" si="4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5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>
        <f t="shared" si="3"/>
        <v>4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 x14ac:dyDescent="0.35">
      <c r="A14" s="65">
        <f t="shared" si="4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5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>
        <f t="shared" si="3"/>
        <v>3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 x14ac:dyDescent="0.35">
      <c r="A15" s="65">
        <f t="shared" si="4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5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>
        <f t="shared" si="3"/>
        <v>2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 x14ac:dyDescent="0.35">
      <c r="A16" s="65">
        <f t="shared" si="4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5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>
        <f>AO17+1</f>
        <v>1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 x14ac:dyDescent="0.35">
      <c r="A17" s="65">
        <f t="shared" si="4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5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3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3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3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3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3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3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3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3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3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3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3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3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3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3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6328125" defaultRowHeight="14.5" x14ac:dyDescent="0.35"/>
  <sheetData>
    <row r="1" spans="1:72" x14ac:dyDescent="0.35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 x14ac:dyDescent="0.35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 x14ac:dyDescent="0.35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 x14ac:dyDescent="0.35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 x14ac:dyDescent="0.35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 x14ac:dyDescent="0.35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 x14ac:dyDescent="0.35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 x14ac:dyDescent="0.35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 x14ac:dyDescent="0.35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35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 x14ac:dyDescent="0.35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 x14ac:dyDescent="0.35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 x14ac:dyDescent="0.35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 x14ac:dyDescent="0.35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 x14ac:dyDescent="0.35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 x14ac:dyDescent="0.35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 x14ac:dyDescent="0.35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"/>
  <sheetViews>
    <sheetView workbookViewId="0">
      <selection activeCell="M8" sqref="M8"/>
    </sheetView>
  </sheetViews>
  <sheetFormatPr defaultColWidth="2.7265625" defaultRowHeight="15" customHeight="1" x14ac:dyDescent="0.35"/>
  <sheetData>
    <row r="1" spans="1:59" ht="1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35">
      <c r="A2" s="65">
        <v>0</v>
      </c>
      <c r="B2" s="26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262"/>
      <c r="R2" s="26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262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35">
      <c r="A3" s="65">
        <f>A2+1</f>
        <v>1</v>
      </c>
      <c r="B3" s="442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474"/>
      <c r="R3" s="442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474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35">
      <c r="A4" s="65">
        <f t="shared" ref="A4:A17" si="15">A3+1</f>
        <v>2</v>
      </c>
      <c r="B4" s="442"/>
      <c r="C4" s="239"/>
      <c r="D4" s="72"/>
      <c r="E4" s="239"/>
      <c r="F4" s="239"/>
      <c r="G4" s="239"/>
      <c r="H4" s="239"/>
      <c r="K4" s="239"/>
      <c r="L4" s="239"/>
      <c r="M4" s="239"/>
      <c r="N4" s="72"/>
      <c r="O4" s="239"/>
      <c r="P4" s="239"/>
      <c r="Q4" s="474"/>
      <c r="R4" s="442"/>
      <c r="S4" s="239"/>
      <c r="U4" s="353"/>
      <c r="V4" s="239"/>
      <c r="W4" s="239"/>
      <c r="X4" s="239"/>
      <c r="Y4" s="239"/>
      <c r="Z4" s="34"/>
      <c r="AA4" s="413"/>
      <c r="AB4" s="239"/>
      <c r="AC4" s="239"/>
      <c r="AD4" s="239"/>
      <c r="AE4" s="239"/>
      <c r="AF4" s="239"/>
      <c r="AG4" s="474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35">
      <c r="A5" s="65">
        <f t="shared" si="15"/>
        <v>3</v>
      </c>
      <c r="B5" s="442"/>
      <c r="C5" s="239"/>
      <c r="D5" s="239"/>
      <c r="E5" s="34"/>
      <c r="F5" s="239"/>
      <c r="G5" s="34"/>
      <c r="H5" s="34"/>
      <c r="I5" s="72"/>
      <c r="J5" s="239"/>
      <c r="K5" s="239"/>
      <c r="L5" s="34"/>
      <c r="M5" s="239"/>
      <c r="N5" s="239"/>
      <c r="O5" s="239"/>
      <c r="P5" s="239"/>
      <c r="Q5" s="474"/>
      <c r="R5" s="442"/>
      <c r="S5" s="239"/>
      <c r="U5" s="239"/>
      <c r="V5" s="34"/>
      <c r="W5" s="239"/>
      <c r="X5" s="34"/>
      <c r="Y5" s="34"/>
      <c r="Z5" s="239"/>
      <c r="AA5" s="239"/>
      <c r="AB5" s="239"/>
      <c r="AC5" s="34"/>
      <c r="AD5" s="239"/>
      <c r="AE5" s="239"/>
      <c r="AF5" s="239"/>
      <c r="AG5" s="474"/>
      <c r="AH5" s="65">
        <f t="shared" si="16"/>
        <v>3</v>
      </c>
    </row>
    <row r="6" spans="1:59" ht="15" customHeight="1" x14ac:dyDescent="0.35">
      <c r="A6" s="65">
        <f t="shared" si="15"/>
        <v>4</v>
      </c>
      <c r="B6" s="442"/>
      <c r="C6" s="239"/>
      <c r="D6" s="239"/>
      <c r="E6" s="34"/>
      <c r="F6" s="239"/>
      <c r="G6" s="34"/>
      <c r="H6" s="34"/>
      <c r="J6" s="239"/>
      <c r="K6" s="239"/>
      <c r="L6" s="34"/>
      <c r="M6" s="239"/>
      <c r="N6" s="239"/>
      <c r="O6" s="239"/>
      <c r="P6" s="239"/>
      <c r="Q6" s="474"/>
      <c r="R6" s="442"/>
      <c r="S6" s="239"/>
      <c r="U6" s="239"/>
      <c r="V6" s="34"/>
      <c r="W6" s="239"/>
      <c r="X6" s="413"/>
      <c r="Y6" s="34"/>
      <c r="Z6" s="239"/>
      <c r="AA6" s="239"/>
      <c r="AB6" s="239"/>
      <c r="AC6" s="34"/>
      <c r="AD6" s="353"/>
      <c r="AE6" s="239"/>
      <c r="AF6" s="239"/>
      <c r="AG6" s="474"/>
      <c r="AH6" s="65">
        <f t="shared" si="16"/>
        <v>4</v>
      </c>
    </row>
    <row r="7" spans="1:59" ht="15" customHeight="1" x14ac:dyDescent="0.35">
      <c r="A7" s="65">
        <f t="shared" si="15"/>
        <v>5</v>
      </c>
      <c r="B7" s="442"/>
      <c r="C7" s="239"/>
      <c r="D7" s="239"/>
      <c r="E7" s="239"/>
      <c r="F7" s="239"/>
      <c r="G7" s="34"/>
      <c r="H7" s="34"/>
      <c r="I7" s="239"/>
      <c r="J7" s="239"/>
      <c r="K7" s="239"/>
      <c r="L7" s="34"/>
      <c r="M7" s="239"/>
      <c r="N7" s="239"/>
      <c r="O7" s="239"/>
      <c r="P7" s="239"/>
      <c r="Q7" s="474"/>
      <c r="R7" s="442"/>
      <c r="S7" s="239"/>
      <c r="U7" s="353"/>
      <c r="V7" s="239"/>
      <c r="W7" s="239"/>
      <c r="X7" s="34"/>
      <c r="Y7" s="34"/>
      <c r="Z7" s="239"/>
      <c r="AA7" s="353"/>
      <c r="AB7" s="239"/>
      <c r="AC7" s="34"/>
      <c r="AD7" s="239"/>
      <c r="AE7" s="239"/>
      <c r="AF7" s="239"/>
      <c r="AG7" s="474"/>
      <c r="AH7" s="65">
        <f t="shared" si="16"/>
        <v>5</v>
      </c>
    </row>
    <row r="8" spans="1:59" ht="15" customHeight="1" x14ac:dyDescent="0.35">
      <c r="A8" s="65">
        <f t="shared" si="15"/>
        <v>6</v>
      </c>
      <c r="B8" s="442"/>
      <c r="C8" s="239"/>
      <c r="D8" s="239"/>
      <c r="E8" s="17"/>
      <c r="F8" s="17"/>
      <c r="G8" s="34"/>
      <c r="H8" s="34"/>
      <c r="I8" s="239"/>
      <c r="J8" s="239"/>
      <c r="K8" s="17"/>
      <c r="L8" s="34"/>
      <c r="M8" s="239"/>
      <c r="N8" s="239"/>
      <c r="O8" s="239"/>
      <c r="P8" s="239"/>
      <c r="Q8" s="474"/>
      <c r="R8" s="442"/>
      <c r="S8" s="239"/>
      <c r="U8" s="239"/>
      <c r="V8" s="17"/>
      <c r="W8" s="17"/>
      <c r="X8" s="34"/>
      <c r="Y8" s="34"/>
      <c r="Z8" s="239"/>
      <c r="AA8" s="239"/>
      <c r="AB8" s="17"/>
      <c r="AC8" s="34"/>
      <c r="AD8" s="239"/>
      <c r="AE8" s="239"/>
      <c r="AF8" s="239"/>
      <c r="AG8" s="474"/>
      <c r="AH8" s="65">
        <f t="shared" si="16"/>
        <v>6</v>
      </c>
    </row>
    <row r="9" spans="1:59" ht="15" customHeight="1" x14ac:dyDescent="0.35">
      <c r="A9" s="65">
        <f t="shared" si="15"/>
        <v>7</v>
      </c>
      <c r="B9" s="442"/>
      <c r="C9" s="239"/>
      <c r="D9" s="72"/>
      <c r="F9" s="17"/>
      <c r="G9" s="17"/>
      <c r="H9" s="34"/>
      <c r="I9" s="239"/>
      <c r="J9" s="17"/>
      <c r="K9" s="239"/>
      <c r="L9" s="17"/>
      <c r="M9" s="34"/>
      <c r="N9" s="72"/>
      <c r="P9" s="239"/>
      <c r="Q9" s="474"/>
      <c r="R9" s="442"/>
      <c r="S9" s="239"/>
      <c r="U9" s="34"/>
      <c r="V9" s="239"/>
      <c r="W9" s="17"/>
      <c r="X9" s="136"/>
      <c r="Y9" s="34"/>
      <c r="Z9" s="17"/>
      <c r="AA9" s="17"/>
      <c r="AB9" s="239"/>
      <c r="AC9" s="17"/>
      <c r="AD9" s="413"/>
      <c r="AE9" s="239"/>
      <c r="AF9" s="239"/>
      <c r="AG9" s="474"/>
      <c r="AH9" s="65">
        <f t="shared" si="16"/>
        <v>7</v>
      </c>
      <c r="AJ9" t="s">
        <v>733</v>
      </c>
    </row>
    <row r="10" spans="1:59" ht="15" customHeight="1" x14ac:dyDescent="0.35">
      <c r="A10" s="65">
        <f t="shared" si="15"/>
        <v>8</v>
      </c>
      <c r="B10" s="442"/>
      <c r="C10" s="239"/>
      <c r="D10" s="239"/>
      <c r="E10" s="17"/>
      <c r="F10" s="17"/>
      <c r="G10" s="34"/>
      <c r="H10" s="34"/>
      <c r="I10" s="72"/>
      <c r="K10" s="17"/>
      <c r="L10" s="34"/>
      <c r="M10" s="239"/>
      <c r="N10" s="239"/>
      <c r="O10" s="239"/>
      <c r="P10" s="239"/>
      <c r="Q10" s="474"/>
      <c r="R10" s="442"/>
      <c r="S10" s="239"/>
      <c r="U10" s="353"/>
      <c r="V10" s="239"/>
      <c r="W10" s="239"/>
      <c r="X10" s="239"/>
      <c r="Y10" s="239"/>
      <c r="Z10" s="34"/>
      <c r="AA10" s="413"/>
      <c r="AB10" s="239"/>
      <c r="AC10" s="239"/>
      <c r="AD10" s="239"/>
      <c r="AE10" s="239"/>
      <c r="AF10" s="239"/>
      <c r="AG10" s="474"/>
      <c r="AH10" s="65">
        <f t="shared" si="16"/>
        <v>8</v>
      </c>
      <c r="AJ10" t="s">
        <v>734</v>
      </c>
    </row>
    <row r="11" spans="1:59" ht="15" customHeight="1" x14ac:dyDescent="0.35">
      <c r="A11" s="65">
        <f t="shared" si="15"/>
        <v>9</v>
      </c>
      <c r="B11" s="442"/>
      <c r="C11" s="239"/>
      <c r="D11" s="239"/>
      <c r="E11" s="239"/>
      <c r="F11" s="17"/>
      <c r="G11" s="17"/>
      <c r="H11" s="34"/>
      <c r="I11" s="34"/>
      <c r="J11" s="17"/>
      <c r="K11" s="34"/>
      <c r="L11" s="34"/>
      <c r="M11" s="239"/>
      <c r="N11" s="239"/>
      <c r="O11" s="239"/>
      <c r="P11" s="239"/>
      <c r="Q11" s="474"/>
      <c r="R11" s="442"/>
      <c r="S11" s="239"/>
      <c r="U11" s="239"/>
      <c r="V11" s="34"/>
      <c r="W11" s="239"/>
      <c r="X11" s="34"/>
      <c r="Y11" s="34"/>
      <c r="Z11" s="239"/>
      <c r="AA11" s="239"/>
      <c r="AB11" s="239"/>
      <c r="AC11" s="34"/>
      <c r="AD11" s="239"/>
      <c r="AE11" s="239"/>
      <c r="AF11" s="239"/>
      <c r="AG11" s="474"/>
      <c r="AH11" s="65">
        <f t="shared" si="16"/>
        <v>9</v>
      </c>
      <c r="AJ11" t="s">
        <v>735</v>
      </c>
    </row>
    <row r="12" spans="1:59" ht="15" customHeight="1" x14ac:dyDescent="0.35">
      <c r="A12" s="65">
        <f t="shared" si="15"/>
        <v>10</v>
      </c>
      <c r="B12" s="442"/>
      <c r="C12" s="239"/>
      <c r="D12" s="239"/>
      <c r="E12" s="239"/>
      <c r="F12" s="239"/>
      <c r="G12" s="239"/>
      <c r="H12" s="239"/>
      <c r="I12" s="17"/>
      <c r="J12" s="34"/>
      <c r="K12" s="34"/>
      <c r="L12" s="17"/>
      <c r="M12" s="17"/>
      <c r="N12" s="17"/>
      <c r="O12" s="239"/>
      <c r="P12" s="239"/>
      <c r="Q12" s="474"/>
      <c r="R12" s="442"/>
      <c r="S12" s="239"/>
      <c r="U12" s="239"/>
      <c r="V12" s="34"/>
      <c r="W12" s="239"/>
      <c r="X12" s="413"/>
      <c r="Y12" s="34"/>
      <c r="Z12" s="239"/>
      <c r="AA12" s="239"/>
      <c r="AB12" s="239"/>
      <c r="AC12" s="34"/>
      <c r="AD12" s="353"/>
      <c r="AE12" s="239"/>
      <c r="AF12" s="239"/>
      <c r="AG12" s="474"/>
      <c r="AH12" s="65">
        <f t="shared" si="16"/>
        <v>10</v>
      </c>
      <c r="AJ12" t="s">
        <v>736</v>
      </c>
    </row>
    <row r="13" spans="1:59" ht="15" customHeight="1" x14ac:dyDescent="0.35">
      <c r="A13" s="65">
        <f t="shared" si="15"/>
        <v>11</v>
      </c>
      <c r="B13" s="442"/>
      <c r="C13" s="239"/>
      <c r="D13" s="239"/>
      <c r="E13" s="239"/>
      <c r="F13" s="239"/>
      <c r="G13" s="239"/>
      <c r="H13" s="239"/>
      <c r="I13" s="34"/>
      <c r="J13" s="34"/>
      <c r="K13" s="34"/>
      <c r="L13" s="239"/>
      <c r="M13" s="239"/>
      <c r="N13" s="239"/>
      <c r="O13" s="239"/>
      <c r="P13" s="239"/>
      <c r="Q13" s="474"/>
      <c r="R13" s="442"/>
      <c r="S13" s="239"/>
      <c r="U13" s="353"/>
      <c r="V13" s="239"/>
      <c r="W13" s="239"/>
      <c r="X13" s="34"/>
      <c r="Y13" s="34"/>
      <c r="Z13" s="239"/>
      <c r="AA13" s="353"/>
      <c r="AB13" s="239"/>
      <c r="AC13" s="34"/>
      <c r="AD13" s="239"/>
      <c r="AE13" s="239"/>
      <c r="AF13" s="239"/>
      <c r="AG13" s="474"/>
      <c r="AH13" s="65">
        <f t="shared" si="16"/>
        <v>11</v>
      </c>
    </row>
    <row r="14" spans="1:59" ht="15" customHeight="1" x14ac:dyDescent="0.35">
      <c r="A14" s="65">
        <f t="shared" si="15"/>
        <v>12</v>
      </c>
      <c r="B14" s="442"/>
      <c r="C14" s="239"/>
      <c r="D14" s="72"/>
      <c r="E14" s="239"/>
      <c r="F14" s="239"/>
      <c r="G14" s="239"/>
      <c r="H14" s="239"/>
      <c r="I14" s="17"/>
      <c r="J14" s="34"/>
      <c r="K14" s="34"/>
      <c r="L14" s="34"/>
      <c r="M14" s="34"/>
      <c r="N14" s="72"/>
      <c r="O14" s="239"/>
      <c r="P14" s="239"/>
      <c r="Q14" s="474"/>
      <c r="R14" s="442"/>
      <c r="S14" s="239"/>
      <c r="U14" s="239"/>
      <c r="V14" s="17"/>
      <c r="W14" s="17"/>
      <c r="X14" s="34"/>
      <c r="Y14" s="34"/>
      <c r="Z14" s="239"/>
      <c r="AA14" s="239"/>
      <c r="AB14" s="17"/>
      <c r="AC14" s="34"/>
      <c r="AD14" s="239"/>
      <c r="AE14" s="239"/>
      <c r="AF14" s="239"/>
      <c r="AG14" s="474"/>
      <c r="AH14" s="65">
        <f t="shared" si="16"/>
        <v>12</v>
      </c>
    </row>
    <row r="15" spans="1:59" ht="15" customHeight="1" x14ac:dyDescent="0.35">
      <c r="A15" s="65">
        <f t="shared" si="15"/>
        <v>13</v>
      </c>
      <c r="B15" s="442"/>
      <c r="C15" s="239"/>
      <c r="D15" s="239"/>
      <c r="E15" s="239"/>
      <c r="F15" s="239"/>
      <c r="G15" s="239"/>
      <c r="H15" s="239"/>
      <c r="I15" s="127"/>
      <c r="J15" s="34"/>
      <c r="K15" s="239"/>
      <c r="L15" s="239"/>
      <c r="M15" s="239"/>
      <c r="N15" s="239"/>
      <c r="O15" s="239"/>
      <c r="P15" s="239"/>
      <c r="Q15" s="474"/>
      <c r="R15" s="442"/>
      <c r="S15" s="239"/>
      <c r="U15" s="239"/>
      <c r="V15" s="239"/>
      <c r="W15" s="239"/>
      <c r="X15" s="353"/>
      <c r="Y15" s="239"/>
      <c r="Z15" s="34"/>
      <c r="AA15" s="34"/>
      <c r="AB15" s="239"/>
      <c r="AC15" s="239"/>
      <c r="AD15" s="353"/>
      <c r="AE15" s="239"/>
      <c r="AF15" s="239"/>
      <c r="AG15" s="474"/>
      <c r="AH15" s="65">
        <f t="shared" si="16"/>
        <v>13</v>
      </c>
    </row>
    <row r="16" spans="1:59" ht="15" customHeight="1" x14ac:dyDescent="0.35">
      <c r="A16" s="65">
        <f t="shared" si="15"/>
        <v>14</v>
      </c>
      <c r="B16" s="442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474"/>
      <c r="R16" s="442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474"/>
      <c r="AH16" s="65">
        <f t="shared" si="16"/>
        <v>14</v>
      </c>
    </row>
    <row r="17" spans="1:34" ht="15" customHeight="1" x14ac:dyDescent="0.35">
      <c r="A17" s="65">
        <f t="shared" si="15"/>
        <v>15</v>
      </c>
      <c r="B17" s="265"/>
      <c r="C17" s="605"/>
      <c r="D17" s="605"/>
      <c r="E17" s="605"/>
      <c r="F17" s="605"/>
      <c r="G17" s="605"/>
      <c r="H17" s="605"/>
      <c r="I17" s="605"/>
      <c r="J17" s="605"/>
      <c r="K17" s="605"/>
      <c r="L17" s="605"/>
      <c r="M17" s="605"/>
      <c r="N17" s="605"/>
      <c r="O17" s="605"/>
      <c r="P17" s="605"/>
      <c r="Q17" s="267"/>
      <c r="R17" s="265"/>
      <c r="S17" s="605"/>
      <c r="T17" s="605"/>
      <c r="U17" s="605"/>
      <c r="V17" s="605"/>
      <c r="W17" s="605"/>
      <c r="X17" s="605"/>
      <c r="Y17" s="605"/>
      <c r="Z17" s="605"/>
      <c r="AA17" s="605"/>
      <c r="AB17" s="605"/>
      <c r="AC17" s="605"/>
      <c r="AD17" s="605"/>
      <c r="AE17" s="605"/>
      <c r="AF17" s="605"/>
      <c r="AG17" s="267"/>
      <c r="AH17" s="65">
        <f t="shared" si="16"/>
        <v>15</v>
      </c>
    </row>
    <row r="18" spans="1:34" ht="15" customHeight="1" x14ac:dyDescent="0.35">
      <c r="A18" s="65" t="s">
        <v>395</v>
      </c>
      <c r="B18" s="260"/>
      <c r="C18" s="480"/>
      <c r="D18" s="480"/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262"/>
      <c r="R18" s="26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262"/>
      <c r="AH18" s="65" t="s">
        <v>395</v>
      </c>
    </row>
    <row r="19" spans="1:34" ht="15" customHeight="1" x14ac:dyDescent="0.35">
      <c r="B19" s="442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474"/>
      <c r="R19" s="442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474"/>
    </row>
    <row r="20" spans="1:34" ht="15" customHeight="1" x14ac:dyDescent="0.35">
      <c r="B20" s="442"/>
      <c r="C20" s="239"/>
      <c r="D20" s="72"/>
      <c r="E20" s="239"/>
      <c r="F20" s="239"/>
      <c r="G20" s="239"/>
      <c r="H20" s="239"/>
      <c r="K20" s="239"/>
      <c r="L20" s="239"/>
      <c r="M20" s="239"/>
      <c r="N20" s="72"/>
      <c r="O20" s="239"/>
      <c r="P20" s="239"/>
      <c r="Q20" s="474"/>
      <c r="R20" s="442"/>
      <c r="S20" s="239"/>
      <c r="T20" s="72"/>
      <c r="U20" s="239"/>
      <c r="V20" s="239"/>
      <c r="W20" s="239"/>
      <c r="X20" s="239"/>
      <c r="AA20" s="239"/>
      <c r="AB20" s="239"/>
      <c r="AC20" s="239"/>
      <c r="AD20" s="72"/>
      <c r="AE20" s="239"/>
      <c r="AF20" s="239"/>
      <c r="AG20" s="474"/>
    </row>
    <row r="21" spans="1:34" ht="15" customHeight="1" x14ac:dyDescent="0.35">
      <c r="B21" s="442"/>
      <c r="C21" s="239"/>
      <c r="D21" s="239"/>
      <c r="E21" s="34"/>
      <c r="F21" s="239"/>
      <c r="G21" s="34"/>
      <c r="H21" s="34"/>
      <c r="I21" s="72"/>
      <c r="J21" s="239"/>
      <c r="K21" s="239"/>
      <c r="L21" s="34"/>
      <c r="M21" s="239"/>
      <c r="N21" s="239"/>
      <c r="O21" s="239"/>
      <c r="P21" s="239"/>
      <c r="Q21" s="474"/>
      <c r="R21" s="442"/>
      <c r="S21" s="239"/>
      <c r="T21" s="239"/>
      <c r="U21" s="34"/>
      <c r="V21" s="239"/>
      <c r="W21" s="34"/>
      <c r="X21" s="34"/>
      <c r="Y21" s="72"/>
      <c r="Z21" s="239"/>
      <c r="AA21" s="239"/>
      <c r="AB21" s="34"/>
      <c r="AC21" s="239"/>
      <c r="AD21" s="239"/>
      <c r="AE21" s="239"/>
      <c r="AF21" s="239"/>
      <c r="AG21" s="474"/>
    </row>
    <row r="22" spans="1:34" ht="15" customHeight="1" x14ac:dyDescent="0.35">
      <c r="B22" s="442"/>
      <c r="C22" s="239"/>
      <c r="D22" s="239"/>
      <c r="E22" s="34"/>
      <c r="F22" s="239"/>
      <c r="G22" s="34"/>
      <c r="H22" s="34"/>
      <c r="J22" s="239"/>
      <c r="K22" s="239"/>
      <c r="L22" s="34"/>
      <c r="M22" s="239"/>
      <c r="N22" s="239"/>
      <c r="O22" s="239"/>
      <c r="P22" s="239"/>
      <c r="Q22" s="474"/>
      <c r="R22" s="442"/>
      <c r="S22" s="239"/>
      <c r="T22" s="239"/>
      <c r="U22" s="34"/>
      <c r="V22" s="239"/>
      <c r="W22" s="34"/>
      <c r="X22" s="34"/>
      <c r="Y22" s="239"/>
      <c r="Z22" s="239"/>
      <c r="AA22" s="239"/>
      <c r="AB22" s="34"/>
      <c r="AC22" s="239"/>
      <c r="AD22" s="239"/>
      <c r="AE22" s="239"/>
      <c r="AF22" s="239"/>
      <c r="AG22" s="474"/>
    </row>
    <row r="23" spans="1:34" ht="15" customHeight="1" x14ac:dyDescent="0.35">
      <c r="B23" s="442"/>
      <c r="C23" s="239"/>
      <c r="D23" s="239"/>
      <c r="E23" s="239"/>
      <c r="F23" s="239"/>
      <c r="G23" s="34"/>
      <c r="H23" s="34"/>
      <c r="I23" s="239"/>
      <c r="J23" s="239"/>
      <c r="K23" s="239"/>
      <c r="L23" s="34"/>
      <c r="M23" s="239"/>
      <c r="N23" s="239"/>
      <c r="O23" s="239"/>
      <c r="P23" s="239"/>
      <c r="Q23" s="474"/>
      <c r="R23" s="442"/>
      <c r="S23" s="239"/>
      <c r="T23" s="239"/>
      <c r="U23" s="239"/>
      <c r="V23" s="239"/>
      <c r="W23" s="34"/>
      <c r="X23" s="34"/>
      <c r="Y23" s="239"/>
      <c r="Z23" s="239"/>
      <c r="AA23" s="239"/>
      <c r="AB23" s="34"/>
      <c r="AC23" s="239"/>
      <c r="AD23" s="239"/>
      <c r="AE23" s="239"/>
      <c r="AF23" s="239"/>
      <c r="AG23" s="474"/>
    </row>
    <row r="24" spans="1:34" ht="15" customHeight="1" x14ac:dyDescent="0.35">
      <c r="B24" s="442"/>
      <c r="C24" s="239"/>
      <c r="D24" s="239"/>
      <c r="E24" s="17"/>
      <c r="F24" s="17"/>
      <c r="G24" s="34"/>
      <c r="H24" s="34"/>
      <c r="I24" s="239"/>
      <c r="J24" s="239"/>
      <c r="K24" s="17"/>
      <c r="L24" s="34"/>
      <c r="M24" s="239"/>
      <c r="N24" s="239"/>
      <c r="O24" s="239"/>
      <c r="P24" s="239"/>
      <c r="Q24" s="474"/>
      <c r="R24" s="442"/>
      <c r="S24" s="239"/>
      <c r="T24" s="239"/>
      <c r="U24" s="17"/>
      <c r="V24" s="17"/>
      <c r="W24" s="34"/>
      <c r="X24" s="34"/>
      <c r="Y24" s="239"/>
      <c r="Z24" s="239"/>
      <c r="AA24" s="17"/>
      <c r="AB24" s="34"/>
      <c r="AC24" s="239"/>
      <c r="AD24" s="239"/>
      <c r="AE24" s="239"/>
      <c r="AF24" s="239"/>
      <c r="AG24" s="474"/>
    </row>
    <row r="25" spans="1:34" ht="15" customHeight="1" x14ac:dyDescent="0.35">
      <c r="B25" s="442"/>
      <c r="C25" s="239"/>
      <c r="D25" s="72"/>
      <c r="F25" s="17"/>
      <c r="G25" s="17"/>
      <c r="H25" s="34"/>
      <c r="I25" s="239"/>
      <c r="J25" s="17"/>
      <c r="K25" s="239"/>
      <c r="L25" s="17"/>
      <c r="M25" s="34"/>
      <c r="N25" s="72"/>
      <c r="P25" s="239"/>
      <c r="Q25" s="474"/>
      <c r="R25" s="442"/>
      <c r="S25" s="239"/>
      <c r="U25" s="72"/>
      <c r="V25" s="17"/>
      <c r="W25" s="17"/>
      <c r="X25" s="34"/>
      <c r="Y25" s="17"/>
      <c r="Z25" s="17"/>
      <c r="AA25" s="239"/>
      <c r="AB25" s="17"/>
      <c r="AC25" s="34"/>
      <c r="AD25" s="17"/>
      <c r="AE25" s="72"/>
      <c r="AF25" s="239"/>
      <c r="AG25" s="474"/>
    </row>
    <row r="26" spans="1:34" ht="15" customHeight="1" x14ac:dyDescent="0.35">
      <c r="B26" s="442"/>
      <c r="C26" s="239"/>
      <c r="D26" s="239"/>
      <c r="E26" s="17"/>
      <c r="F26" s="17"/>
      <c r="G26" s="34"/>
      <c r="H26" s="34"/>
      <c r="I26" s="72"/>
      <c r="K26" s="17"/>
      <c r="L26" s="34"/>
      <c r="M26" s="239"/>
      <c r="N26" s="239"/>
      <c r="O26" s="239"/>
      <c r="P26" s="239"/>
      <c r="Q26" s="474"/>
      <c r="R26" s="442"/>
      <c r="S26" s="239"/>
      <c r="T26" s="239"/>
      <c r="U26" s="17"/>
      <c r="V26" s="17"/>
      <c r="W26" s="34"/>
      <c r="X26" s="34"/>
      <c r="Y26" s="34"/>
      <c r="Z26" s="72"/>
      <c r="AA26" s="17"/>
      <c r="AB26" s="34"/>
      <c r="AC26" s="239"/>
      <c r="AD26" s="239"/>
      <c r="AE26" s="239"/>
      <c r="AF26" s="239"/>
      <c r="AG26" s="474"/>
    </row>
    <row r="27" spans="1:34" ht="15" customHeight="1" x14ac:dyDescent="0.35">
      <c r="B27" s="442"/>
      <c r="C27" s="239"/>
      <c r="D27" s="239"/>
      <c r="E27" s="239"/>
      <c r="F27" s="17"/>
      <c r="G27" s="17"/>
      <c r="H27" s="34"/>
      <c r="I27" s="34"/>
      <c r="J27" s="17"/>
      <c r="K27" s="34"/>
      <c r="L27" s="34"/>
      <c r="M27" s="239"/>
      <c r="N27" s="239"/>
      <c r="O27" s="239"/>
      <c r="P27" s="239"/>
      <c r="Q27" s="474"/>
      <c r="R27" s="442"/>
      <c r="S27" s="239"/>
      <c r="T27" s="239"/>
      <c r="U27" s="239"/>
      <c r="V27" s="17"/>
      <c r="W27" s="17"/>
      <c r="X27" s="34"/>
      <c r="Y27" s="17"/>
      <c r="Z27" s="17"/>
      <c r="AA27" s="34"/>
      <c r="AB27" s="34"/>
      <c r="AC27" s="239"/>
      <c r="AD27" s="239"/>
      <c r="AE27" s="239"/>
      <c r="AF27" s="239"/>
      <c r="AG27" s="474"/>
    </row>
    <row r="28" spans="1:34" ht="15" customHeight="1" x14ac:dyDescent="0.35">
      <c r="B28" s="442"/>
      <c r="C28" s="239"/>
      <c r="D28" s="239"/>
      <c r="E28" s="239"/>
      <c r="F28" s="239"/>
      <c r="G28" s="239"/>
      <c r="H28" s="239"/>
      <c r="I28" s="17"/>
      <c r="J28" s="34"/>
      <c r="K28" s="34"/>
      <c r="L28" s="17"/>
      <c r="M28" s="17"/>
      <c r="N28" s="17"/>
      <c r="O28" s="239"/>
      <c r="P28" s="239"/>
      <c r="Q28" s="474"/>
      <c r="R28" s="442"/>
      <c r="S28" s="239"/>
      <c r="T28" s="239"/>
      <c r="U28" s="239"/>
      <c r="V28" s="239"/>
      <c r="W28" s="239"/>
      <c r="X28" s="239"/>
      <c r="Y28" s="34"/>
      <c r="Z28" s="34"/>
      <c r="AA28" s="34"/>
      <c r="AB28" s="17"/>
      <c r="AC28" s="17"/>
      <c r="AD28" s="17"/>
      <c r="AE28" s="239"/>
      <c r="AF28" s="239"/>
      <c r="AG28" s="474"/>
    </row>
    <row r="29" spans="1:34" ht="15" customHeight="1" x14ac:dyDescent="0.35">
      <c r="B29" s="442"/>
      <c r="C29" s="239"/>
      <c r="D29" s="239"/>
      <c r="E29" s="239"/>
      <c r="F29" s="239"/>
      <c r="G29" s="239"/>
      <c r="H29" s="239"/>
      <c r="I29" s="34"/>
      <c r="J29" s="34"/>
      <c r="K29" s="34"/>
      <c r="L29" s="239"/>
      <c r="M29" s="239"/>
      <c r="N29" s="239"/>
      <c r="O29" s="239"/>
      <c r="P29" s="239"/>
      <c r="Q29" s="474"/>
      <c r="R29" s="442"/>
      <c r="S29" s="239"/>
      <c r="T29" s="239"/>
      <c r="U29" s="239"/>
      <c r="V29" s="239"/>
      <c r="W29" s="239"/>
      <c r="X29" s="239"/>
      <c r="Y29" s="17"/>
      <c r="Z29" s="34"/>
      <c r="AA29" s="34"/>
      <c r="AB29" s="239"/>
      <c r="AC29" s="239"/>
      <c r="AD29" s="239"/>
      <c r="AE29" s="239"/>
      <c r="AF29" s="239"/>
      <c r="AG29" s="474"/>
    </row>
    <row r="30" spans="1:34" ht="15" customHeight="1" x14ac:dyDescent="0.35">
      <c r="B30" s="442"/>
      <c r="C30" s="239"/>
      <c r="D30" s="72"/>
      <c r="E30" s="239"/>
      <c r="F30" s="239"/>
      <c r="G30" s="239"/>
      <c r="H30" s="239"/>
      <c r="I30" s="17"/>
      <c r="J30" s="34"/>
      <c r="K30" s="34"/>
      <c r="L30" s="34"/>
      <c r="M30" s="34"/>
      <c r="N30" s="72"/>
      <c r="O30" s="239"/>
      <c r="P30" s="239"/>
      <c r="Q30" s="474"/>
      <c r="R30" s="442"/>
      <c r="S30" s="239"/>
      <c r="T30" s="72"/>
      <c r="U30" s="239"/>
      <c r="V30" s="239"/>
      <c r="W30" s="239"/>
      <c r="X30" s="239"/>
      <c r="Y30" s="34"/>
      <c r="Z30" s="34"/>
      <c r="AA30" s="34"/>
      <c r="AB30" s="34"/>
      <c r="AC30" s="34"/>
      <c r="AD30" s="72"/>
      <c r="AE30" s="239"/>
      <c r="AF30" s="239"/>
      <c r="AG30" s="474"/>
    </row>
    <row r="31" spans="1:34" ht="15" customHeight="1" x14ac:dyDescent="0.35">
      <c r="B31" s="442"/>
      <c r="C31" s="239"/>
      <c r="D31" s="239"/>
      <c r="E31" s="239"/>
      <c r="F31" s="239"/>
      <c r="G31" s="239"/>
      <c r="H31" s="239"/>
      <c r="I31" s="127"/>
      <c r="J31" s="34"/>
      <c r="K31" s="239"/>
      <c r="L31" s="239"/>
      <c r="M31" s="239"/>
      <c r="N31" s="239"/>
      <c r="O31" s="239"/>
      <c r="P31" s="239"/>
      <c r="Q31" s="474"/>
      <c r="R31" s="442"/>
      <c r="S31" s="239"/>
      <c r="T31" s="239"/>
      <c r="U31" s="239"/>
      <c r="V31" s="239"/>
      <c r="W31" s="239"/>
      <c r="X31" s="239"/>
      <c r="Y31" s="127"/>
      <c r="Z31" s="34"/>
      <c r="AA31" s="239"/>
      <c r="AB31" s="239"/>
      <c r="AC31" s="239"/>
      <c r="AD31" s="239"/>
      <c r="AE31" s="239"/>
      <c r="AF31" s="239"/>
      <c r="AG31" s="474"/>
    </row>
    <row r="32" spans="1:34" ht="15" customHeight="1" x14ac:dyDescent="0.35">
      <c r="B32" s="442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474"/>
      <c r="R32" s="442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474"/>
    </row>
    <row r="33" spans="2:33" ht="15" customHeight="1" x14ac:dyDescent="0.35">
      <c r="B33" s="26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267"/>
      <c r="R33" s="26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26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6328125" defaultRowHeight="14.5" x14ac:dyDescent="0.35"/>
  <cols>
    <col min="55" max="55" width="3" bestFit="1" customWidth="1"/>
  </cols>
  <sheetData>
    <row r="1" spans="1:56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 x14ac:dyDescent="0.35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 x14ac:dyDescent="0.35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 x14ac:dyDescent="0.35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 x14ac:dyDescent="0.35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 x14ac:dyDescent="0.35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 x14ac:dyDescent="0.35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 x14ac:dyDescent="0.35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 x14ac:dyDescent="0.35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 x14ac:dyDescent="0.35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 x14ac:dyDescent="0.35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 x14ac:dyDescent="0.35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 x14ac:dyDescent="0.35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 x14ac:dyDescent="0.35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 x14ac:dyDescent="0.35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 x14ac:dyDescent="0.35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 x14ac:dyDescent="0.35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 x14ac:dyDescent="0.35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 x14ac:dyDescent="0.35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 x14ac:dyDescent="0.35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 x14ac:dyDescent="0.35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 x14ac:dyDescent="0.35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 x14ac:dyDescent="0.35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 x14ac:dyDescent="0.35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 x14ac:dyDescent="0.35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 x14ac:dyDescent="0.35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 x14ac:dyDescent="0.35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 x14ac:dyDescent="0.35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 x14ac:dyDescent="0.35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 x14ac:dyDescent="0.35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 x14ac:dyDescent="0.35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 x14ac:dyDescent="0.35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5">
      <c r="A34" s="237" t="s">
        <v>395</v>
      </c>
    </row>
    <row r="35" spans="1:49" x14ac:dyDescent="0.35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 x14ac:dyDescent="0.35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 x14ac:dyDescent="0.35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 x14ac:dyDescent="0.35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 x14ac:dyDescent="0.35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 x14ac:dyDescent="0.35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 x14ac:dyDescent="0.35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 x14ac:dyDescent="0.35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 x14ac:dyDescent="0.35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 x14ac:dyDescent="0.35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 x14ac:dyDescent="0.35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 x14ac:dyDescent="0.35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 x14ac:dyDescent="0.35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 x14ac:dyDescent="0.35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 x14ac:dyDescent="0.35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 x14ac:dyDescent="0.35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 x14ac:dyDescent="0.35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M13" sqref="M13"/>
    </sheetView>
  </sheetViews>
  <sheetFormatPr defaultRowHeight="14.5" x14ac:dyDescent="0.35"/>
  <cols>
    <col min="1" max="1" width="35.6328125" customWidth="1"/>
    <col min="2" max="3" width="8.90625" customWidth="1"/>
    <col min="6" max="6" width="8.7265625" customWidth="1"/>
  </cols>
  <sheetData>
    <row r="1" spans="2:7" x14ac:dyDescent="0.35">
      <c r="G1" t="s">
        <v>653</v>
      </c>
    </row>
    <row r="2" spans="2:7" x14ac:dyDescent="0.35">
      <c r="B2" t="s">
        <v>651</v>
      </c>
      <c r="D2" t="s">
        <v>667</v>
      </c>
      <c r="E2" t="s">
        <v>668</v>
      </c>
      <c r="F2" t="s">
        <v>724</v>
      </c>
    </row>
    <row r="3" spans="2:7" x14ac:dyDescent="0.35">
      <c r="B3" s="420">
        <v>1</v>
      </c>
      <c r="C3" s="420">
        <f t="shared" ref="C3:C5" si="0">+C4+C5</f>
        <v>377</v>
      </c>
      <c r="D3" s="422">
        <f t="shared" ref="D3" si="1">B3/C3</f>
        <v>2.6525198938992041E-3</v>
      </c>
      <c r="E3" s="427">
        <f t="shared" ref="E3" si="2">1-D3</f>
        <v>0.99734748010610075</v>
      </c>
      <c r="F3" s="609">
        <f>D3</f>
        <v>2.6525198938992041E-3</v>
      </c>
      <c r="G3" t="s">
        <v>740</v>
      </c>
    </row>
    <row r="4" spans="2:7" x14ac:dyDescent="0.35">
      <c r="B4" s="420">
        <v>1</v>
      </c>
      <c r="C4" s="420">
        <f t="shared" si="0"/>
        <v>233</v>
      </c>
      <c r="D4" s="422">
        <f t="shared" ref="D4:D5" si="3">B4/C4</f>
        <v>4.2918454935622317E-3</v>
      </c>
      <c r="E4" s="427">
        <f t="shared" ref="E4:E5" si="4">1-D4</f>
        <v>0.99570815450643779</v>
      </c>
      <c r="F4" s="609">
        <f>D4</f>
        <v>4.2918454935622317E-3</v>
      </c>
      <c r="G4" t="s">
        <v>654</v>
      </c>
    </row>
    <row r="5" spans="2:7" x14ac:dyDescent="0.35">
      <c r="B5" s="420">
        <v>1</v>
      </c>
      <c r="C5" s="420">
        <f t="shared" si="0"/>
        <v>144</v>
      </c>
      <c r="D5" s="422">
        <f t="shared" si="3"/>
        <v>6.9444444444444441E-3</v>
      </c>
      <c r="E5" s="427">
        <f t="shared" si="4"/>
        <v>0.99305555555555558</v>
      </c>
      <c r="F5" s="609">
        <f>D5</f>
        <v>6.9444444444444441E-3</v>
      </c>
      <c r="G5" t="s">
        <v>741</v>
      </c>
    </row>
    <row r="6" spans="2:7" x14ac:dyDescent="0.35">
      <c r="B6" s="420">
        <v>1</v>
      </c>
      <c r="C6" s="420">
        <f>+C7+C8</f>
        <v>89</v>
      </c>
      <c r="D6" s="422">
        <f>B6/C6</f>
        <v>1.1235955056179775E-2</v>
      </c>
      <c r="E6" s="427">
        <f>1-D6</f>
        <v>0.9887640449438202</v>
      </c>
      <c r="F6" s="609">
        <f>D6</f>
        <v>1.1235955056179775E-2</v>
      </c>
      <c r="G6" t="s">
        <v>742</v>
      </c>
    </row>
    <row r="7" spans="2:7" x14ac:dyDescent="0.35">
      <c r="B7" s="420">
        <v>1</v>
      </c>
      <c r="C7" s="420">
        <f t="shared" ref="C7:C11" si="5">+C8+C9</f>
        <v>55</v>
      </c>
      <c r="D7" s="422">
        <f t="shared" ref="D7:D13" si="6">B7/C7</f>
        <v>1.8181818181818181E-2</v>
      </c>
      <c r="E7" s="427">
        <f t="shared" ref="E7:E24" si="7">1-D7</f>
        <v>0.98181818181818181</v>
      </c>
      <c r="F7" s="609">
        <f t="shared" ref="F7:F24" si="8">D7</f>
        <v>1.8181818181818181E-2</v>
      </c>
      <c r="G7" t="s">
        <v>743</v>
      </c>
    </row>
    <row r="8" spans="2:7" x14ac:dyDescent="0.35">
      <c r="B8" s="420">
        <v>1</v>
      </c>
      <c r="C8" s="420">
        <f t="shared" si="5"/>
        <v>34</v>
      </c>
      <c r="D8" s="422">
        <f t="shared" si="6"/>
        <v>2.9411764705882353E-2</v>
      </c>
      <c r="E8" s="427">
        <f t="shared" si="7"/>
        <v>0.97058823529411764</v>
      </c>
      <c r="F8" s="609">
        <f t="shared" si="8"/>
        <v>2.9411764705882353E-2</v>
      </c>
      <c r="G8" t="s">
        <v>655</v>
      </c>
    </row>
    <row r="9" spans="2:7" x14ac:dyDescent="0.35">
      <c r="B9" s="420">
        <v>1</v>
      </c>
      <c r="C9" s="420">
        <f t="shared" si="5"/>
        <v>21</v>
      </c>
      <c r="D9" s="422">
        <f t="shared" si="6"/>
        <v>4.7619047619047616E-2</v>
      </c>
      <c r="E9" s="427">
        <f t="shared" si="7"/>
        <v>0.95238095238095233</v>
      </c>
      <c r="F9" s="609">
        <f t="shared" si="8"/>
        <v>4.7619047619047616E-2</v>
      </c>
      <c r="G9" t="s">
        <v>657</v>
      </c>
    </row>
    <row r="10" spans="2:7" x14ac:dyDescent="0.35">
      <c r="B10" s="420">
        <v>1</v>
      </c>
      <c r="C10" s="420">
        <f t="shared" si="5"/>
        <v>13</v>
      </c>
      <c r="D10" s="422">
        <f t="shared" si="6"/>
        <v>7.6923076923076927E-2</v>
      </c>
      <c r="E10" s="427">
        <f t="shared" si="7"/>
        <v>0.92307692307692313</v>
      </c>
      <c r="F10" s="609">
        <f t="shared" si="8"/>
        <v>7.6923076923076927E-2</v>
      </c>
      <c r="G10" t="s">
        <v>656</v>
      </c>
    </row>
    <row r="11" spans="2:7" x14ac:dyDescent="0.35">
      <c r="B11" s="420">
        <v>1</v>
      </c>
      <c r="C11" s="420">
        <f t="shared" si="5"/>
        <v>8</v>
      </c>
      <c r="D11" s="422">
        <f t="shared" si="6"/>
        <v>0.125</v>
      </c>
      <c r="E11" s="427">
        <f t="shared" si="7"/>
        <v>0.875</v>
      </c>
      <c r="F11" s="609">
        <f t="shared" si="8"/>
        <v>0.125</v>
      </c>
      <c r="G11" t="s">
        <v>658</v>
      </c>
    </row>
    <row r="12" spans="2:7" x14ac:dyDescent="0.35">
      <c r="B12" s="420">
        <v>1</v>
      </c>
      <c r="C12" s="420">
        <f>+C13+C14</f>
        <v>5</v>
      </c>
      <c r="D12" s="422">
        <f t="shared" si="6"/>
        <v>0.2</v>
      </c>
      <c r="E12" s="427">
        <f t="shared" si="7"/>
        <v>0.8</v>
      </c>
      <c r="F12" s="609">
        <f t="shared" si="8"/>
        <v>0.2</v>
      </c>
      <c r="G12" t="s">
        <v>659</v>
      </c>
    </row>
    <row r="13" spans="2:7" x14ac:dyDescent="0.35">
      <c r="B13" s="420">
        <v>1</v>
      </c>
      <c r="C13" s="420">
        <f>C14+1</f>
        <v>3</v>
      </c>
      <c r="D13" s="422">
        <f t="shared" si="6"/>
        <v>0.33333333333333331</v>
      </c>
      <c r="E13" s="427">
        <f t="shared" si="7"/>
        <v>0.66666666666666674</v>
      </c>
      <c r="F13" s="609">
        <f t="shared" si="8"/>
        <v>0.33333333333333331</v>
      </c>
      <c r="G13" t="s">
        <v>660</v>
      </c>
    </row>
    <row r="14" spans="2:7" x14ac:dyDescent="0.35">
      <c r="B14" s="420">
        <v>1</v>
      </c>
      <c r="C14" s="420">
        <v>2</v>
      </c>
      <c r="D14" s="422">
        <f>B14/C14</f>
        <v>0.5</v>
      </c>
      <c r="E14" s="427">
        <f t="shared" si="7"/>
        <v>0.5</v>
      </c>
      <c r="F14" s="609">
        <f t="shared" si="8"/>
        <v>0.5</v>
      </c>
      <c r="G14" t="s">
        <v>661</v>
      </c>
    </row>
    <row r="15" spans="2:7" x14ac:dyDescent="0.35">
      <c r="B15" s="420">
        <f t="shared" ref="B15:B24" si="9">C15-1</f>
        <v>2</v>
      </c>
      <c r="C15" s="420">
        <f>C14+1</f>
        <v>3</v>
      </c>
      <c r="D15" s="422">
        <f t="shared" ref="D15:D24" si="10">B15/C15</f>
        <v>0.66666666666666663</v>
      </c>
      <c r="E15" s="427">
        <f t="shared" si="7"/>
        <v>0.33333333333333337</v>
      </c>
      <c r="F15" s="609">
        <f t="shared" si="8"/>
        <v>0.66666666666666663</v>
      </c>
      <c r="G15" t="s">
        <v>662</v>
      </c>
    </row>
    <row r="16" spans="2:7" x14ac:dyDescent="0.35">
      <c r="B16" s="420">
        <f t="shared" si="9"/>
        <v>4</v>
      </c>
      <c r="C16" s="420">
        <f t="shared" ref="C16:C25" si="11">C14+C15</f>
        <v>5</v>
      </c>
      <c r="D16" s="422">
        <f t="shared" si="10"/>
        <v>0.8</v>
      </c>
      <c r="E16" s="427">
        <f t="shared" si="7"/>
        <v>0.19999999999999996</v>
      </c>
      <c r="F16" s="609">
        <f t="shared" si="8"/>
        <v>0.8</v>
      </c>
      <c r="G16" t="s">
        <v>663</v>
      </c>
    </row>
    <row r="17" spans="1:7" x14ac:dyDescent="0.35">
      <c r="B17" s="420">
        <f t="shared" si="9"/>
        <v>7</v>
      </c>
      <c r="C17" s="420">
        <f t="shared" si="11"/>
        <v>8</v>
      </c>
      <c r="D17" s="422">
        <f t="shared" si="10"/>
        <v>0.875</v>
      </c>
      <c r="E17" s="427">
        <f t="shared" si="7"/>
        <v>0.125</v>
      </c>
      <c r="F17" s="609">
        <f t="shared" si="8"/>
        <v>0.875</v>
      </c>
      <c r="G17" t="s">
        <v>664</v>
      </c>
    </row>
    <row r="18" spans="1:7" x14ac:dyDescent="0.35">
      <c r="B18" s="420">
        <f t="shared" si="9"/>
        <v>12</v>
      </c>
      <c r="C18" s="420">
        <f t="shared" si="11"/>
        <v>13</v>
      </c>
      <c r="D18" s="422">
        <f t="shared" si="10"/>
        <v>0.92307692307692313</v>
      </c>
      <c r="E18" s="427">
        <f t="shared" si="7"/>
        <v>7.6923076923076872E-2</v>
      </c>
      <c r="F18" s="609">
        <f t="shared" si="8"/>
        <v>0.92307692307692313</v>
      </c>
      <c r="G18" t="s">
        <v>744</v>
      </c>
    </row>
    <row r="19" spans="1:7" x14ac:dyDescent="0.35">
      <c r="B19" s="420">
        <f t="shared" si="9"/>
        <v>20</v>
      </c>
      <c r="C19" s="420">
        <f t="shared" si="11"/>
        <v>21</v>
      </c>
      <c r="D19" s="422">
        <f t="shared" si="10"/>
        <v>0.95238095238095233</v>
      </c>
      <c r="E19" s="427">
        <f t="shared" si="7"/>
        <v>4.7619047619047672E-2</v>
      </c>
      <c r="F19" s="609">
        <f t="shared" si="8"/>
        <v>0.95238095238095233</v>
      </c>
      <c r="G19" t="s">
        <v>745</v>
      </c>
    </row>
    <row r="20" spans="1:7" x14ac:dyDescent="0.35">
      <c r="B20" s="420">
        <f t="shared" si="9"/>
        <v>33</v>
      </c>
      <c r="C20" s="420">
        <f t="shared" si="11"/>
        <v>34</v>
      </c>
      <c r="D20" s="422">
        <f t="shared" si="10"/>
        <v>0.97058823529411764</v>
      </c>
      <c r="E20" s="427">
        <f t="shared" si="7"/>
        <v>2.9411764705882359E-2</v>
      </c>
      <c r="F20" s="609">
        <f t="shared" si="8"/>
        <v>0.97058823529411764</v>
      </c>
      <c r="G20" t="s">
        <v>746</v>
      </c>
    </row>
    <row r="21" spans="1:7" x14ac:dyDescent="0.35">
      <c r="B21" s="420">
        <f t="shared" si="9"/>
        <v>54</v>
      </c>
      <c r="C21" s="420">
        <f t="shared" si="11"/>
        <v>55</v>
      </c>
      <c r="D21" s="422">
        <f t="shared" si="10"/>
        <v>0.98181818181818181</v>
      </c>
      <c r="E21" s="427">
        <f t="shared" si="7"/>
        <v>1.8181818181818188E-2</v>
      </c>
      <c r="F21" s="609">
        <f t="shared" si="8"/>
        <v>0.98181818181818181</v>
      </c>
      <c r="G21" t="s">
        <v>665</v>
      </c>
    </row>
    <row r="22" spans="1:7" x14ac:dyDescent="0.35">
      <c r="B22" s="34">
        <f t="shared" si="9"/>
        <v>88</v>
      </c>
      <c r="C22" s="34">
        <f t="shared" si="11"/>
        <v>89</v>
      </c>
      <c r="D22" s="421">
        <f t="shared" si="10"/>
        <v>0.9887640449438202</v>
      </c>
      <c r="E22" s="426">
        <f t="shared" si="7"/>
        <v>1.1235955056179803E-2</v>
      </c>
      <c r="F22" s="610">
        <f t="shared" si="8"/>
        <v>0.9887640449438202</v>
      </c>
    </row>
    <row r="23" spans="1:7" x14ac:dyDescent="0.35">
      <c r="B23" s="34">
        <f t="shared" si="9"/>
        <v>143</v>
      </c>
      <c r="C23" s="34">
        <f t="shared" si="11"/>
        <v>144</v>
      </c>
      <c r="D23" s="421">
        <f t="shared" si="10"/>
        <v>0.99305555555555558</v>
      </c>
      <c r="E23" s="426">
        <f t="shared" si="7"/>
        <v>6.9444444444444198E-3</v>
      </c>
      <c r="F23" s="610">
        <f t="shared" si="8"/>
        <v>0.99305555555555558</v>
      </c>
    </row>
    <row r="24" spans="1:7" x14ac:dyDescent="0.35">
      <c r="B24" s="34">
        <f t="shared" si="9"/>
        <v>232</v>
      </c>
      <c r="C24" s="34">
        <f t="shared" si="11"/>
        <v>233</v>
      </c>
      <c r="D24" s="421">
        <f t="shared" si="10"/>
        <v>0.99570815450643779</v>
      </c>
      <c r="E24" s="426">
        <f t="shared" si="7"/>
        <v>4.2918454935622075E-3</v>
      </c>
      <c r="F24" s="610">
        <f t="shared" si="8"/>
        <v>0.99570815450643779</v>
      </c>
    </row>
    <row r="25" spans="1:7" x14ac:dyDescent="0.35">
      <c r="B25" s="34">
        <f t="shared" ref="B25" si="12">C25-1</f>
        <v>376</v>
      </c>
      <c r="C25" s="34">
        <f t="shared" si="11"/>
        <v>377</v>
      </c>
      <c r="D25" s="421">
        <f t="shared" ref="D25" si="13">B25/C25</f>
        <v>0.99734748010610075</v>
      </c>
      <c r="E25" s="426">
        <f t="shared" ref="E25" si="14">1-D25</f>
        <v>2.6525198938992522E-3</v>
      </c>
      <c r="F25" s="610">
        <f t="shared" ref="F25" si="15">D25</f>
        <v>0.99734748010610075</v>
      </c>
    </row>
    <row r="26" spans="1:7" x14ac:dyDescent="0.35">
      <c r="B26" s="34"/>
      <c r="C26" s="34"/>
      <c r="D26" s="421"/>
      <c r="E26" s="426"/>
      <c r="F26" s="426"/>
      <c r="G26" t="s">
        <v>666</v>
      </c>
    </row>
    <row r="27" spans="1:7" x14ac:dyDescent="0.35">
      <c r="A27" t="s">
        <v>652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"/>
  <sheetViews>
    <sheetView tabSelected="1" topLeftCell="AK1" workbookViewId="0">
      <selection activeCell="BP23" sqref="BP23"/>
    </sheetView>
  </sheetViews>
  <sheetFormatPr defaultColWidth="2.6328125" defaultRowHeight="14.5" x14ac:dyDescent="0.35"/>
  <cols>
    <col min="1" max="16384" width="2.6328125" style="233"/>
  </cols>
  <sheetData>
    <row r="1" spans="1:72" x14ac:dyDescent="0.3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  <c r="AK1" s="65"/>
      <c r="AL1" s="65">
        <v>0</v>
      </c>
      <c r="AM1" s="65">
        <f>AL1+1</f>
        <v>1</v>
      </c>
      <c r="AN1" s="65">
        <f t="shared" ref="AN1" si="2">AM1+1</f>
        <v>2</v>
      </c>
      <c r="AO1" s="65">
        <f t="shared" ref="AO1" si="3">AN1+1</f>
        <v>3</v>
      </c>
      <c r="AP1" s="65">
        <f t="shared" ref="AP1" si="4">AO1+1</f>
        <v>4</v>
      </c>
      <c r="AQ1" s="65">
        <f t="shared" ref="AQ1" si="5">AP1+1</f>
        <v>5</v>
      </c>
      <c r="AR1" s="65">
        <f t="shared" ref="AR1" si="6">AQ1+1</f>
        <v>6</v>
      </c>
      <c r="AS1" s="65">
        <f t="shared" ref="AS1" si="7">AR1+1</f>
        <v>7</v>
      </c>
      <c r="AT1" s="65">
        <f t="shared" ref="AT1" si="8">AS1+1</f>
        <v>8</v>
      </c>
      <c r="AU1" s="65">
        <f t="shared" ref="AU1" si="9">AT1+1</f>
        <v>9</v>
      </c>
      <c r="AV1" s="65">
        <f t="shared" ref="AV1" si="10">AU1+1</f>
        <v>10</v>
      </c>
      <c r="AW1" s="65">
        <f t="shared" ref="AW1" si="11">AV1+1</f>
        <v>11</v>
      </c>
      <c r="AX1" s="65">
        <f t="shared" ref="AX1" si="12">AW1+1</f>
        <v>12</v>
      </c>
      <c r="AY1" s="65">
        <f t="shared" ref="AY1" si="13">AX1+1</f>
        <v>13</v>
      </c>
      <c r="AZ1" s="65">
        <f t="shared" ref="AZ1" si="14">AY1+1</f>
        <v>14</v>
      </c>
      <c r="BA1" s="65">
        <f t="shared" ref="BA1" si="15">AZ1+1</f>
        <v>15</v>
      </c>
      <c r="BB1" s="65" t="s">
        <v>394</v>
      </c>
      <c r="BC1" s="65"/>
      <c r="BD1" s="65">
        <v>0</v>
      </c>
      <c r="BE1" s="65">
        <f>BD1+1</f>
        <v>1</v>
      </c>
      <c r="BF1" s="65">
        <f t="shared" ref="BF1" si="16">BE1+1</f>
        <v>2</v>
      </c>
      <c r="BG1" s="65">
        <f t="shared" ref="BG1" si="17">BF1+1</f>
        <v>3</v>
      </c>
      <c r="BH1" s="65">
        <f t="shared" ref="BH1" si="18">BG1+1</f>
        <v>4</v>
      </c>
      <c r="BI1" s="65">
        <f t="shared" ref="BI1" si="19">BH1+1</f>
        <v>5</v>
      </c>
      <c r="BJ1" s="65">
        <f t="shared" ref="BJ1" si="20">BI1+1</f>
        <v>6</v>
      </c>
      <c r="BK1" s="65">
        <f t="shared" ref="BK1" si="21">BJ1+1</f>
        <v>7</v>
      </c>
      <c r="BL1" s="65">
        <f t="shared" ref="BL1" si="22">BK1+1</f>
        <v>8</v>
      </c>
      <c r="BM1" s="65">
        <f t="shared" ref="BM1" si="23">BL1+1</f>
        <v>9</v>
      </c>
      <c r="BN1" s="65">
        <f t="shared" ref="BN1" si="24">BM1+1</f>
        <v>10</v>
      </c>
      <c r="BO1" s="65">
        <f t="shared" ref="BO1" si="25">BN1+1</f>
        <v>11</v>
      </c>
      <c r="BP1" s="65">
        <f t="shared" ref="BP1" si="26">BO1+1</f>
        <v>12</v>
      </c>
      <c r="BQ1" s="65">
        <f t="shared" ref="BQ1" si="27">BP1+1</f>
        <v>13</v>
      </c>
      <c r="BR1" s="65">
        <f t="shared" ref="BR1" si="28">BQ1+1</f>
        <v>14</v>
      </c>
      <c r="BS1" s="65">
        <f t="shared" ref="BS1" si="29">BR1+1</f>
        <v>15</v>
      </c>
      <c r="BT1" s="65" t="s">
        <v>394</v>
      </c>
    </row>
    <row r="2" spans="1:72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>
        <f>AB3+1</f>
        <v>2</v>
      </c>
      <c r="AC2" s="261">
        <f>AC3+1</f>
        <v>3</v>
      </c>
      <c r="AD2" s="261">
        <f>AD3+1</f>
        <v>4</v>
      </c>
      <c r="AE2" s="261">
        <f>AE3+1</f>
        <v>5</v>
      </c>
      <c r="AF2" s="261">
        <f>AF3+1</f>
        <v>6</v>
      </c>
      <c r="AG2" s="261"/>
      <c r="AH2" s="64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>
        <f>AT3+1</f>
        <v>2</v>
      </c>
      <c r="AU2" s="261">
        <f>AU3+1</f>
        <v>3</v>
      </c>
      <c r="AV2" s="261">
        <f>AV3+1</f>
        <v>4</v>
      </c>
      <c r="AW2" s="261">
        <f>AW3+1</f>
        <v>5</v>
      </c>
      <c r="AX2" s="261">
        <f>AX3+1</f>
        <v>6</v>
      </c>
      <c r="AY2" s="261"/>
      <c r="AZ2" s="641"/>
      <c r="BA2" s="262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>
        <f>BL3+1</f>
        <v>2</v>
      </c>
      <c r="BM2" s="261">
        <f>BM3+1</f>
        <v>3</v>
      </c>
      <c r="BN2" s="261">
        <f>BN3+1</f>
        <v>4</v>
      </c>
      <c r="BO2" s="261">
        <f>BO3+1</f>
        <v>5</v>
      </c>
      <c r="BP2" s="261">
        <f>BP3+1</f>
        <v>6</v>
      </c>
      <c r="BQ2" s="261"/>
      <c r="BR2" s="641"/>
      <c r="BS2" s="262"/>
    </row>
    <row r="3" spans="1:72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V3" s="239"/>
      <c r="W3" s="239">
        <f>X3-1</f>
        <v>-4</v>
      </c>
      <c r="X3" s="239">
        <f>Y3-1</f>
        <v>-3</v>
      </c>
      <c r="Y3" s="239">
        <f>Z3-1</f>
        <v>-2</v>
      </c>
      <c r="Z3" s="239">
        <f>AA3-1</f>
        <v>-1</v>
      </c>
      <c r="AA3" s="239">
        <v>0</v>
      </c>
      <c r="AB3" s="239">
        <f>AA3+1</f>
        <v>1</v>
      </c>
      <c r="AC3" s="239">
        <f>AB3+1</f>
        <v>2</v>
      </c>
      <c r="AD3" s="239">
        <f>AC3+1</f>
        <v>3</v>
      </c>
      <c r="AE3" s="239">
        <f>AD3+1</f>
        <v>4</v>
      </c>
      <c r="AF3" s="239">
        <f>AE3+1</f>
        <v>5</v>
      </c>
      <c r="AG3" s="239"/>
      <c r="AH3" s="642"/>
      <c r="AI3" s="264"/>
      <c r="AK3" s="65">
        <f>AK2+1</f>
        <v>1</v>
      </c>
      <c r="AL3" s="263"/>
      <c r="AN3" s="239"/>
      <c r="AO3" s="239">
        <f>AP3-1</f>
        <v>-4</v>
      </c>
      <c r="AP3" s="239">
        <f>AQ3-1</f>
        <v>-3</v>
      </c>
      <c r="AQ3" s="239">
        <f>AR3-1</f>
        <v>-2</v>
      </c>
      <c r="AR3" s="239">
        <f>AS3-1</f>
        <v>-1</v>
      </c>
      <c r="AS3" s="239">
        <v>0</v>
      </c>
      <c r="AT3" s="239">
        <f>AS3+1</f>
        <v>1</v>
      </c>
      <c r="AU3" s="239">
        <f>AT3+1</f>
        <v>2</v>
      </c>
      <c r="AV3" s="239">
        <f>AU3+1</f>
        <v>3</v>
      </c>
      <c r="AW3" s="239">
        <f>AV3+1</f>
        <v>4</v>
      </c>
      <c r="AX3" s="239">
        <f>AW3+1</f>
        <v>5</v>
      </c>
      <c r="AY3" s="239"/>
      <c r="AZ3" s="642"/>
      <c r="BA3" s="264"/>
      <c r="BC3" s="65">
        <f>BC2+1</f>
        <v>1</v>
      </c>
      <c r="BD3" s="263"/>
      <c r="BF3" s="239"/>
      <c r="BG3" s="239">
        <f>BH3-1</f>
        <v>-4</v>
      </c>
      <c r="BH3" s="239">
        <f>BI3-1</f>
        <v>-3</v>
      </c>
      <c r="BI3" s="239">
        <f>BJ3-1</f>
        <v>-2</v>
      </c>
      <c r="BJ3" s="239">
        <f>BK3-1</f>
        <v>-1</v>
      </c>
      <c r="BK3" s="239">
        <v>0</v>
      </c>
      <c r="BL3" s="239">
        <f>BK3+1</f>
        <v>1</v>
      </c>
      <c r="BM3" s="239">
        <f>BL3+1</f>
        <v>2</v>
      </c>
      <c r="BN3" s="239">
        <f>BM3+1</f>
        <v>3</v>
      </c>
      <c r="BO3" s="239">
        <f>BN3+1</f>
        <v>4</v>
      </c>
      <c r="BP3" s="239">
        <f>BO3+1</f>
        <v>5</v>
      </c>
      <c r="BQ3" s="239"/>
      <c r="BR3" s="642"/>
      <c r="BS3" s="264"/>
    </row>
    <row r="4" spans="1:72" x14ac:dyDescent="0.35">
      <c r="A4" s="65">
        <f t="shared" ref="A4:A17" si="3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606"/>
      <c r="S4" s="440">
        <f t="shared" ref="S4:S17" si="31">S3+1</f>
        <v>2</v>
      </c>
      <c r="T4" s="263"/>
      <c r="V4" s="569">
        <f>V5-1</f>
        <v>-4</v>
      </c>
      <c r="W4" s="239"/>
      <c r="X4" s="239"/>
      <c r="Y4" s="239"/>
      <c r="Z4" s="239"/>
      <c r="AA4" s="275"/>
      <c r="AB4" s="275"/>
      <c r="AC4" s="239"/>
      <c r="AD4" s="239"/>
      <c r="AE4" s="239"/>
      <c r="AF4" s="239"/>
      <c r="AH4" s="642"/>
      <c r="AI4" s="264"/>
      <c r="AK4" s="440">
        <f t="shared" ref="AK4:AK17" si="32">AK3+1</f>
        <v>2</v>
      </c>
      <c r="AL4" s="263"/>
      <c r="AN4" s="569">
        <f>AN5-1</f>
        <v>-4</v>
      </c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Z4" s="642"/>
      <c r="BA4" s="264"/>
      <c r="BC4" s="440">
        <f t="shared" ref="BC4:BC17" si="33">BC3+1</f>
        <v>2</v>
      </c>
      <c r="BD4" s="263"/>
      <c r="BF4" s="569">
        <f>BF5-1</f>
        <v>-4</v>
      </c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R4" s="642"/>
      <c r="BS4" s="264"/>
    </row>
    <row r="5" spans="1:72" x14ac:dyDescent="0.35">
      <c r="A5" s="65">
        <f t="shared" si="30"/>
        <v>3</v>
      </c>
      <c r="B5" s="263"/>
      <c r="C5" s="239"/>
      <c r="D5" s="239"/>
      <c r="E5" s="607">
        <v>0.1</v>
      </c>
      <c r="F5" s="607">
        <v>0.5</v>
      </c>
      <c r="G5" s="607">
        <v>0.5</v>
      </c>
      <c r="H5" s="607">
        <v>0.5</v>
      </c>
      <c r="I5" s="607">
        <v>0.5</v>
      </c>
      <c r="J5" s="607">
        <v>0.5</v>
      </c>
      <c r="K5" s="607">
        <v>0.5</v>
      </c>
      <c r="L5" s="607">
        <v>0.5</v>
      </c>
      <c r="M5" s="607">
        <v>0.5</v>
      </c>
      <c r="N5" s="607">
        <v>0.1</v>
      </c>
      <c r="O5" s="239"/>
      <c r="P5" s="239"/>
      <c r="Q5" s="264"/>
      <c r="R5" s="606"/>
      <c r="S5" s="440">
        <f t="shared" si="31"/>
        <v>3</v>
      </c>
      <c r="T5" s="263"/>
      <c r="V5" s="569">
        <f>V6-1</f>
        <v>-3</v>
      </c>
      <c r="W5" s="239"/>
      <c r="X5" s="239"/>
      <c r="Y5" s="234"/>
      <c r="Z5" s="234"/>
      <c r="AA5" s="234"/>
      <c r="AB5" s="234"/>
      <c r="AC5" s="234"/>
      <c r="AD5" s="234"/>
      <c r="AE5" s="239"/>
      <c r="AF5" s="239"/>
      <c r="AH5" s="642"/>
      <c r="AI5" s="264"/>
      <c r="AK5" s="440">
        <f t="shared" si="32"/>
        <v>3</v>
      </c>
      <c r="AL5" s="263"/>
      <c r="AN5" s="569">
        <f>AN6-1</f>
        <v>-3</v>
      </c>
      <c r="AO5" s="239"/>
      <c r="AP5" s="239"/>
      <c r="AQ5" s="239"/>
      <c r="AR5" s="234"/>
      <c r="AS5" s="234"/>
      <c r="AT5" s="234"/>
      <c r="AU5" s="234"/>
      <c r="AV5" s="239"/>
      <c r="AW5" s="239"/>
      <c r="AX5" s="239"/>
      <c r="AZ5" s="642"/>
      <c r="BA5" s="264"/>
      <c r="BC5" s="440">
        <f t="shared" si="33"/>
        <v>3</v>
      </c>
      <c r="BD5" s="263"/>
      <c r="BF5" s="569">
        <f>BF6-1</f>
        <v>-3</v>
      </c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R5" s="642"/>
      <c r="BS5" s="264"/>
    </row>
    <row r="6" spans="1:72" x14ac:dyDescent="0.35">
      <c r="A6" s="65">
        <f t="shared" si="30"/>
        <v>4</v>
      </c>
      <c r="B6" s="263"/>
      <c r="C6" s="239"/>
      <c r="D6" s="239"/>
      <c r="E6" s="607">
        <v>0.5</v>
      </c>
      <c r="F6" s="607">
        <v>1</v>
      </c>
      <c r="G6" s="607">
        <v>1</v>
      </c>
      <c r="H6" s="607">
        <v>1</v>
      </c>
      <c r="I6" s="607">
        <v>1</v>
      </c>
      <c r="J6" s="607">
        <v>1</v>
      </c>
      <c r="K6" s="607">
        <v>1</v>
      </c>
      <c r="L6" s="607">
        <v>1</v>
      </c>
      <c r="M6" s="607">
        <v>1</v>
      </c>
      <c r="N6" s="607">
        <v>0.5</v>
      </c>
      <c r="O6" s="239"/>
      <c r="P6" s="239"/>
      <c r="Q6" s="264"/>
      <c r="R6" s="606"/>
      <c r="S6" s="440">
        <f t="shared" si="31"/>
        <v>4</v>
      </c>
      <c r="T6" s="263"/>
      <c r="V6" s="569">
        <f>V7-1</f>
        <v>-2</v>
      </c>
      <c r="W6" s="239"/>
      <c r="X6" s="275"/>
      <c r="Y6" s="635"/>
      <c r="Z6" s="635"/>
      <c r="AA6" s="635"/>
      <c r="AB6" s="635"/>
      <c r="AC6" s="275"/>
      <c r="AD6" s="275"/>
      <c r="AE6" s="275"/>
      <c r="AF6" s="239"/>
      <c r="AH6" s="642"/>
      <c r="AI6" s="264"/>
      <c r="AK6" s="440">
        <f t="shared" si="32"/>
        <v>4</v>
      </c>
      <c r="AL6" s="263"/>
      <c r="AN6" s="569">
        <f>AN7-1</f>
        <v>-2</v>
      </c>
      <c r="AO6" s="239"/>
      <c r="AP6" s="239"/>
      <c r="AQ6" s="635"/>
      <c r="AR6" s="635"/>
      <c r="AS6" s="635"/>
      <c r="AT6" s="635"/>
      <c r="AU6" s="275"/>
      <c r="AV6" s="275"/>
      <c r="AW6" s="239"/>
      <c r="AX6" s="239"/>
      <c r="AZ6" s="642"/>
      <c r="BA6" s="264"/>
      <c r="BC6" s="440">
        <f t="shared" si="33"/>
        <v>4</v>
      </c>
      <c r="BD6" s="263"/>
      <c r="BF6" s="569">
        <f>BF7-1</f>
        <v>-2</v>
      </c>
      <c r="BG6" s="239"/>
      <c r="BH6" s="239"/>
      <c r="BI6" s="569"/>
      <c r="BJ6" s="635"/>
      <c r="BK6" s="635"/>
      <c r="BL6" s="635"/>
      <c r="BM6" s="275"/>
      <c r="BN6" s="239"/>
      <c r="BO6" s="239"/>
      <c r="BP6" s="239"/>
      <c r="BR6" s="642"/>
      <c r="BS6" s="264"/>
    </row>
    <row r="7" spans="1:72" x14ac:dyDescent="0.35">
      <c r="A7" s="65">
        <f t="shared" si="30"/>
        <v>5</v>
      </c>
      <c r="B7" s="263"/>
      <c r="C7" s="239"/>
      <c r="D7" s="239"/>
      <c r="E7" s="607">
        <v>0.5</v>
      </c>
      <c r="F7" s="607">
        <v>1</v>
      </c>
      <c r="G7" s="607">
        <v>1</v>
      </c>
      <c r="H7" s="607">
        <v>1</v>
      </c>
      <c r="I7" s="607">
        <v>1</v>
      </c>
      <c r="J7" s="607">
        <v>1</v>
      </c>
      <c r="K7" s="607">
        <v>1</v>
      </c>
      <c r="L7" s="607">
        <v>1</v>
      </c>
      <c r="M7" s="607">
        <v>1</v>
      </c>
      <c r="N7" s="607">
        <v>0.5</v>
      </c>
      <c r="O7" s="239"/>
      <c r="P7" s="239"/>
      <c r="Q7" s="264"/>
      <c r="R7" s="606"/>
      <c r="S7" s="440">
        <f t="shared" si="31"/>
        <v>5</v>
      </c>
      <c r="T7" s="263"/>
      <c r="V7" s="569">
        <f>V8-1</f>
        <v>-1</v>
      </c>
      <c r="W7" s="239"/>
      <c r="X7" s="234"/>
      <c r="Y7" s="636"/>
      <c r="Z7" s="636"/>
      <c r="AA7" s="636"/>
      <c r="AB7" s="636"/>
      <c r="AC7" s="234"/>
      <c r="AD7" s="234"/>
      <c r="AE7" s="234"/>
      <c r="AF7" s="239"/>
      <c r="AH7" s="642"/>
      <c r="AI7" s="264"/>
      <c r="AK7" s="440">
        <f t="shared" si="32"/>
        <v>5</v>
      </c>
      <c r="AL7" s="263"/>
      <c r="AN7" s="569">
        <f>AN8-1</f>
        <v>-1</v>
      </c>
      <c r="AO7" s="239"/>
      <c r="AP7" s="234"/>
      <c r="AQ7" s="636"/>
      <c r="AR7" s="636"/>
      <c r="AS7" s="636"/>
      <c r="AT7" s="636"/>
      <c r="AU7" s="234"/>
      <c r="AV7" s="234"/>
      <c r="AW7" s="234"/>
      <c r="AX7" s="239"/>
      <c r="AZ7" s="642"/>
      <c r="BA7" s="264"/>
      <c r="BC7" s="440">
        <f t="shared" si="33"/>
        <v>5</v>
      </c>
      <c r="BD7" s="263"/>
      <c r="BF7" s="569">
        <f>BF8-1</f>
        <v>-1</v>
      </c>
      <c r="BG7" s="239"/>
      <c r="BH7" s="239"/>
      <c r="BI7" s="636"/>
      <c r="BJ7" s="636"/>
      <c r="BK7" s="636"/>
      <c r="BL7" s="636"/>
      <c r="BM7" s="234"/>
      <c r="BN7" s="234"/>
      <c r="BO7" s="239"/>
      <c r="BP7" s="239"/>
      <c r="BR7" s="642"/>
      <c r="BS7" s="264"/>
    </row>
    <row r="8" spans="1:72" x14ac:dyDescent="0.35">
      <c r="A8" s="65">
        <f t="shared" si="30"/>
        <v>6</v>
      </c>
      <c r="B8" s="263"/>
      <c r="C8" s="239"/>
      <c r="D8" s="239"/>
      <c r="E8" s="607">
        <v>0.5</v>
      </c>
      <c r="F8" s="607">
        <v>1</v>
      </c>
      <c r="G8" s="607">
        <v>1</v>
      </c>
      <c r="H8" s="607">
        <v>1</v>
      </c>
      <c r="I8" s="607">
        <v>1</v>
      </c>
      <c r="J8" s="607">
        <v>1</v>
      </c>
      <c r="K8" s="607">
        <v>1</v>
      </c>
      <c r="L8" s="607">
        <v>1</v>
      </c>
      <c r="M8" s="607">
        <v>1</v>
      </c>
      <c r="N8" s="607">
        <v>0.5</v>
      </c>
      <c r="O8" s="239"/>
      <c r="P8" s="239"/>
      <c r="Q8" s="264"/>
      <c r="R8" s="606"/>
      <c r="S8" s="440">
        <f t="shared" si="31"/>
        <v>6</v>
      </c>
      <c r="T8" s="263"/>
      <c r="V8" s="239">
        <v>0</v>
      </c>
      <c r="W8" s="275"/>
      <c r="X8" s="275"/>
      <c r="Y8" s="635"/>
      <c r="Z8" s="635"/>
      <c r="AA8" s="564"/>
      <c r="AB8" s="564"/>
      <c r="AC8" s="275"/>
      <c r="AD8" s="275"/>
      <c r="AE8" s="275"/>
      <c r="AF8" s="275"/>
      <c r="AH8" s="642"/>
      <c r="AI8" s="264"/>
      <c r="AK8" s="440">
        <f t="shared" si="32"/>
        <v>6</v>
      </c>
      <c r="AL8" s="263"/>
      <c r="AN8" s="239">
        <v>0</v>
      </c>
      <c r="AO8" s="239"/>
      <c r="AP8" s="275"/>
      <c r="AQ8" s="635"/>
      <c r="AR8" s="635"/>
      <c r="AS8" s="564"/>
      <c r="AT8" s="564"/>
      <c r="AU8" s="275"/>
      <c r="AV8" s="275"/>
      <c r="AW8" s="275"/>
      <c r="AX8" s="239"/>
      <c r="AZ8" s="642"/>
      <c r="BA8" s="264"/>
      <c r="BC8" s="440">
        <f t="shared" si="33"/>
        <v>6</v>
      </c>
      <c r="BD8" s="263"/>
      <c r="BF8" s="239">
        <v>0</v>
      </c>
      <c r="BG8" s="239"/>
      <c r="BH8" s="239"/>
      <c r="BI8" s="635"/>
      <c r="BJ8" s="635"/>
      <c r="BK8" s="564"/>
      <c r="BL8" s="564"/>
      <c r="BM8" s="275"/>
      <c r="BN8" s="275"/>
      <c r="BO8" s="239"/>
      <c r="BP8" s="239"/>
      <c r="BR8" s="642"/>
      <c r="BS8" s="264"/>
    </row>
    <row r="9" spans="1:72" x14ac:dyDescent="0.35">
      <c r="A9" s="65">
        <f t="shared" si="30"/>
        <v>7</v>
      </c>
      <c r="B9" s="568"/>
      <c r="C9" s="569"/>
      <c r="D9" s="569"/>
      <c r="E9" s="607">
        <v>0.5</v>
      </c>
      <c r="F9" s="607">
        <v>1</v>
      </c>
      <c r="G9" s="607">
        <v>1</v>
      </c>
      <c r="H9" s="607">
        <v>1</v>
      </c>
      <c r="I9" s="608"/>
      <c r="J9" s="608"/>
      <c r="K9" s="607">
        <v>1</v>
      </c>
      <c r="L9" s="607">
        <v>1</v>
      </c>
      <c r="M9" s="607">
        <v>1</v>
      </c>
      <c r="N9" s="607">
        <v>0.5</v>
      </c>
      <c r="O9" s="569"/>
      <c r="P9" s="569"/>
      <c r="Q9" s="575"/>
      <c r="R9" s="606"/>
      <c r="S9" s="440">
        <f t="shared" si="31"/>
        <v>7</v>
      </c>
      <c r="T9" s="568"/>
      <c r="V9" s="239">
        <f>V8+1</f>
        <v>1</v>
      </c>
      <c r="W9" s="636"/>
      <c r="X9" s="636"/>
      <c r="Y9" s="636"/>
      <c r="Z9" s="636"/>
      <c r="AA9" s="564"/>
      <c r="AB9" s="564"/>
      <c r="AC9" s="636"/>
      <c r="AD9" s="636"/>
      <c r="AE9" s="636"/>
      <c r="AF9" s="234"/>
      <c r="AH9" s="642"/>
      <c r="AI9" s="575"/>
      <c r="AK9" s="440">
        <f t="shared" si="32"/>
        <v>7</v>
      </c>
      <c r="AL9" s="568"/>
      <c r="AN9" s="239">
        <f>AN8+1</f>
        <v>1</v>
      </c>
      <c r="AO9" s="569"/>
      <c r="AP9" s="636"/>
      <c r="AQ9" s="636"/>
      <c r="AR9" s="636"/>
      <c r="AS9" s="564"/>
      <c r="AT9" s="564"/>
      <c r="AU9" s="636"/>
      <c r="AV9" s="636"/>
      <c r="AW9" s="636"/>
      <c r="AX9" s="239"/>
      <c r="AZ9" s="642"/>
      <c r="BA9" s="575"/>
      <c r="BC9" s="440">
        <f t="shared" si="33"/>
        <v>7</v>
      </c>
      <c r="BD9" s="568"/>
      <c r="BF9" s="239">
        <f>BF8+1</f>
        <v>1</v>
      </c>
      <c r="BG9" s="569"/>
      <c r="BH9" s="569"/>
      <c r="BI9" s="636"/>
      <c r="BJ9" s="636"/>
      <c r="BK9" s="564"/>
      <c r="BL9" s="564"/>
      <c r="BM9" s="636"/>
      <c r="BN9" s="636"/>
      <c r="BO9" s="569"/>
      <c r="BP9" s="239"/>
      <c r="BR9" s="642"/>
      <c r="BS9" s="575"/>
    </row>
    <row r="10" spans="1:72" x14ac:dyDescent="0.35">
      <c r="A10" s="65">
        <f t="shared" si="30"/>
        <v>8</v>
      </c>
      <c r="B10" s="263"/>
      <c r="C10" s="239"/>
      <c r="D10" s="239"/>
      <c r="E10" s="607">
        <v>0.5</v>
      </c>
      <c r="F10" s="607">
        <v>1</v>
      </c>
      <c r="G10" s="607">
        <v>1</v>
      </c>
      <c r="H10" s="607">
        <v>1</v>
      </c>
      <c r="I10" s="608"/>
      <c r="J10" s="608"/>
      <c r="K10" s="607">
        <v>1</v>
      </c>
      <c r="L10" s="607">
        <v>1</v>
      </c>
      <c r="M10" s="607">
        <v>1</v>
      </c>
      <c r="N10" s="607">
        <v>0.5</v>
      </c>
      <c r="O10" s="239"/>
      <c r="P10" s="239"/>
      <c r="Q10" s="264"/>
      <c r="R10" s="606"/>
      <c r="S10" s="440">
        <f t="shared" si="31"/>
        <v>8</v>
      </c>
      <c r="T10" s="263"/>
      <c r="V10" s="239">
        <f>V9+1</f>
        <v>2</v>
      </c>
      <c r="W10" s="239"/>
      <c r="X10" s="275"/>
      <c r="Y10" s="275"/>
      <c r="Z10" s="275"/>
      <c r="AA10" s="275"/>
      <c r="AB10" s="275"/>
      <c r="AC10" s="275"/>
      <c r="AD10" s="275"/>
      <c r="AE10" s="275"/>
      <c r="AF10" s="239"/>
      <c r="AH10" s="642"/>
      <c r="AI10" s="264"/>
      <c r="AK10" s="440">
        <f t="shared" si="32"/>
        <v>8</v>
      </c>
      <c r="AL10" s="263"/>
      <c r="AN10" s="239">
        <f>AN9+1</f>
        <v>2</v>
      </c>
      <c r="AO10" s="239"/>
      <c r="AP10" s="275"/>
      <c r="AQ10" s="275"/>
      <c r="AR10" s="275"/>
      <c r="AS10" s="275"/>
      <c r="AT10" s="275"/>
      <c r="AU10" s="275"/>
      <c r="AV10" s="275"/>
      <c r="AW10" s="275"/>
      <c r="AX10" s="239"/>
      <c r="AZ10" s="642"/>
      <c r="BA10" s="264"/>
      <c r="BC10" s="440">
        <f t="shared" si="33"/>
        <v>8</v>
      </c>
      <c r="BD10" s="263"/>
      <c r="BF10" s="239">
        <f>BF9+1</f>
        <v>2</v>
      </c>
      <c r="BG10" s="239"/>
      <c r="BH10" s="239"/>
      <c r="BI10" s="275"/>
      <c r="BJ10" s="275"/>
      <c r="BK10" s="275"/>
      <c r="BL10" s="275"/>
      <c r="BM10" s="275"/>
      <c r="BN10" s="275"/>
      <c r="BO10" s="239"/>
      <c r="BP10" s="239"/>
      <c r="BR10" s="642"/>
      <c r="BS10" s="264"/>
    </row>
    <row r="11" spans="1:72" x14ac:dyDescent="0.35">
      <c r="A11" s="65">
        <f t="shared" si="30"/>
        <v>9</v>
      </c>
      <c r="B11" s="263"/>
      <c r="C11" s="239"/>
      <c r="D11" s="569"/>
      <c r="E11" s="607">
        <v>0.5</v>
      </c>
      <c r="F11" s="607">
        <v>1</v>
      </c>
      <c r="G11" s="607">
        <v>1</v>
      </c>
      <c r="H11" s="607">
        <v>1</v>
      </c>
      <c r="I11" s="607">
        <v>1</v>
      </c>
      <c r="J11" s="607">
        <v>1</v>
      </c>
      <c r="K11" s="607">
        <v>1</v>
      </c>
      <c r="L11" s="607">
        <v>1</v>
      </c>
      <c r="M11" s="607">
        <v>1</v>
      </c>
      <c r="N11" s="607">
        <v>0.5</v>
      </c>
      <c r="O11" s="569"/>
      <c r="P11" s="239"/>
      <c r="Q11" s="264"/>
      <c r="R11" s="606"/>
      <c r="S11" s="440">
        <f t="shared" si="31"/>
        <v>9</v>
      </c>
      <c r="T11" s="263"/>
      <c r="V11" s="239">
        <f>V10+1</f>
        <v>3</v>
      </c>
      <c r="W11" s="239"/>
      <c r="X11" s="234"/>
      <c r="Y11" s="234"/>
      <c r="Z11" s="234"/>
      <c r="AA11" s="234"/>
      <c r="AB11" s="234"/>
      <c r="AC11" s="234"/>
      <c r="AD11" s="234"/>
      <c r="AE11" s="234"/>
      <c r="AF11" s="239"/>
      <c r="AH11" s="642"/>
      <c r="AI11" s="264"/>
      <c r="AK11" s="440">
        <f t="shared" si="32"/>
        <v>9</v>
      </c>
      <c r="AL11" s="263"/>
      <c r="AN11" s="239">
        <f>AN10+1</f>
        <v>3</v>
      </c>
      <c r="AO11" s="239"/>
      <c r="AP11" s="239"/>
      <c r="AQ11" s="234"/>
      <c r="AR11" s="234"/>
      <c r="AS11" s="234"/>
      <c r="AT11" s="234"/>
      <c r="AU11" s="234"/>
      <c r="AV11" s="234"/>
      <c r="AW11" s="239"/>
      <c r="AX11" s="239"/>
      <c r="AZ11" s="642"/>
      <c r="BA11" s="264"/>
      <c r="BC11" s="440">
        <f t="shared" si="33"/>
        <v>9</v>
      </c>
      <c r="BD11" s="263"/>
      <c r="BF11" s="239">
        <f>BF10+1</f>
        <v>3</v>
      </c>
      <c r="BG11" s="239"/>
      <c r="BH11" s="239"/>
      <c r="BI11" s="239"/>
      <c r="BJ11" s="234"/>
      <c r="BK11" s="234"/>
      <c r="BL11" s="234"/>
      <c r="BM11" s="234"/>
      <c r="BN11" s="239"/>
      <c r="BO11" s="239"/>
      <c r="BP11" s="239"/>
      <c r="BR11" s="642"/>
      <c r="BS11" s="264"/>
    </row>
    <row r="12" spans="1:72" x14ac:dyDescent="0.35">
      <c r="A12" s="65">
        <f t="shared" si="30"/>
        <v>10</v>
      </c>
      <c r="B12" s="263"/>
      <c r="C12" s="239"/>
      <c r="D12" s="239"/>
      <c r="E12" s="607">
        <v>0.5</v>
      </c>
      <c r="F12" s="607">
        <v>1</v>
      </c>
      <c r="G12" s="607">
        <v>1</v>
      </c>
      <c r="H12" s="607">
        <v>1</v>
      </c>
      <c r="I12" s="607">
        <v>1</v>
      </c>
      <c r="J12" s="607">
        <v>1</v>
      </c>
      <c r="K12" s="607">
        <v>1</v>
      </c>
      <c r="L12" s="607">
        <v>1</v>
      </c>
      <c r="M12" s="607">
        <v>1</v>
      </c>
      <c r="N12" s="607">
        <v>0.5</v>
      </c>
      <c r="O12" s="239"/>
      <c r="P12" s="239"/>
      <c r="Q12" s="264"/>
      <c r="R12" s="606"/>
      <c r="S12" s="440">
        <f t="shared" si="31"/>
        <v>10</v>
      </c>
      <c r="T12" s="263"/>
      <c r="V12" s="239">
        <f>V11+1</f>
        <v>4</v>
      </c>
      <c r="W12" s="239"/>
      <c r="X12" s="239"/>
      <c r="Y12" s="275"/>
      <c r="Z12" s="275"/>
      <c r="AA12" s="275"/>
      <c r="AB12" s="275"/>
      <c r="AC12" s="275"/>
      <c r="AD12" s="275"/>
      <c r="AE12" s="239"/>
      <c r="AF12" s="239"/>
      <c r="AH12" s="642"/>
      <c r="AI12" s="264"/>
      <c r="AK12" s="440">
        <f t="shared" si="32"/>
        <v>10</v>
      </c>
      <c r="AL12" s="263"/>
      <c r="AN12" s="239">
        <f>AN11+1</f>
        <v>4</v>
      </c>
      <c r="AO12" s="239"/>
      <c r="AP12" s="239"/>
      <c r="AQ12" s="239"/>
      <c r="AR12" s="275"/>
      <c r="AS12" s="275"/>
      <c r="AT12" s="275"/>
      <c r="AU12" s="275"/>
      <c r="AV12" s="239"/>
      <c r="AW12" s="239"/>
      <c r="AX12" s="239"/>
      <c r="AZ12" s="642"/>
      <c r="BA12" s="264"/>
      <c r="BC12" s="440">
        <f t="shared" si="33"/>
        <v>10</v>
      </c>
      <c r="BD12" s="263"/>
      <c r="BF12" s="239">
        <f>BF11+1</f>
        <v>4</v>
      </c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R12" s="642"/>
      <c r="BS12" s="264"/>
    </row>
    <row r="13" spans="1:72" x14ac:dyDescent="0.35">
      <c r="A13" s="65">
        <f t="shared" si="30"/>
        <v>11</v>
      </c>
      <c r="B13" s="263"/>
      <c r="C13" s="239"/>
      <c r="D13" s="239"/>
      <c r="E13" s="607">
        <v>0.5</v>
      </c>
      <c r="F13" s="607">
        <v>1</v>
      </c>
      <c r="G13" s="607">
        <v>1</v>
      </c>
      <c r="H13" s="607">
        <v>1</v>
      </c>
      <c r="I13" s="607">
        <v>1</v>
      </c>
      <c r="J13" s="607">
        <v>1</v>
      </c>
      <c r="K13" s="607">
        <v>1</v>
      </c>
      <c r="L13" s="607">
        <v>1</v>
      </c>
      <c r="M13" s="607">
        <v>1</v>
      </c>
      <c r="N13" s="607">
        <v>0.5</v>
      </c>
      <c r="O13" s="239"/>
      <c r="P13" s="239"/>
      <c r="Q13" s="264"/>
      <c r="R13" s="606"/>
      <c r="S13" s="440">
        <f t="shared" si="31"/>
        <v>11</v>
      </c>
      <c r="T13" s="263"/>
      <c r="V13" s="239">
        <f>V12+1</f>
        <v>5</v>
      </c>
      <c r="W13" s="239"/>
      <c r="X13" s="239"/>
      <c r="Y13" s="569"/>
      <c r="Z13" s="569"/>
      <c r="AA13" s="636"/>
      <c r="AB13" s="636"/>
      <c r="AC13" s="239"/>
      <c r="AD13" s="239"/>
      <c r="AE13" s="239"/>
      <c r="AF13" s="569"/>
      <c r="AH13" s="642"/>
      <c r="AI13" s="264"/>
      <c r="AK13" s="440">
        <f t="shared" si="32"/>
        <v>11</v>
      </c>
      <c r="AL13" s="263"/>
      <c r="AN13" s="239">
        <f>AN12+1</f>
        <v>5</v>
      </c>
      <c r="AO13" s="239"/>
      <c r="AP13" s="239"/>
      <c r="AQ13" s="569"/>
      <c r="AR13" s="569"/>
      <c r="AS13" s="569"/>
      <c r="AT13" s="569"/>
      <c r="AU13" s="239"/>
      <c r="AV13" s="239"/>
      <c r="AW13" s="239"/>
      <c r="AX13" s="569"/>
      <c r="AZ13" s="642"/>
      <c r="BA13" s="264"/>
      <c r="BC13" s="440">
        <f t="shared" si="33"/>
        <v>11</v>
      </c>
      <c r="BD13" s="263"/>
      <c r="BF13" s="239">
        <f>BF12+1</f>
        <v>5</v>
      </c>
      <c r="BG13" s="239"/>
      <c r="BH13" s="239"/>
      <c r="BI13" s="569"/>
      <c r="BJ13" s="569"/>
      <c r="BK13" s="569"/>
      <c r="BL13" s="569"/>
      <c r="BM13" s="239"/>
      <c r="BN13" s="239"/>
      <c r="BO13" s="239"/>
      <c r="BP13" s="569"/>
      <c r="BR13" s="642"/>
      <c r="BS13" s="264"/>
    </row>
    <row r="14" spans="1:72" x14ac:dyDescent="0.35">
      <c r="A14" s="65">
        <f t="shared" si="30"/>
        <v>12</v>
      </c>
      <c r="B14" s="263"/>
      <c r="C14" s="239"/>
      <c r="D14" s="239"/>
      <c r="E14" s="607">
        <v>0.1</v>
      </c>
      <c r="F14" s="607">
        <v>0.5</v>
      </c>
      <c r="G14" s="607">
        <v>0.5</v>
      </c>
      <c r="H14" s="607">
        <v>0.5</v>
      </c>
      <c r="I14" s="607">
        <v>0.5</v>
      </c>
      <c r="J14" s="607">
        <v>0.5</v>
      </c>
      <c r="K14" s="607">
        <v>0.5</v>
      </c>
      <c r="L14" s="607">
        <v>0.5</v>
      </c>
      <c r="M14" s="607">
        <v>0.5</v>
      </c>
      <c r="N14" s="607">
        <v>0.1</v>
      </c>
      <c r="O14" s="239"/>
      <c r="P14" s="239"/>
      <c r="Q14" s="264"/>
      <c r="R14" s="606"/>
      <c r="S14" s="440">
        <f t="shared" si="31"/>
        <v>12</v>
      </c>
      <c r="T14" s="263"/>
      <c r="V14" s="239"/>
      <c r="AH14" s="642"/>
      <c r="AI14" s="264"/>
      <c r="AK14" s="440">
        <f t="shared" si="32"/>
        <v>12</v>
      </c>
      <c r="AL14" s="263"/>
      <c r="AN14" s="239"/>
      <c r="AZ14" s="642"/>
      <c r="BA14" s="264"/>
      <c r="BC14" s="440">
        <f t="shared" si="33"/>
        <v>12</v>
      </c>
      <c r="BD14" s="263"/>
      <c r="BF14" s="239"/>
      <c r="BR14" s="642"/>
      <c r="BS14" s="264"/>
    </row>
    <row r="15" spans="1:72" x14ac:dyDescent="0.35">
      <c r="A15" s="65">
        <f t="shared" si="3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606"/>
      <c r="S15" s="440">
        <f t="shared" si="31"/>
        <v>13</v>
      </c>
      <c r="T15" s="263"/>
      <c r="AH15" s="642"/>
      <c r="AI15" s="264"/>
      <c r="AK15" s="440">
        <f t="shared" si="32"/>
        <v>13</v>
      </c>
      <c r="AL15" s="263"/>
      <c r="AZ15" s="642"/>
      <c r="BA15" s="264"/>
      <c r="BC15" s="440">
        <f t="shared" si="33"/>
        <v>13</v>
      </c>
      <c r="BD15" s="263"/>
      <c r="BR15" s="642"/>
      <c r="BS15" s="264"/>
    </row>
    <row r="16" spans="1:72" x14ac:dyDescent="0.35">
      <c r="A16" s="65">
        <f t="shared" si="30"/>
        <v>14</v>
      </c>
      <c r="B16" s="568"/>
      <c r="C16" s="569"/>
      <c r="D16" s="239"/>
      <c r="E16" s="239"/>
      <c r="F16" s="239"/>
      <c r="G16" s="569"/>
      <c r="H16" s="569"/>
      <c r="I16" s="569"/>
      <c r="J16" s="569"/>
      <c r="K16" s="569"/>
      <c r="L16" s="569"/>
      <c r="M16" s="239"/>
      <c r="N16" s="239"/>
      <c r="O16" s="239"/>
      <c r="P16" s="569"/>
      <c r="Q16" s="575"/>
      <c r="R16" s="606"/>
      <c r="S16" s="440">
        <f t="shared" si="31"/>
        <v>14</v>
      </c>
      <c r="T16" s="568"/>
      <c r="U16" s="642"/>
      <c r="V16" s="239"/>
      <c r="W16" s="642"/>
      <c r="X16" s="642"/>
      <c r="Y16" s="642"/>
      <c r="Z16" s="642"/>
      <c r="AA16" s="642"/>
      <c r="AB16" s="642"/>
      <c r="AC16" s="642"/>
      <c r="AD16" s="642"/>
      <c r="AE16" s="642"/>
      <c r="AF16" s="642"/>
      <c r="AG16" s="642"/>
      <c r="AH16" s="642"/>
      <c r="AI16" s="575"/>
      <c r="AK16" s="440">
        <f t="shared" si="32"/>
        <v>14</v>
      </c>
      <c r="AL16" s="568"/>
      <c r="AM16" s="642"/>
      <c r="AN16" s="239"/>
      <c r="AO16" s="642"/>
      <c r="AP16" s="642"/>
      <c r="AQ16" s="642"/>
      <c r="AR16" s="642"/>
      <c r="AS16" s="642"/>
      <c r="AT16" s="642"/>
      <c r="AU16" s="642"/>
      <c r="AV16" s="642"/>
      <c r="AW16" s="642"/>
      <c r="AX16" s="642"/>
      <c r="AY16" s="642"/>
      <c r="AZ16" s="642"/>
      <c r="BA16" s="575"/>
      <c r="BC16" s="440">
        <f t="shared" si="33"/>
        <v>14</v>
      </c>
      <c r="BD16" s="568"/>
      <c r="BE16" s="642"/>
      <c r="BF16" s="239"/>
      <c r="BG16" s="642"/>
      <c r="BH16" s="642"/>
      <c r="BI16" s="642"/>
      <c r="BJ16" s="642"/>
      <c r="BK16" s="642"/>
      <c r="BL16" s="642"/>
      <c r="BM16" s="642"/>
      <c r="BN16" s="642"/>
      <c r="BO16" s="642"/>
      <c r="BP16" s="642"/>
      <c r="BQ16" s="642"/>
      <c r="BR16" s="642"/>
      <c r="BS16" s="575"/>
    </row>
    <row r="17" spans="1:71" x14ac:dyDescent="0.35">
      <c r="A17" s="65">
        <f t="shared" si="30"/>
        <v>15</v>
      </c>
      <c r="B17" s="570"/>
      <c r="C17" s="571"/>
      <c r="D17" s="571"/>
      <c r="E17" s="571"/>
      <c r="F17" s="571"/>
      <c r="G17" s="571"/>
      <c r="H17" s="571"/>
      <c r="I17" s="571"/>
      <c r="J17" s="571"/>
      <c r="K17" s="571"/>
      <c r="L17" s="571"/>
      <c r="M17" s="571"/>
      <c r="N17" s="571"/>
      <c r="O17" s="571"/>
      <c r="P17" s="571"/>
      <c r="Q17" s="584"/>
      <c r="R17" s="606"/>
      <c r="S17" s="440">
        <f t="shared" si="31"/>
        <v>15</v>
      </c>
      <c r="T17" s="570"/>
      <c r="U17" s="266"/>
      <c r="V17" s="571"/>
      <c r="W17" s="571"/>
      <c r="X17" s="571"/>
      <c r="Y17" s="571"/>
      <c r="Z17" s="571"/>
      <c r="AA17" s="571"/>
      <c r="AB17" s="571"/>
      <c r="AC17" s="571"/>
      <c r="AD17" s="571"/>
      <c r="AE17" s="571"/>
      <c r="AF17" s="571"/>
      <c r="AG17" s="571"/>
      <c r="AH17" s="571"/>
      <c r="AI17" s="584"/>
      <c r="AK17" s="440">
        <f t="shared" si="32"/>
        <v>15</v>
      </c>
      <c r="AL17" s="570"/>
      <c r="AM17" s="266"/>
      <c r="AN17" s="571"/>
      <c r="AO17" s="571"/>
      <c r="AP17" s="571"/>
      <c r="AQ17" s="571"/>
      <c r="AR17" s="571"/>
      <c r="AS17" s="571"/>
      <c r="AT17" s="571"/>
      <c r="AU17" s="571"/>
      <c r="AV17" s="571"/>
      <c r="AW17" s="571"/>
      <c r="AX17" s="571"/>
      <c r="AY17" s="571"/>
      <c r="AZ17" s="571"/>
      <c r="BA17" s="584"/>
      <c r="BC17" s="440">
        <f t="shared" si="33"/>
        <v>15</v>
      </c>
      <c r="BD17" s="570"/>
      <c r="BE17" s="266"/>
      <c r="BF17" s="571"/>
      <c r="BG17" s="571"/>
      <c r="BH17" s="571"/>
      <c r="BI17" s="571"/>
      <c r="BJ17" s="571"/>
      <c r="BK17" s="571"/>
      <c r="BL17" s="571"/>
      <c r="BM17" s="571"/>
      <c r="BN17" s="571"/>
      <c r="BO17" s="571"/>
      <c r="BP17" s="571"/>
      <c r="BQ17" s="571"/>
      <c r="BR17" s="571"/>
      <c r="BS17" s="584"/>
    </row>
    <row r="18" spans="1:71" x14ac:dyDescent="0.35">
      <c r="A18" s="65" t="s">
        <v>395</v>
      </c>
      <c r="D18" s="606"/>
      <c r="E18" s="60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06"/>
      <c r="Q18" s="606"/>
      <c r="R18" s="606"/>
      <c r="S18" s="440" t="s">
        <v>395</v>
      </c>
      <c r="T18" s="606"/>
      <c r="U18" s="606"/>
      <c r="V18" s="606"/>
      <c r="W18" s="606"/>
      <c r="X18" s="606"/>
      <c r="Y18" s="606"/>
      <c r="Z18" s="606"/>
      <c r="AA18" s="606"/>
      <c r="AB18" s="606"/>
      <c r="AC18" s="606"/>
      <c r="AD18" s="606"/>
      <c r="AE18" s="606"/>
      <c r="AF18" s="606"/>
      <c r="AG18" s="606"/>
      <c r="AK18" s="440" t="s">
        <v>395</v>
      </c>
      <c r="AL18" s="606"/>
      <c r="AM18" s="606"/>
      <c r="AN18" s="606"/>
      <c r="AO18" s="606"/>
      <c r="AP18" s="606"/>
      <c r="AQ18" s="606"/>
      <c r="AR18" s="606"/>
      <c r="AS18" s="606"/>
      <c r="AT18" s="606"/>
      <c r="AU18" s="606"/>
      <c r="AV18" s="606"/>
      <c r="AW18" s="606"/>
      <c r="AX18" s="606"/>
      <c r="AY18" s="606"/>
      <c r="BC18" s="440" t="s">
        <v>395</v>
      </c>
      <c r="BD18" s="606"/>
      <c r="BE18" s="606"/>
      <c r="BF18" s="606"/>
      <c r="BG18" s="606"/>
      <c r="BH18" s="606"/>
      <c r="BI18" s="606"/>
      <c r="BJ18" s="606"/>
      <c r="BK18" s="606"/>
      <c r="BL18" s="606"/>
      <c r="BM18" s="606"/>
      <c r="BN18" s="606"/>
      <c r="BO18" s="606"/>
      <c r="BP18" s="606"/>
      <c r="BQ18" s="606"/>
    </row>
    <row r="19" spans="1:71" x14ac:dyDescent="0.35">
      <c r="A19" s="65"/>
      <c r="B19" s="65">
        <v>0</v>
      </c>
      <c r="C19" s="65">
        <f>B19+1</f>
        <v>1</v>
      </c>
      <c r="D19" s="440">
        <f t="shared" ref="D19:Q19" si="34">C19+1</f>
        <v>2</v>
      </c>
      <c r="E19" s="440">
        <f t="shared" si="34"/>
        <v>3</v>
      </c>
      <c r="F19" s="440">
        <f t="shared" si="34"/>
        <v>4</v>
      </c>
      <c r="G19" s="440">
        <f t="shared" si="34"/>
        <v>5</v>
      </c>
      <c r="H19" s="440">
        <f t="shared" si="34"/>
        <v>6</v>
      </c>
      <c r="I19" s="440">
        <f t="shared" si="34"/>
        <v>7</v>
      </c>
      <c r="J19" s="440">
        <f t="shared" si="34"/>
        <v>8</v>
      </c>
      <c r="K19" s="440">
        <f t="shared" si="34"/>
        <v>9</v>
      </c>
      <c r="L19" s="440">
        <f t="shared" si="34"/>
        <v>10</v>
      </c>
      <c r="M19" s="440">
        <f t="shared" si="34"/>
        <v>11</v>
      </c>
      <c r="N19" s="440">
        <f t="shared" si="34"/>
        <v>12</v>
      </c>
      <c r="O19" s="440">
        <f t="shared" si="34"/>
        <v>13</v>
      </c>
      <c r="P19" s="440">
        <f t="shared" si="34"/>
        <v>14</v>
      </c>
      <c r="Q19" s="440">
        <f t="shared" si="34"/>
        <v>15</v>
      </c>
      <c r="R19" s="440" t="s">
        <v>394</v>
      </c>
      <c r="S19" s="440"/>
      <c r="T19" s="440">
        <v>0</v>
      </c>
      <c r="U19" s="440">
        <f>T19+1</f>
        <v>1</v>
      </c>
      <c r="V19" s="440">
        <f t="shared" ref="V19:AI19" si="35">U19+1</f>
        <v>2</v>
      </c>
      <c r="W19" s="440">
        <f t="shared" si="35"/>
        <v>3</v>
      </c>
      <c r="X19" s="440">
        <f t="shared" si="35"/>
        <v>4</v>
      </c>
      <c r="Y19" s="440">
        <f t="shared" si="35"/>
        <v>5</v>
      </c>
      <c r="Z19" s="440">
        <f t="shared" si="35"/>
        <v>6</v>
      </c>
      <c r="AA19" s="440">
        <f t="shared" si="35"/>
        <v>7</v>
      </c>
      <c r="AB19" s="440">
        <f t="shared" si="35"/>
        <v>8</v>
      </c>
      <c r="AC19" s="440">
        <f t="shared" si="35"/>
        <v>9</v>
      </c>
      <c r="AD19" s="440">
        <f t="shared" si="35"/>
        <v>10</v>
      </c>
      <c r="AE19" s="440">
        <f t="shared" si="35"/>
        <v>11</v>
      </c>
      <c r="AF19" s="440">
        <f t="shared" si="35"/>
        <v>12</v>
      </c>
      <c r="AG19" s="440">
        <f t="shared" si="35"/>
        <v>13</v>
      </c>
      <c r="AH19" s="65">
        <f t="shared" si="35"/>
        <v>14</v>
      </c>
      <c r="AI19" s="65">
        <f t="shared" si="35"/>
        <v>15</v>
      </c>
      <c r="AJ19" s="65" t="s">
        <v>394</v>
      </c>
    </row>
    <row r="20" spans="1:71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606"/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71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606"/>
      <c r="S21" s="440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71" x14ac:dyDescent="0.35">
      <c r="A22" s="65">
        <f t="shared" ref="A22:A35" si="36">A21+1</f>
        <v>2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606"/>
      <c r="S22" s="440">
        <f t="shared" ref="S22:S35" si="37">S21+1</f>
        <v>2</v>
      </c>
      <c r="T22" s="263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64"/>
    </row>
    <row r="23" spans="1:71" x14ac:dyDescent="0.35">
      <c r="A23" s="65">
        <f t="shared" si="36"/>
        <v>3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606"/>
      <c r="S23" s="440">
        <f t="shared" si="37"/>
        <v>3</v>
      </c>
      <c r="T23" s="263"/>
      <c r="U23" s="239"/>
      <c r="V23" s="239"/>
      <c r="W23" s="269"/>
      <c r="X23" s="269"/>
      <c r="Y23" s="239"/>
      <c r="Z23" s="239"/>
      <c r="AA23" s="239"/>
      <c r="AB23" s="239"/>
      <c r="AC23" s="239"/>
      <c r="AD23" s="239"/>
      <c r="AE23" s="269"/>
      <c r="AF23" s="269"/>
      <c r="AG23" s="239"/>
      <c r="AH23" s="239"/>
      <c r="AI23" s="264"/>
    </row>
    <row r="24" spans="1:71" x14ac:dyDescent="0.35">
      <c r="A24" s="65">
        <f t="shared" si="36"/>
        <v>4</v>
      </c>
      <c r="B24" s="263"/>
      <c r="C24" s="239"/>
      <c r="D24" s="239"/>
      <c r="E24" s="239"/>
      <c r="F24" s="239"/>
      <c r="G24" s="569"/>
      <c r="H24" s="569"/>
      <c r="I24" s="569"/>
      <c r="J24" s="569"/>
      <c r="K24" s="569"/>
      <c r="L24" s="569"/>
      <c r="M24" s="239"/>
      <c r="N24" s="239"/>
      <c r="O24" s="239"/>
      <c r="P24" s="239"/>
      <c r="Q24" s="264"/>
      <c r="R24" s="606"/>
      <c r="S24" s="440">
        <f t="shared" si="37"/>
        <v>4</v>
      </c>
      <c r="T24" s="263"/>
      <c r="U24" s="239"/>
      <c r="V24" s="239"/>
      <c r="W24" s="269"/>
      <c r="X24" s="269"/>
      <c r="Y24" s="569"/>
      <c r="Z24" s="569"/>
      <c r="AA24" s="569"/>
      <c r="AB24" s="569"/>
      <c r="AC24" s="569"/>
      <c r="AD24" s="569"/>
      <c r="AE24" s="269"/>
      <c r="AF24" s="269"/>
      <c r="AG24" s="239"/>
      <c r="AH24" s="239"/>
      <c r="AI24" s="264"/>
    </row>
    <row r="25" spans="1:71" x14ac:dyDescent="0.35">
      <c r="A25" s="65">
        <f t="shared" si="36"/>
        <v>5</v>
      </c>
      <c r="B25" s="263"/>
      <c r="C25" s="239"/>
      <c r="D25" s="239"/>
      <c r="E25" s="239"/>
      <c r="F25" s="239"/>
      <c r="G25" s="569"/>
      <c r="H25" s="569"/>
      <c r="I25" s="239"/>
      <c r="J25" s="569"/>
      <c r="K25" s="569"/>
      <c r="L25" s="569"/>
      <c r="M25" s="239"/>
      <c r="N25" s="239"/>
      <c r="O25" s="239"/>
      <c r="P25" s="239"/>
      <c r="Q25" s="264"/>
      <c r="R25" s="606"/>
      <c r="S25" s="440">
        <f t="shared" si="37"/>
        <v>5</v>
      </c>
      <c r="T25" s="263"/>
      <c r="U25" s="239"/>
      <c r="V25" s="239"/>
      <c r="W25" s="239"/>
      <c r="X25" s="239"/>
      <c r="Y25" s="569"/>
      <c r="Z25" s="569"/>
      <c r="AA25" s="239"/>
      <c r="AB25" s="569"/>
      <c r="AC25" s="569"/>
      <c r="AD25" s="569"/>
      <c r="AE25" s="239"/>
      <c r="AF25" s="239"/>
      <c r="AG25" s="239"/>
      <c r="AH25" s="239"/>
      <c r="AI25" s="264"/>
    </row>
    <row r="26" spans="1:71" x14ac:dyDescent="0.35">
      <c r="A26" s="65">
        <f t="shared" si="36"/>
        <v>6</v>
      </c>
      <c r="B26" s="263"/>
      <c r="C26" s="239"/>
      <c r="D26" s="239"/>
      <c r="E26" s="239"/>
      <c r="F26" s="239"/>
      <c r="G26" s="569"/>
      <c r="H26" s="569"/>
      <c r="I26" s="569"/>
      <c r="J26" s="569"/>
      <c r="K26" s="569"/>
      <c r="L26" s="569"/>
      <c r="M26" s="239"/>
      <c r="N26" s="239"/>
      <c r="O26" s="239"/>
      <c r="P26" s="239"/>
      <c r="Q26" s="264"/>
      <c r="R26" s="606"/>
      <c r="S26" s="440">
        <f t="shared" si="37"/>
        <v>6</v>
      </c>
      <c r="T26" s="263"/>
      <c r="U26" s="239"/>
      <c r="V26" s="239"/>
      <c r="W26" s="239"/>
      <c r="X26" s="239"/>
      <c r="Y26" s="569"/>
      <c r="Z26" s="569"/>
      <c r="AA26" s="569"/>
      <c r="AB26" s="569"/>
      <c r="AC26" s="569"/>
      <c r="AD26" s="569"/>
      <c r="AE26" s="239"/>
      <c r="AF26" s="239"/>
      <c r="AG26" s="239"/>
      <c r="AH26" s="239"/>
      <c r="AI26" s="264"/>
    </row>
    <row r="27" spans="1:71" x14ac:dyDescent="0.35">
      <c r="A27" s="65">
        <f t="shared" si="36"/>
        <v>7</v>
      </c>
      <c r="B27" s="568"/>
      <c r="C27" s="569"/>
      <c r="D27" s="569"/>
      <c r="E27" s="569"/>
      <c r="F27" s="569"/>
      <c r="G27" s="569"/>
      <c r="H27" s="569"/>
      <c r="I27" s="569"/>
      <c r="J27" s="569"/>
      <c r="K27" s="569"/>
      <c r="L27" s="569"/>
      <c r="M27" s="569"/>
      <c r="N27" s="569"/>
      <c r="O27" s="569"/>
      <c r="P27" s="569"/>
      <c r="Q27" s="575"/>
      <c r="R27" s="606"/>
      <c r="S27" s="440">
        <f t="shared" si="37"/>
        <v>7</v>
      </c>
      <c r="T27" s="568"/>
      <c r="U27" s="569"/>
      <c r="V27" s="569"/>
      <c r="W27" s="569"/>
      <c r="X27" s="569"/>
      <c r="Y27" s="569"/>
      <c r="Z27" s="569"/>
      <c r="AA27" s="569"/>
      <c r="AB27" s="569"/>
      <c r="AC27" s="569"/>
      <c r="AD27" s="569"/>
      <c r="AE27" s="569"/>
      <c r="AF27" s="569"/>
      <c r="AG27" s="569"/>
      <c r="AH27" s="569"/>
      <c r="AI27" s="575"/>
    </row>
    <row r="28" spans="1:71" x14ac:dyDescent="0.35">
      <c r="A28" s="65">
        <f t="shared" si="36"/>
        <v>8</v>
      </c>
      <c r="B28" s="263"/>
      <c r="C28" s="239"/>
      <c r="D28" s="239"/>
      <c r="E28" s="239"/>
      <c r="F28" s="239"/>
      <c r="G28" s="569"/>
      <c r="H28" s="569"/>
      <c r="I28" s="569"/>
      <c r="J28" s="569"/>
      <c r="K28" s="569"/>
      <c r="L28" s="569"/>
      <c r="M28" s="239"/>
      <c r="N28" s="239"/>
      <c r="O28" s="239"/>
      <c r="P28" s="239"/>
      <c r="Q28" s="264"/>
      <c r="R28" s="606"/>
      <c r="S28" s="440">
        <f t="shared" si="37"/>
        <v>8</v>
      </c>
      <c r="T28" s="263"/>
      <c r="U28" s="239"/>
      <c r="V28" s="239"/>
      <c r="W28" s="239"/>
      <c r="X28" s="239"/>
      <c r="Y28" s="569"/>
      <c r="Z28" s="569"/>
      <c r="AA28" s="569"/>
      <c r="AB28" s="569"/>
      <c r="AC28" s="569"/>
      <c r="AD28" s="569"/>
      <c r="AE28" s="239"/>
      <c r="AF28" s="239"/>
      <c r="AG28" s="239"/>
      <c r="AH28" s="239"/>
      <c r="AI28" s="264"/>
    </row>
    <row r="29" spans="1:71" x14ac:dyDescent="0.35">
      <c r="A29" s="65">
        <f t="shared" si="36"/>
        <v>9</v>
      </c>
      <c r="B29" s="263"/>
      <c r="C29" s="23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239"/>
      <c r="Q29" s="264"/>
      <c r="R29" s="606"/>
      <c r="S29" s="440">
        <f t="shared" si="37"/>
        <v>9</v>
      </c>
      <c r="T29" s="263"/>
      <c r="U29" s="239"/>
      <c r="V29" s="569"/>
      <c r="W29" s="569"/>
      <c r="X29" s="569"/>
      <c r="Y29" s="569"/>
      <c r="Z29" s="569"/>
      <c r="AA29" s="569"/>
      <c r="AB29" s="569"/>
      <c r="AC29" s="569"/>
      <c r="AD29" s="569"/>
      <c r="AE29" s="569"/>
      <c r="AF29" s="569"/>
      <c r="AG29" s="569"/>
      <c r="AH29" s="239"/>
      <c r="AI29" s="264"/>
    </row>
    <row r="30" spans="1:71" x14ac:dyDescent="0.35">
      <c r="A30" s="65">
        <f t="shared" si="36"/>
        <v>10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606"/>
      <c r="S30" s="440">
        <f t="shared" si="37"/>
        <v>10</v>
      </c>
      <c r="T30" s="263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64"/>
    </row>
    <row r="31" spans="1:71" x14ac:dyDescent="0.35">
      <c r="A31" s="65">
        <f t="shared" si="36"/>
        <v>11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606"/>
      <c r="S31" s="440">
        <f t="shared" si="37"/>
        <v>11</v>
      </c>
      <c r="T31" s="263"/>
      <c r="U31" s="239"/>
      <c r="V31" s="239"/>
      <c r="W31" s="269"/>
      <c r="X31" s="269"/>
      <c r="Y31" s="239"/>
      <c r="Z31" s="239"/>
      <c r="AA31" s="239"/>
      <c r="AB31" s="239"/>
      <c r="AC31" s="239"/>
      <c r="AD31" s="239"/>
      <c r="AE31" s="269"/>
      <c r="AF31" s="269"/>
      <c r="AG31" s="239"/>
      <c r="AH31" s="239"/>
      <c r="AI31" s="264"/>
    </row>
    <row r="32" spans="1:71" x14ac:dyDescent="0.35">
      <c r="A32" s="65">
        <f t="shared" si="36"/>
        <v>12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606"/>
      <c r="S32" s="440">
        <f t="shared" si="37"/>
        <v>12</v>
      </c>
      <c r="T32" s="263"/>
      <c r="U32" s="239"/>
      <c r="V32" s="239"/>
      <c r="W32" s="269"/>
      <c r="X32" s="269"/>
      <c r="Y32" s="239"/>
      <c r="Z32" s="239"/>
      <c r="AA32" s="239"/>
      <c r="AB32" s="239"/>
      <c r="AC32" s="239"/>
      <c r="AD32" s="239"/>
      <c r="AE32" s="269"/>
      <c r="AF32" s="269"/>
      <c r="AG32" s="239"/>
      <c r="AH32" s="239"/>
      <c r="AI32" s="264"/>
    </row>
    <row r="33" spans="1:35" x14ac:dyDescent="0.35">
      <c r="A33" s="65">
        <f t="shared" si="36"/>
        <v>13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606"/>
      <c r="S33" s="440">
        <f t="shared" si="37"/>
        <v>13</v>
      </c>
      <c r="T33" s="263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64"/>
    </row>
    <row r="34" spans="1:35" x14ac:dyDescent="0.35">
      <c r="A34" s="65">
        <f t="shared" si="36"/>
        <v>14</v>
      </c>
      <c r="B34" s="568"/>
      <c r="C34" s="569"/>
      <c r="D34" s="239"/>
      <c r="E34" s="239"/>
      <c r="F34" s="239"/>
      <c r="G34" s="569"/>
      <c r="H34" s="569"/>
      <c r="I34" s="569"/>
      <c r="J34" s="569"/>
      <c r="K34" s="569"/>
      <c r="L34" s="569"/>
      <c r="M34" s="239"/>
      <c r="N34" s="239"/>
      <c r="O34" s="239"/>
      <c r="P34" s="569"/>
      <c r="Q34" s="575"/>
      <c r="S34" s="65">
        <f t="shared" si="37"/>
        <v>14</v>
      </c>
      <c r="T34" s="568"/>
      <c r="U34" s="569"/>
      <c r="V34" s="239"/>
      <c r="W34" s="239"/>
      <c r="X34" s="239"/>
      <c r="Y34" s="569"/>
      <c r="Z34" s="569"/>
      <c r="AA34" s="569"/>
      <c r="AB34" s="569"/>
      <c r="AC34" s="569"/>
      <c r="AD34" s="569"/>
      <c r="AE34" s="239"/>
      <c r="AF34" s="239"/>
      <c r="AG34" s="239"/>
      <c r="AH34" s="569"/>
      <c r="AI34" s="575"/>
    </row>
    <row r="35" spans="1:35" x14ac:dyDescent="0.35">
      <c r="A35" s="65">
        <f t="shared" si="36"/>
        <v>15</v>
      </c>
      <c r="B35" s="570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84"/>
      <c r="S35" s="65">
        <f t="shared" si="37"/>
        <v>15</v>
      </c>
      <c r="T35" s="570"/>
      <c r="U35" s="571"/>
      <c r="V35" s="571"/>
      <c r="W35" s="571"/>
      <c r="X35" s="571"/>
      <c r="Y35" s="571"/>
      <c r="Z35" s="571"/>
      <c r="AA35" s="571"/>
      <c r="AB35" s="571"/>
      <c r="AC35" s="571"/>
      <c r="AD35" s="571"/>
      <c r="AE35" s="571"/>
      <c r="AF35" s="571"/>
      <c r="AG35" s="571"/>
      <c r="AH35" s="571"/>
      <c r="AI35" s="584"/>
    </row>
    <row r="36" spans="1:35" x14ac:dyDescent="0.3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B2:AF2" formula="1"/>
  </ignoredError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topLeftCell="A7" zoomScaleNormal="100" workbookViewId="0">
      <selection activeCell="A19" sqref="A19:R36"/>
    </sheetView>
  </sheetViews>
  <sheetFormatPr defaultColWidth="2.6328125" defaultRowHeight="14.5" x14ac:dyDescent="0.35"/>
  <cols>
    <col min="81" max="81" width="2.81640625" bestFit="1" customWidth="1"/>
  </cols>
  <sheetData>
    <row r="1" spans="1:81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" si="1">T1+1</f>
        <v>1</v>
      </c>
      <c r="V1" s="440">
        <f t="shared" ref="V1" si="2">U1+1</f>
        <v>2</v>
      </c>
      <c r="W1" s="440">
        <f t="shared" ref="W1" si="3">V1+1</f>
        <v>3</v>
      </c>
      <c r="X1" s="440">
        <f t="shared" ref="X1" si="4">W1+1</f>
        <v>4</v>
      </c>
      <c r="Y1" s="440">
        <f t="shared" ref="Y1" si="5">X1+1</f>
        <v>5</v>
      </c>
      <c r="Z1" s="440">
        <f t="shared" ref="Z1" si="6">Y1+1</f>
        <v>6</v>
      </c>
      <c r="AA1" s="440">
        <f t="shared" ref="AA1" si="7">Z1+1</f>
        <v>7</v>
      </c>
      <c r="AB1" s="440">
        <f t="shared" ref="AB1" si="8">AA1+1</f>
        <v>8</v>
      </c>
      <c r="AC1" s="440">
        <f t="shared" ref="AC1" si="9">AB1+1</f>
        <v>9</v>
      </c>
      <c r="AD1" s="440">
        <f t="shared" ref="AD1" si="10">AC1+1</f>
        <v>10</v>
      </c>
      <c r="AE1" s="440">
        <f t="shared" ref="AE1" si="11">AD1+1</f>
        <v>11</v>
      </c>
      <c r="AF1" s="440">
        <f t="shared" ref="AF1" si="12">AE1+1</f>
        <v>12</v>
      </c>
      <c r="AG1" s="440">
        <f t="shared" ref="AG1" si="13">AF1+1</f>
        <v>13</v>
      </c>
      <c r="AH1" s="440">
        <f t="shared" ref="AH1" si="14">AG1+1</f>
        <v>14</v>
      </c>
      <c r="AI1" s="440">
        <f t="shared" ref="AI1" si="15">AH1+1</f>
        <v>15</v>
      </c>
      <c r="AJ1" s="17" t="s">
        <v>394</v>
      </c>
      <c r="AK1" s="481"/>
      <c r="AL1" s="440">
        <v>0</v>
      </c>
      <c r="AM1" s="440">
        <f t="shared" ref="AM1" si="16">AL1+1</f>
        <v>1</v>
      </c>
      <c r="AN1" s="440">
        <f t="shared" ref="AN1" si="17">AM1+1</f>
        <v>2</v>
      </c>
      <c r="AO1" s="440">
        <f t="shared" ref="AO1" si="18">AN1+1</f>
        <v>3</v>
      </c>
      <c r="AP1" s="440">
        <f t="shared" ref="AP1" si="19">AO1+1</f>
        <v>4</v>
      </c>
      <c r="AQ1" s="440">
        <f t="shared" ref="AQ1" si="20">AP1+1</f>
        <v>5</v>
      </c>
      <c r="AR1" s="440">
        <f t="shared" ref="AR1" si="21">AQ1+1</f>
        <v>6</v>
      </c>
      <c r="AS1" s="440">
        <f t="shared" ref="AS1" si="22">AR1+1</f>
        <v>7</v>
      </c>
      <c r="AT1" s="440">
        <f t="shared" ref="AT1" si="23">AS1+1</f>
        <v>8</v>
      </c>
      <c r="AU1" s="440">
        <f t="shared" ref="AU1" si="24">AT1+1</f>
        <v>9</v>
      </c>
      <c r="AV1" s="440">
        <f t="shared" ref="AV1" si="25">AU1+1</f>
        <v>10</v>
      </c>
      <c r="AW1" s="440">
        <f t="shared" ref="AW1" si="26">AV1+1</f>
        <v>11</v>
      </c>
      <c r="AX1" s="440">
        <f t="shared" ref="AX1" si="27">AW1+1</f>
        <v>12</v>
      </c>
      <c r="AY1" s="440">
        <f t="shared" ref="AY1" si="28">AX1+1</f>
        <v>13</v>
      </c>
      <c r="AZ1" s="440">
        <f t="shared" ref="AZ1" si="29">AY1+1</f>
        <v>14</v>
      </c>
      <c r="BA1" s="440">
        <f t="shared" ref="BA1" si="30">AZ1+1</f>
        <v>15</v>
      </c>
      <c r="BB1" s="17" t="s">
        <v>394</v>
      </c>
      <c r="BC1" s="481"/>
      <c r="BD1" s="440">
        <v>0</v>
      </c>
      <c r="BE1" s="440">
        <f t="shared" ref="BE1" si="31">BD1+1</f>
        <v>1</v>
      </c>
      <c r="BF1" s="440">
        <f t="shared" ref="BF1" si="32">BE1+1</f>
        <v>2</v>
      </c>
      <c r="BG1" s="440">
        <f t="shared" ref="BG1" si="33">BF1+1</f>
        <v>3</v>
      </c>
      <c r="BH1" s="440">
        <f t="shared" ref="BH1" si="34">BG1+1</f>
        <v>4</v>
      </c>
      <c r="BI1" s="440">
        <f t="shared" ref="BI1" si="35">BH1+1</f>
        <v>5</v>
      </c>
      <c r="BJ1" s="440">
        <f t="shared" ref="BJ1" si="36">BI1+1</f>
        <v>6</v>
      </c>
      <c r="BK1" s="440">
        <f t="shared" ref="BK1" si="37">BJ1+1</f>
        <v>7</v>
      </c>
      <c r="BL1" s="440">
        <f t="shared" ref="BL1" si="38">BK1+1</f>
        <v>8</v>
      </c>
      <c r="BM1" s="440">
        <f t="shared" ref="BM1" si="39">BL1+1</f>
        <v>9</v>
      </c>
      <c r="BN1" s="440">
        <f t="shared" ref="BN1" si="40">BM1+1</f>
        <v>10</v>
      </c>
      <c r="BO1" s="440">
        <f t="shared" ref="BO1" si="41">BN1+1</f>
        <v>11</v>
      </c>
      <c r="BP1" s="440">
        <f t="shared" ref="BP1" si="42">BO1+1</f>
        <v>12</v>
      </c>
      <c r="BQ1" s="440">
        <f t="shared" ref="BQ1" si="43">BP1+1</f>
        <v>13</v>
      </c>
      <c r="BR1" s="440">
        <f t="shared" ref="BR1" si="44">BQ1+1</f>
        <v>14</v>
      </c>
      <c r="BS1" s="440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35">
      <c r="A2" s="440">
        <v>0</v>
      </c>
      <c r="B2" s="423"/>
      <c r="C2" s="303"/>
      <c r="D2" s="615"/>
      <c r="E2" s="615"/>
      <c r="F2" s="303"/>
      <c r="G2" s="303"/>
      <c r="H2" s="615"/>
      <c r="I2" s="615"/>
      <c r="J2" s="303"/>
      <c r="K2" s="303"/>
      <c r="L2" s="615"/>
      <c r="M2" s="615"/>
      <c r="N2" s="303"/>
      <c r="O2" s="303"/>
      <c r="P2" s="615"/>
      <c r="Q2" s="617"/>
      <c r="R2" s="17"/>
      <c r="S2" s="440">
        <v>0</v>
      </c>
      <c r="T2" s="423"/>
      <c r="U2" s="303"/>
      <c r="V2" s="303"/>
      <c r="W2" s="303"/>
      <c r="X2" s="615"/>
      <c r="Y2" s="615"/>
      <c r="Z2" s="615"/>
      <c r="AA2" s="615"/>
      <c r="AB2" s="303"/>
      <c r="AC2" s="303"/>
      <c r="AD2" s="303"/>
      <c r="AE2" s="303"/>
      <c r="AF2" s="615"/>
      <c r="AG2" s="615"/>
      <c r="AH2" s="615"/>
      <c r="AI2" s="617"/>
      <c r="AJ2" s="17"/>
      <c r="AK2" s="440">
        <v>0</v>
      </c>
      <c r="AL2" s="423"/>
      <c r="AM2" s="303"/>
      <c r="AN2" s="303"/>
      <c r="AO2" s="303"/>
      <c r="AP2" s="303"/>
      <c r="AQ2" s="303"/>
      <c r="AR2" s="303"/>
      <c r="AS2" s="303"/>
      <c r="AT2" s="615"/>
      <c r="AU2" s="615"/>
      <c r="AV2" s="615"/>
      <c r="AW2" s="615"/>
      <c r="AX2" s="615"/>
      <c r="AY2" s="615"/>
      <c r="AZ2" s="615"/>
      <c r="BA2" s="617"/>
      <c r="BB2" s="17"/>
      <c r="BC2" s="440">
        <v>0</v>
      </c>
      <c r="BD2" s="42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424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35">
      <c r="A3" s="440">
        <f>A2+1</f>
        <v>1</v>
      </c>
      <c r="B3" s="327"/>
      <c r="C3" s="290"/>
      <c r="D3" s="510"/>
      <c r="E3" s="510"/>
      <c r="F3" s="290"/>
      <c r="G3" s="290"/>
      <c r="H3" s="510"/>
      <c r="I3" s="510"/>
      <c r="J3" s="290"/>
      <c r="K3" s="290"/>
      <c r="L3" s="510"/>
      <c r="M3" s="510"/>
      <c r="N3" s="290"/>
      <c r="O3" s="290"/>
      <c r="P3" s="510"/>
      <c r="Q3" s="618"/>
      <c r="R3" s="17"/>
      <c r="S3" s="440">
        <f>S2+1</f>
        <v>1</v>
      </c>
      <c r="T3" s="327"/>
      <c r="U3" s="290"/>
      <c r="V3" s="290"/>
      <c r="W3" s="290"/>
      <c r="X3" s="510"/>
      <c r="Y3" s="510"/>
      <c r="Z3" s="510"/>
      <c r="AA3" s="510"/>
      <c r="AB3" s="290"/>
      <c r="AC3" s="290"/>
      <c r="AD3" s="290"/>
      <c r="AE3" s="290"/>
      <c r="AF3" s="510"/>
      <c r="AG3" s="510"/>
      <c r="AH3" s="510"/>
      <c r="AI3" s="618"/>
      <c r="AJ3" s="17"/>
      <c r="AK3" s="440">
        <f>AK2+1</f>
        <v>1</v>
      </c>
      <c r="AL3" s="327"/>
      <c r="AM3" s="290"/>
      <c r="AN3" s="290"/>
      <c r="AO3" s="290"/>
      <c r="AP3" s="290"/>
      <c r="AQ3" s="290"/>
      <c r="AR3" s="290"/>
      <c r="AS3" s="290"/>
      <c r="AT3" s="510"/>
      <c r="AU3" s="510"/>
      <c r="AV3" s="510"/>
      <c r="AW3" s="510"/>
      <c r="AX3" s="510"/>
      <c r="AY3" s="510"/>
      <c r="AZ3" s="510"/>
      <c r="BA3" s="618"/>
      <c r="BB3" s="17"/>
      <c r="BC3" s="440">
        <f>BC2+1</f>
        <v>1</v>
      </c>
      <c r="BD3" s="327"/>
      <c r="BE3" s="290"/>
      <c r="BF3" s="290"/>
      <c r="BG3" s="290"/>
      <c r="BH3" s="290"/>
      <c r="BI3" s="290"/>
      <c r="BJ3" s="290"/>
      <c r="BK3" s="290"/>
      <c r="BL3" s="290"/>
      <c r="BM3" s="290"/>
      <c r="BN3" s="290"/>
      <c r="BO3" s="290"/>
      <c r="BP3" s="290"/>
      <c r="BQ3" s="290"/>
      <c r="BR3" s="290"/>
      <c r="BS3" s="298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35">
      <c r="A4" s="440">
        <f t="shared" ref="A4:A17" si="48">A3+1</f>
        <v>2</v>
      </c>
      <c r="B4" s="616"/>
      <c r="C4" s="510"/>
      <c r="D4" s="290"/>
      <c r="E4" s="290"/>
      <c r="F4" s="510"/>
      <c r="G4" s="510"/>
      <c r="H4" s="290"/>
      <c r="I4" s="290"/>
      <c r="J4" s="510"/>
      <c r="K4" s="510"/>
      <c r="L4" s="290"/>
      <c r="M4" s="290"/>
      <c r="N4" s="510"/>
      <c r="O4" s="510"/>
      <c r="P4" s="290"/>
      <c r="Q4" s="298"/>
      <c r="R4" s="17"/>
      <c r="S4" s="440">
        <f t="shared" ref="S4:S17" si="49">S3+1</f>
        <v>2</v>
      </c>
      <c r="T4" s="327"/>
      <c r="U4" s="290"/>
      <c r="V4" s="290"/>
      <c r="W4" s="290"/>
      <c r="X4" s="510"/>
      <c r="Y4" s="510"/>
      <c r="Z4" s="510"/>
      <c r="AA4" s="510"/>
      <c r="AB4" s="290"/>
      <c r="AC4" s="290"/>
      <c r="AD4" s="290"/>
      <c r="AE4" s="290"/>
      <c r="AF4" s="510"/>
      <c r="AG4" s="510"/>
      <c r="AH4" s="510"/>
      <c r="AI4" s="618"/>
      <c r="AJ4" s="17"/>
      <c r="AK4" s="440">
        <f t="shared" ref="AK4:AK17" si="50">AK3+1</f>
        <v>2</v>
      </c>
      <c r="AL4" s="327"/>
      <c r="AM4" s="290"/>
      <c r="AN4" s="290"/>
      <c r="AO4" s="290"/>
      <c r="AP4" s="290"/>
      <c r="AQ4" s="290"/>
      <c r="AR4" s="290"/>
      <c r="AS4" s="290"/>
      <c r="AT4" s="510"/>
      <c r="AU4" s="510"/>
      <c r="AV4" s="510"/>
      <c r="AW4" s="510"/>
      <c r="AX4" s="510"/>
      <c r="AY4" s="510"/>
      <c r="AZ4" s="510"/>
      <c r="BA4" s="618"/>
      <c r="BB4" s="17"/>
      <c r="BC4" s="440">
        <f t="shared" ref="BC4:BC17" si="51">BC3+1</f>
        <v>2</v>
      </c>
      <c r="BD4" s="327"/>
      <c r="BE4" s="290"/>
      <c r="BF4" s="290"/>
      <c r="BG4" s="290"/>
      <c r="BH4" s="290"/>
      <c r="BI4" s="290"/>
      <c r="BJ4" s="290"/>
      <c r="BK4" s="290"/>
      <c r="BL4" s="290"/>
      <c r="BM4" s="290"/>
      <c r="BN4" s="290"/>
      <c r="BO4" s="290"/>
      <c r="BP4" s="290"/>
      <c r="BQ4" s="290"/>
      <c r="BR4" s="290"/>
      <c r="BS4" s="298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35">
      <c r="A5" s="440">
        <f t="shared" si="48"/>
        <v>3</v>
      </c>
      <c r="B5" s="616"/>
      <c r="C5" s="510"/>
      <c r="D5" s="290"/>
      <c r="E5" s="214"/>
      <c r="F5" s="510"/>
      <c r="G5" s="510"/>
      <c r="H5" s="290"/>
      <c r="I5" s="214"/>
      <c r="J5" s="510"/>
      <c r="K5" s="510"/>
      <c r="L5" s="290"/>
      <c r="M5" s="214"/>
      <c r="N5" s="510"/>
      <c r="O5" s="510"/>
      <c r="P5" s="290"/>
      <c r="Q5" s="258"/>
      <c r="R5" s="17"/>
      <c r="S5" s="440">
        <f t="shared" si="49"/>
        <v>3</v>
      </c>
      <c r="T5" s="327"/>
      <c r="U5" s="290"/>
      <c r="V5" s="290"/>
      <c r="W5" s="214"/>
      <c r="X5" s="510"/>
      <c r="Y5" s="510"/>
      <c r="Z5" s="510"/>
      <c r="AA5" s="562"/>
      <c r="AB5" s="290"/>
      <c r="AC5" s="290"/>
      <c r="AD5" s="290"/>
      <c r="AE5" s="214"/>
      <c r="AF5" s="510"/>
      <c r="AG5" s="510"/>
      <c r="AH5" s="510"/>
      <c r="AI5" s="621"/>
      <c r="AJ5" s="17"/>
      <c r="AK5" s="440">
        <f t="shared" si="50"/>
        <v>3</v>
      </c>
      <c r="AL5" s="327"/>
      <c r="AM5" s="290"/>
      <c r="AN5" s="290"/>
      <c r="AO5" s="214"/>
      <c r="AP5" s="290"/>
      <c r="AQ5" s="290"/>
      <c r="AR5" s="290"/>
      <c r="AS5" s="214"/>
      <c r="AT5" s="510"/>
      <c r="AU5" s="510"/>
      <c r="AV5" s="510"/>
      <c r="AW5" s="562"/>
      <c r="AX5" s="510"/>
      <c r="AY5" s="510"/>
      <c r="AZ5" s="510"/>
      <c r="BA5" s="621"/>
      <c r="BB5" s="17"/>
      <c r="BC5" s="440">
        <f t="shared" si="51"/>
        <v>3</v>
      </c>
      <c r="BD5" s="327"/>
      <c r="BE5" s="290"/>
      <c r="BF5" s="290"/>
      <c r="BG5" s="214"/>
      <c r="BH5" s="290"/>
      <c r="BI5" s="290"/>
      <c r="BJ5" s="290"/>
      <c r="BK5" s="214"/>
      <c r="BL5" s="290"/>
      <c r="BM5" s="290"/>
      <c r="BN5" s="290"/>
      <c r="BO5" s="214"/>
      <c r="BP5" s="290"/>
      <c r="BQ5" s="290"/>
      <c r="BR5" s="290"/>
      <c r="BS5" s="258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35">
      <c r="A6" s="440">
        <f t="shared" si="48"/>
        <v>4</v>
      </c>
      <c r="B6" s="327"/>
      <c r="C6" s="290"/>
      <c r="D6" s="510"/>
      <c r="E6" s="510"/>
      <c r="F6" s="290"/>
      <c r="G6" s="290"/>
      <c r="H6" s="510"/>
      <c r="I6" s="510"/>
      <c r="J6" s="290"/>
      <c r="K6" s="290"/>
      <c r="L6" s="510"/>
      <c r="M6" s="510"/>
      <c r="N6" s="290"/>
      <c r="O6" s="290"/>
      <c r="P6" s="510"/>
      <c r="Q6" s="618"/>
      <c r="R6" s="17"/>
      <c r="S6" s="440">
        <f t="shared" si="49"/>
        <v>4</v>
      </c>
      <c r="T6" s="616"/>
      <c r="U6" s="510"/>
      <c r="V6" s="510"/>
      <c r="W6" s="510"/>
      <c r="X6" s="290"/>
      <c r="Y6" s="290"/>
      <c r="Z6" s="290"/>
      <c r="AA6" s="290"/>
      <c r="AB6" s="510"/>
      <c r="AC6" s="510"/>
      <c r="AD6" s="510"/>
      <c r="AE6" s="510"/>
      <c r="AF6" s="290"/>
      <c r="AG6" s="290"/>
      <c r="AH6" s="290"/>
      <c r="AI6" s="298"/>
      <c r="AJ6" s="17"/>
      <c r="AK6" s="440">
        <f t="shared" si="50"/>
        <v>4</v>
      </c>
      <c r="AL6" s="327"/>
      <c r="AM6" s="290"/>
      <c r="AN6" s="290"/>
      <c r="AO6" s="290"/>
      <c r="AP6" s="290"/>
      <c r="AQ6" s="290"/>
      <c r="AR6" s="290"/>
      <c r="AS6" s="290"/>
      <c r="AT6" s="510"/>
      <c r="AU6" s="510"/>
      <c r="AV6" s="510"/>
      <c r="AW6" s="510"/>
      <c r="AX6" s="510"/>
      <c r="AY6" s="510"/>
      <c r="AZ6" s="510"/>
      <c r="BA6" s="618"/>
      <c r="BB6" s="17"/>
      <c r="BC6" s="440">
        <f t="shared" si="51"/>
        <v>4</v>
      </c>
      <c r="BD6" s="327"/>
      <c r="BE6" s="290"/>
      <c r="BF6" s="290"/>
      <c r="BG6" s="290"/>
      <c r="BH6" s="290"/>
      <c r="BI6" s="290"/>
      <c r="BJ6" s="290"/>
      <c r="BK6" s="290"/>
      <c r="BL6" s="290"/>
      <c r="BM6" s="290"/>
      <c r="BN6" s="290"/>
      <c r="BO6" s="290"/>
      <c r="BP6" s="290"/>
      <c r="BQ6" s="290"/>
      <c r="BR6" s="290"/>
      <c r="BS6" s="298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35">
      <c r="A7" s="440">
        <f t="shared" si="48"/>
        <v>5</v>
      </c>
      <c r="B7" s="327"/>
      <c r="C7" s="290"/>
      <c r="D7" s="510"/>
      <c r="E7" s="510"/>
      <c r="F7" s="290"/>
      <c r="G7" s="290"/>
      <c r="H7" s="510"/>
      <c r="I7" s="510"/>
      <c r="J7" s="290"/>
      <c r="K7" s="290"/>
      <c r="L7" s="510"/>
      <c r="M7" s="510"/>
      <c r="N7" s="290"/>
      <c r="O7" s="290"/>
      <c r="P7" s="510"/>
      <c r="Q7" s="618"/>
      <c r="R7" s="17"/>
      <c r="S7" s="440">
        <f t="shared" si="49"/>
        <v>5</v>
      </c>
      <c r="T7" s="616"/>
      <c r="U7" s="510"/>
      <c r="V7" s="510"/>
      <c r="W7" s="510"/>
      <c r="X7" s="290"/>
      <c r="Y7" s="290"/>
      <c r="Z7" s="290"/>
      <c r="AA7" s="290"/>
      <c r="AB7" s="510"/>
      <c r="AC7" s="510"/>
      <c r="AD7" s="510"/>
      <c r="AE7" s="510"/>
      <c r="AF7" s="290"/>
      <c r="AG7" s="290"/>
      <c r="AH7" s="290"/>
      <c r="AI7" s="298"/>
      <c r="AJ7" s="17"/>
      <c r="AK7" s="440">
        <f t="shared" si="50"/>
        <v>5</v>
      </c>
      <c r="AL7" s="327"/>
      <c r="AM7" s="290"/>
      <c r="AN7" s="290"/>
      <c r="AO7" s="290"/>
      <c r="AP7" s="290"/>
      <c r="AQ7" s="290"/>
      <c r="AR7" s="290"/>
      <c r="AS7" s="290"/>
      <c r="AT7" s="510"/>
      <c r="AU7" s="510"/>
      <c r="AV7" s="510"/>
      <c r="AW7" s="510"/>
      <c r="AX7" s="510"/>
      <c r="AY7" s="510"/>
      <c r="AZ7" s="510"/>
      <c r="BA7" s="618"/>
      <c r="BB7" s="17"/>
      <c r="BC7" s="440">
        <f t="shared" si="51"/>
        <v>5</v>
      </c>
      <c r="BD7" s="327"/>
      <c r="BE7" s="290"/>
      <c r="BF7" s="290"/>
      <c r="BG7" s="290"/>
      <c r="BH7" s="290"/>
      <c r="BI7" s="290"/>
      <c r="BJ7" s="290"/>
      <c r="BK7" s="290"/>
      <c r="BL7" s="290"/>
      <c r="BM7" s="290"/>
      <c r="BN7" s="290"/>
      <c r="BO7" s="290"/>
      <c r="BP7" s="290"/>
      <c r="BQ7" s="290"/>
      <c r="BR7" s="290"/>
      <c r="BS7" s="298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35">
      <c r="A8" s="440">
        <f t="shared" si="48"/>
        <v>6</v>
      </c>
      <c r="B8" s="616"/>
      <c r="C8" s="510"/>
      <c r="D8" s="290"/>
      <c r="E8" s="290"/>
      <c r="F8" s="510"/>
      <c r="G8" s="510"/>
      <c r="H8" s="290"/>
      <c r="I8" s="290"/>
      <c r="J8" s="510"/>
      <c r="K8" s="510"/>
      <c r="L8" s="290"/>
      <c r="M8" s="290"/>
      <c r="N8" s="510"/>
      <c r="O8" s="510"/>
      <c r="P8" s="290"/>
      <c r="Q8" s="298"/>
      <c r="R8" s="17"/>
      <c r="S8" s="440">
        <f t="shared" si="49"/>
        <v>6</v>
      </c>
      <c r="T8" s="616"/>
      <c r="U8" s="510"/>
      <c r="V8" s="510"/>
      <c r="W8" s="510"/>
      <c r="X8" s="290"/>
      <c r="Y8" s="290"/>
      <c r="Z8" s="290"/>
      <c r="AA8" s="290"/>
      <c r="AB8" s="510"/>
      <c r="AC8" s="510"/>
      <c r="AD8" s="510"/>
      <c r="AE8" s="510"/>
      <c r="AF8" s="290"/>
      <c r="AG8" s="290"/>
      <c r="AH8" s="290"/>
      <c r="AI8" s="298"/>
      <c r="AJ8" s="17"/>
      <c r="AK8" s="440">
        <f t="shared" si="50"/>
        <v>6</v>
      </c>
      <c r="AL8" s="327"/>
      <c r="AM8" s="290"/>
      <c r="AN8" s="290"/>
      <c r="AO8" s="290"/>
      <c r="AP8" s="290"/>
      <c r="AQ8" s="290"/>
      <c r="AR8" s="290"/>
      <c r="AS8" s="290"/>
      <c r="AT8" s="510"/>
      <c r="AU8" s="510"/>
      <c r="AV8" s="510"/>
      <c r="AW8" s="510"/>
      <c r="AX8" s="510"/>
      <c r="AY8" s="510"/>
      <c r="AZ8" s="510"/>
      <c r="BA8" s="618"/>
      <c r="BB8" s="17"/>
      <c r="BC8" s="440">
        <f t="shared" si="51"/>
        <v>6</v>
      </c>
      <c r="BD8" s="327"/>
      <c r="BE8" s="290"/>
      <c r="BF8" s="290"/>
      <c r="BG8" s="290"/>
      <c r="BH8" s="290"/>
      <c r="BI8" s="290"/>
      <c r="BJ8" s="290"/>
      <c r="BK8" s="290"/>
      <c r="BL8" s="290"/>
      <c r="BM8" s="290"/>
      <c r="BN8" s="290"/>
      <c r="BO8" s="290"/>
      <c r="BP8" s="290"/>
      <c r="BQ8" s="290"/>
      <c r="BR8" s="290"/>
      <c r="BS8" s="298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35">
      <c r="A9" s="440">
        <f t="shared" si="48"/>
        <v>7</v>
      </c>
      <c r="B9" s="616"/>
      <c r="C9" s="510"/>
      <c r="D9" s="290"/>
      <c r="E9" s="214"/>
      <c r="F9" s="510"/>
      <c r="G9" s="510"/>
      <c r="H9" s="290"/>
      <c r="I9" s="214"/>
      <c r="J9" s="510"/>
      <c r="K9" s="510"/>
      <c r="L9" s="290"/>
      <c r="M9" s="214"/>
      <c r="N9" s="510"/>
      <c r="O9" s="510"/>
      <c r="P9" s="290"/>
      <c r="Q9" s="258"/>
      <c r="R9" s="17"/>
      <c r="S9" s="440">
        <f t="shared" si="49"/>
        <v>7</v>
      </c>
      <c r="T9" s="616"/>
      <c r="U9" s="510"/>
      <c r="V9" s="510"/>
      <c r="W9" s="562"/>
      <c r="X9" s="290"/>
      <c r="Y9" s="290"/>
      <c r="Z9" s="290"/>
      <c r="AA9" s="214"/>
      <c r="AB9" s="510"/>
      <c r="AC9" s="510"/>
      <c r="AD9" s="510"/>
      <c r="AE9" s="562"/>
      <c r="AF9" s="290"/>
      <c r="AG9" s="290"/>
      <c r="AH9" s="290"/>
      <c r="AI9" s="258"/>
      <c r="AJ9" s="17"/>
      <c r="AK9" s="440">
        <f t="shared" si="50"/>
        <v>7</v>
      </c>
      <c r="AL9" s="327"/>
      <c r="AM9" s="290"/>
      <c r="AN9" s="290"/>
      <c r="AO9" s="214"/>
      <c r="AP9" s="290"/>
      <c r="AQ9" s="290"/>
      <c r="AR9" s="290"/>
      <c r="AS9" s="214"/>
      <c r="AT9" s="510"/>
      <c r="AU9" s="510"/>
      <c r="AV9" s="510"/>
      <c r="AW9" s="562"/>
      <c r="AX9" s="510"/>
      <c r="AY9" s="510"/>
      <c r="AZ9" s="510"/>
      <c r="BA9" s="621"/>
      <c r="BB9" s="17"/>
      <c r="BC9" s="440">
        <f t="shared" si="51"/>
        <v>7</v>
      </c>
      <c r="BD9" s="327"/>
      <c r="BE9" s="290"/>
      <c r="BF9" s="290"/>
      <c r="BG9" s="214"/>
      <c r="BH9" s="290"/>
      <c r="BI9" s="290"/>
      <c r="BJ9" s="290"/>
      <c r="BK9" s="214"/>
      <c r="BL9" s="290"/>
      <c r="BM9" s="290"/>
      <c r="BN9" s="290"/>
      <c r="BO9" s="214"/>
      <c r="BP9" s="290"/>
      <c r="BQ9" s="290"/>
      <c r="BR9" s="290"/>
      <c r="BS9" s="258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35">
      <c r="A10" s="440">
        <f t="shared" si="48"/>
        <v>8</v>
      </c>
      <c r="B10" s="327"/>
      <c r="C10" s="290"/>
      <c r="D10" s="510"/>
      <c r="E10" s="510"/>
      <c r="F10" s="290"/>
      <c r="G10" s="290"/>
      <c r="H10" s="510"/>
      <c r="I10" s="510"/>
      <c r="J10" s="290"/>
      <c r="K10" s="290"/>
      <c r="L10" s="510"/>
      <c r="M10" s="510"/>
      <c r="N10" s="290"/>
      <c r="O10" s="290"/>
      <c r="P10" s="510"/>
      <c r="Q10" s="618"/>
      <c r="R10" s="17"/>
      <c r="S10" s="440">
        <f t="shared" si="49"/>
        <v>8</v>
      </c>
      <c r="T10" s="327"/>
      <c r="U10" s="290"/>
      <c r="V10" s="290"/>
      <c r="W10" s="290"/>
      <c r="X10" s="510"/>
      <c r="Y10" s="510"/>
      <c r="Z10" s="510"/>
      <c r="AA10" s="510"/>
      <c r="AB10" s="290"/>
      <c r="AC10" s="290"/>
      <c r="AD10" s="290"/>
      <c r="AE10" s="290"/>
      <c r="AF10" s="510"/>
      <c r="AG10" s="510"/>
      <c r="AH10" s="510"/>
      <c r="AI10" s="618"/>
      <c r="AJ10" s="17"/>
      <c r="AK10" s="440">
        <f t="shared" si="50"/>
        <v>8</v>
      </c>
      <c r="AL10" s="616"/>
      <c r="AM10" s="510"/>
      <c r="AN10" s="510"/>
      <c r="AO10" s="510"/>
      <c r="AP10" s="510"/>
      <c r="AQ10" s="510"/>
      <c r="AR10" s="510"/>
      <c r="AS10" s="510"/>
      <c r="AT10" s="290"/>
      <c r="AU10" s="290"/>
      <c r="AV10" s="290"/>
      <c r="AW10" s="290"/>
      <c r="AX10" s="290"/>
      <c r="AY10" s="290"/>
      <c r="AZ10" s="290"/>
      <c r="BA10" s="298"/>
      <c r="BB10" s="17"/>
      <c r="BC10" s="440">
        <f t="shared" si="51"/>
        <v>8</v>
      </c>
      <c r="BD10" s="327"/>
      <c r="BE10" s="290"/>
      <c r="BF10" s="290"/>
      <c r="BG10" s="290"/>
      <c r="BH10" s="290"/>
      <c r="BI10" s="290"/>
      <c r="BJ10" s="290"/>
      <c r="BK10" s="290"/>
      <c r="BL10" s="290"/>
      <c r="BM10" s="290"/>
      <c r="BN10" s="290"/>
      <c r="BO10" s="290"/>
      <c r="BP10" s="290"/>
      <c r="BQ10" s="290"/>
      <c r="BR10" s="290"/>
      <c r="BS10" s="298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35">
      <c r="A11" s="440">
        <f t="shared" si="48"/>
        <v>9</v>
      </c>
      <c r="B11" s="327"/>
      <c r="C11" s="290"/>
      <c r="D11" s="510"/>
      <c r="E11" s="510"/>
      <c r="F11" s="290"/>
      <c r="G11" s="290"/>
      <c r="H11" s="510"/>
      <c r="I11" s="510"/>
      <c r="J11" s="290"/>
      <c r="K11" s="290"/>
      <c r="L11" s="510"/>
      <c r="M11" s="510"/>
      <c r="N11" s="290"/>
      <c r="O11" s="290"/>
      <c r="P11" s="510"/>
      <c r="Q11" s="618"/>
      <c r="R11" s="17"/>
      <c r="S11" s="440">
        <f t="shared" si="49"/>
        <v>9</v>
      </c>
      <c r="T11" s="327"/>
      <c r="U11" s="290"/>
      <c r="V11" s="290"/>
      <c r="W11" s="290"/>
      <c r="X11" s="510"/>
      <c r="Y11" s="510"/>
      <c r="Z11" s="510"/>
      <c r="AA11" s="510"/>
      <c r="AB11" s="290"/>
      <c r="AC11" s="290"/>
      <c r="AD11" s="290"/>
      <c r="AE11" s="290"/>
      <c r="AF11" s="510"/>
      <c r="AG11" s="510"/>
      <c r="AH11" s="510"/>
      <c r="AI11" s="618"/>
      <c r="AJ11" s="17"/>
      <c r="AK11" s="440">
        <f t="shared" si="50"/>
        <v>9</v>
      </c>
      <c r="AL11" s="616"/>
      <c r="AM11" s="510"/>
      <c r="AN11" s="510"/>
      <c r="AO11" s="510"/>
      <c r="AP11" s="510"/>
      <c r="AQ11" s="510"/>
      <c r="AR11" s="510"/>
      <c r="AS11" s="510"/>
      <c r="AT11" s="290"/>
      <c r="AU11" s="290"/>
      <c r="AV11" s="290"/>
      <c r="AW11" s="290"/>
      <c r="AX11" s="290"/>
      <c r="AY11" s="290"/>
      <c r="AZ11" s="290"/>
      <c r="BA11" s="298"/>
      <c r="BB11" s="17"/>
      <c r="BC11" s="440">
        <f t="shared" si="51"/>
        <v>9</v>
      </c>
      <c r="BD11" s="327"/>
      <c r="BE11" s="290"/>
      <c r="BF11" s="290"/>
      <c r="BG11" s="290"/>
      <c r="BH11" s="290"/>
      <c r="BI11" s="290"/>
      <c r="BJ11" s="290"/>
      <c r="BK11" s="290"/>
      <c r="BL11" s="290"/>
      <c r="BM11" s="290"/>
      <c r="BN11" s="290"/>
      <c r="BO11" s="290"/>
      <c r="BP11" s="290"/>
      <c r="BQ11" s="290"/>
      <c r="BR11" s="290"/>
      <c r="BS11" s="298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35">
      <c r="A12" s="440">
        <f t="shared" si="48"/>
        <v>10</v>
      </c>
      <c r="B12" s="616"/>
      <c r="C12" s="510"/>
      <c r="D12" s="290"/>
      <c r="E12" s="290"/>
      <c r="F12" s="510"/>
      <c r="G12" s="510"/>
      <c r="H12" s="290"/>
      <c r="I12" s="290"/>
      <c r="J12" s="510"/>
      <c r="K12" s="510"/>
      <c r="L12" s="290"/>
      <c r="M12" s="290"/>
      <c r="N12" s="510"/>
      <c r="O12" s="510"/>
      <c r="P12" s="290"/>
      <c r="Q12" s="298"/>
      <c r="R12" s="17"/>
      <c r="S12" s="440">
        <f t="shared" si="49"/>
        <v>10</v>
      </c>
      <c r="T12" s="327"/>
      <c r="U12" s="290"/>
      <c r="V12" s="290"/>
      <c r="W12" s="290"/>
      <c r="X12" s="510"/>
      <c r="Y12" s="510"/>
      <c r="Z12" s="510"/>
      <c r="AA12" s="510"/>
      <c r="AB12" s="290"/>
      <c r="AC12" s="290"/>
      <c r="AD12" s="290"/>
      <c r="AE12" s="290"/>
      <c r="AF12" s="510"/>
      <c r="AG12" s="510"/>
      <c r="AH12" s="510"/>
      <c r="AI12" s="618"/>
      <c r="AJ12" s="17"/>
      <c r="AK12" s="440">
        <f t="shared" si="50"/>
        <v>10</v>
      </c>
      <c r="AL12" s="616"/>
      <c r="AM12" s="510"/>
      <c r="AN12" s="510"/>
      <c r="AO12" s="510"/>
      <c r="AP12" s="510"/>
      <c r="AQ12" s="510"/>
      <c r="AR12" s="510"/>
      <c r="AS12" s="510"/>
      <c r="AT12" s="290"/>
      <c r="AU12" s="290"/>
      <c r="AV12" s="290"/>
      <c r="AW12" s="290"/>
      <c r="AX12" s="290"/>
      <c r="AY12" s="290"/>
      <c r="AZ12" s="290"/>
      <c r="BA12" s="298"/>
      <c r="BB12" s="17"/>
      <c r="BC12" s="440">
        <f t="shared" si="51"/>
        <v>10</v>
      </c>
      <c r="BD12" s="327"/>
      <c r="BE12" s="290"/>
      <c r="BF12" s="290"/>
      <c r="BG12" s="290"/>
      <c r="BH12" s="290"/>
      <c r="BI12" s="290"/>
      <c r="BJ12" s="290"/>
      <c r="BK12" s="290"/>
      <c r="BL12" s="290"/>
      <c r="BM12" s="290"/>
      <c r="BN12" s="290"/>
      <c r="BO12" s="290"/>
      <c r="BP12" s="290"/>
      <c r="BQ12" s="290"/>
      <c r="BR12" s="290"/>
      <c r="BS12" s="298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35">
      <c r="A13" s="440">
        <f t="shared" si="48"/>
        <v>11</v>
      </c>
      <c r="B13" s="616"/>
      <c r="C13" s="510"/>
      <c r="D13" s="290"/>
      <c r="E13" s="214"/>
      <c r="F13" s="510"/>
      <c r="G13" s="510"/>
      <c r="H13" s="290"/>
      <c r="I13" s="214"/>
      <c r="J13" s="510"/>
      <c r="K13" s="510"/>
      <c r="L13" s="290"/>
      <c r="M13" s="214"/>
      <c r="N13" s="510"/>
      <c r="O13" s="510"/>
      <c r="P13" s="290"/>
      <c r="Q13" s="258"/>
      <c r="R13" s="17"/>
      <c r="S13" s="440">
        <f t="shared" si="49"/>
        <v>11</v>
      </c>
      <c r="T13" s="327"/>
      <c r="U13" s="290"/>
      <c r="V13" s="290"/>
      <c r="W13" s="214"/>
      <c r="X13" s="510"/>
      <c r="Y13" s="510"/>
      <c r="Z13" s="510"/>
      <c r="AA13" s="562"/>
      <c r="AB13" s="290"/>
      <c r="AC13" s="290"/>
      <c r="AD13" s="290"/>
      <c r="AE13" s="214"/>
      <c r="AF13" s="510"/>
      <c r="AG13" s="510"/>
      <c r="AH13" s="510"/>
      <c r="AI13" s="621"/>
      <c r="AJ13" s="17"/>
      <c r="AK13" s="440">
        <f t="shared" si="50"/>
        <v>11</v>
      </c>
      <c r="AL13" s="616"/>
      <c r="AM13" s="510"/>
      <c r="AN13" s="510"/>
      <c r="AO13" s="562"/>
      <c r="AP13" s="510"/>
      <c r="AQ13" s="510"/>
      <c r="AR13" s="510"/>
      <c r="AS13" s="562"/>
      <c r="AT13" s="290"/>
      <c r="AU13" s="290"/>
      <c r="AV13" s="290"/>
      <c r="AW13" s="214"/>
      <c r="AX13" s="290"/>
      <c r="AY13" s="290"/>
      <c r="AZ13" s="290"/>
      <c r="BA13" s="258"/>
      <c r="BB13" s="17"/>
      <c r="BC13" s="440">
        <f t="shared" si="51"/>
        <v>11</v>
      </c>
      <c r="BD13" s="327"/>
      <c r="BE13" s="290"/>
      <c r="BF13" s="290"/>
      <c r="BG13" s="214"/>
      <c r="BH13" s="290"/>
      <c r="BI13" s="290"/>
      <c r="BJ13" s="290"/>
      <c r="BK13" s="214"/>
      <c r="BL13" s="290"/>
      <c r="BM13" s="290"/>
      <c r="BN13" s="290"/>
      <c r="BO13" s="214"/>
      <c r="BP13" s="290"/>
      <c r="BQ13" s="290"/>
      <c r="BR13" s="290"/>
      <c r="BS13" s="258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35">
      <c r="A14" s="440">
        <f t="shared" si="48"/>
        <v>12</v>
      </c>
      <c r="B14" s="327"/>
      <c r="C14" s="290"/>
      <c r="D14" s="510"/>
      <c r="E14" s="510"/>
      <c r="F14" s="290"/>
      <c r="G14" s="290"/>
      <c r="H14" s="510"/>
      <c r="I14" s="510"/>
      <c r="J14" s="290"/>
      <c r="K14" s="290"/>
      <c r="L14" s="510"/>
      <c r="M14" s="510"/>
      <c r="N14" s="290"/>
      <c r="O14" s="290"/>
      <c r="P14" s="510"/>
      <c r="Q14" s="618"/>
      <c r="R14" s="17"/>
      <c r="S14" s="440">
        <f t="shared" si="49"/>
        <v>12</v>
      </c>
      <c r="T14" s="616"/>
      <c r="U14" s="510"/>
      <c r="V14" s="510"/>
      <c r="W14" s="510"/>
      <c r="X14" s="290"/>
      <c r="Y14" s="290"/>
      <c r="Z14" s="290"/>
      <c r="AA14" s="290"/>
      <c r="AB14" s="510"/>
      <c r="AC14" s="510"/>
      <c r="AD14" s="510"/>
      <c r="AE14" s="510"/>
      <c r="AF14" s="290"/>
      <c r="AG14" s="290"/>
      <c r="AH14" s="290"/>
      <c r="AI14" s="298"/>
      <c r="AJ14" s="17"/>
      <c r="AK14" s="440">
        <f t="shared" si="50"/>
        <v>12</v>
      </c>
      <c r="AL14" s="616"/>
      <c r="AM14" s="510"/>
      <c r="AN14" s="510"/>
      <c r="AO14" s="510"/>
      <c r="AP14" s="510"/>
      <c r="AQ14" s="510"/>
      <c r="AR14" s="510"/>
      <c r="AS14" s="510"/>
      <c r="AT14" s="290"/>
      <c r="AU14" s="290"/>
      <c r="AV14" s="290"/>
      <c r="AW14" s="290"/>
      <c r="AX14" s="290"/>
      <c r="AY14" s="290"/>
      <c r="AZ14" s="290"/>
      <c r="BA14" s="298"/>
      <c r="BB14" s="17"/>
      <c r="BC14" s="440">
        <f t="shared" si="51"/>
        <v>12</v>
      </c>
      <c r="BD14" s="327"/>
      <c r="BE14" s="290"/>
      <c r="BF14" s="290"/>
      <c r="BG14" s="290"/>
      <c r="BH14" s="290"/>
      <c r="BI14" s="290"/>
      <c r="BJ14" s="290"/>
      <c r="BK14" s="290"/>
      <c r="BL14" s="290"/>
      <c r="BM14" s="290"/>
      <c r="BN14" s="290"/>
      <c r="BO14" s="290"/>
      <c r="BP14" s="290"/>
      <c r="BQ14" s="290"/>
      <c r="BR14" s="290"/>
      <c r="BS14" s="298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35">
      <c r="A15" s="440">
        <f t="shared" si="48"/>
        <v>13</v>
      </c>
      <c r="B15" s="327"/>
      <c r="C15" s="290"/>
      <c r="D15" s="510"/>
      <c r="E15" s="510"/>
      <c r="F15" s="290"/>
      <c r="G15" s="290"/>
      <c r="H15" s="510"/>
      <c r="I15" s="510"/>
      <c r="J15" s="290"/>
      <c r="K15" s="290"/>
      <c r="L15" s="510"/>
      <c r="M15" s="510"/>
      <c r="N15" s="290"/>
      <c r="O15" s="290"/>
      <c r="P15" s="510"/>
      <c r="Q15" s="618"/>
      <c r="R15" s="17"/>
      <c r="S15" s="440">
        <f t="shared" si="49"/>
        <v>13</v>
      </c>
      <c r="T15" s="616"/>
      <c r="U15" s="510"/>
      <c r="V15" s="510"/>
      <c r="W15" s="510"/>
      <c r="X15" s="290"/>
      <c r="Y15" s="290"/>
      <c r="Z15" s="290"/>
      <c r="AA15" s="290"/>
      <c r="AB15" s="510"/>
      <c r="AC15" s="510"/>
      <c r="AD15" s="510"/>
      <c r="AE15" s="510"/>
      <c r="AF15" s="290"/>
      <c r="AG15" s="290"/>
      <c r="AH15" s="290"/>
      <c r="AI15" s="298"/>
      <c r="AJ15" s="17"/>
      <c r="AK15" s="440">
        <f t="shared" si="50"/>
        <v>13</v>
      </c>
      <c r="AL15" s="616"/>
      <c r="AM15" s="510"/>
      <c r="AN15" s="510"/>
      <c r="AO15" s="510"/>
      <c r="AP15" s="510"/>
      <c r="AQ15" s="510"/>
      <c r="AR15" s="510"/>
      <c r="AS15" s="510"/>
      <c r="AT15" s="290"/>
      <c r="AU15" s="290"/>
      <c r="AV15" s="290"/>
      <c r="AW15" s="290"/>
      <c r="AX15" s="290"/>
      <c r="AY15" s="290"/>
      <c r="AZ15" s="290"/>
      <c r="BA15" s="298"/>
      <c r="BB15" s="17"/>
      <c r="BC15" s="440">
        <f t="shared" si="51"/>
        <v>13</v>
      </c>
      <c r="BD15" s="327"/>
      <c r="BE15" s="290"/>
      <c r="BF15" s="290"/>
      <c r="BG15" s="290"/>
      <c r="BH15" s="290"/>
      <c r="BI15" s="290"/>
      <c r="BJ15" s="290"/>
      <c r="BK15" s="290"/>
      <c r="BL15" s="290"/>
      <c r="BM15" s="290"/>
      <c r="BN15" s="290"/>
      <c r="BO15" s="290"/>
      <c r="BP15" s="290"/>
      <c r="BQ15" s="290"/>
      <c r="BR15" s="290"/>
      <c r="BS15" s="298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35">
      <c r="A16" s="440">
        <f t="shared" si="48"/>
        <v>14</v>
      </c>
      <c r="B16" s="616"/>
      <c r="C16" s="510"/>
      <c r="D16" s="290"/>
      <c r="E16" s="290"/>
      <c r="F16" s="510"/>
      <c r="G16" s="510"/>
      <c r="H16" s="290"/>
      <c r="I16" s="290"/>
      <c r="J16" s="510"/>
      <c r="K16" s="510"/>
      <c r="L16" s="290"/>
      <c r="M16" s="290"/>
      <c r="N16" s="510"/>
      <c r="O16" s="510"/>
      <c r="P16" s="290"/>
      <c r="Q16" s="298"/>
      <c r="R16" s="17"/>
      <c r="S16" s="440">
        <f t="shared" si="49"/>
        <v>14</v>
      </c>
      <c r="T16" s="616"/>
      <c r="U16" s="510"/>
      <c r="V16" s="510"/>
      <c r="W16" s="510"/>
      <c r="X16" s="290"/>
      <c r="Y16" s="290"/>
      <c r="Z16" s="290"/>
      <c r="AA16" s="290"/>
      <c r="AB16" s="510"/>
      <c r="AC16" s="510"/>
      <c r="AD16" s="510"/>
      <c r="AE16" s="510"/>
      <c r="AF16" s="290"/>
      <c r="AG16" s="290"/>
      <c r="AH16" s="290"/>
      <c r="AI16" s="298"/>
      <c r="AJ16" s="17"/>
      <c r="AK16" s="440">
        <f t="shared" si="50"/>
        <v>14</v>
      </c>
      <c r="AL16" s="616"/>
      <c r="AM16" s="510"/>
      <c r="AN16" s="510"/>
      <c r="AO16" s="510"/>
      <c r="AP16" s="510"/>
      <c r="AQ16" s="510"/>
      <c r="AR16" s="510"/>
      <c r="AS16" s="510"/>
      <c r="AT16" s="290"/>
      <c r="AU16" s="290"/>
      <c r="AV16" s="290"/>
      <c r="AW16" s="290"/>
      <c r="AX16" s="290"/>
      <c r="AY16" s="290"/>
      <c r="AZ16" s="290"/>
      <c r="BA16" s="298"/>
      <c r="BB16" s="17"/>
      <c r="BC16" s="440">
        <f t="shared" si="51"/>
        <v>14</v>
      </c>
      <c r="BD16" s="327"/>
      <c r="BE16" s="290"/>
      <c r="BF16" s="290"/>
      <c r="BG16" s="290"/>
      <c r="BH16" s="290"/>
      <c r="BI16" s="290"/>
      <c r="BJ16" s="290"/>
      <c r="BK16" s="290"/>
      <c r="BL16" s="290"/>
      <c r="BM16" s="290"/>
      <c r="BN16" s="290"/>
      <c r="BO16" s="290"/>
      <c r="BP16" s="290"/>
      <c r="BQ16" s="290"/>
      <c r="BR16" s="290"/>
      <c r="BS16" s="298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35">
      <c r="A17" s="440">
        <f t="shared" si="48"/>
        <v>15</v>
      </c>
      <c r="B17" s="619"/>
      <c r="C17" s="620"/>
      <c r="D17" s="595"/>
      <c r="E17" s="213"/>
      <c r="F17" s="620"/>
      <c r="G17" s="620"/>
      <c r="H17" s="595"/>
      <c r="I17" s="213"/>
      <c r="J17" s="620"/>
      <c r="K17" s="620"/>
      <c r="L17" s="595"/>
      <c r="M17" s="213"/>
      <c r="N17" s="620"/>
      <c r="O17" s="620"/>
      <c r="P17" s="595"/>
      <c r="Q17" s="273"/>
      <c r="R17" s="17"/>
      <c r="S17" s="440">
        <f t="shared" si="49"/>
        <v>15</v>
      </c>
      <c r="T17" s="619"/>
      <c r="U17" s="620"/>
      <c r="V17" s="620"/>
      <c r="W17" s="622"/>
      <c r="X17" s="595"/>
      <c r="Y17" s="595"/>
      <c r="Z17" s="595"/>
      <c r="AA17" s="213"/>
      <c r="AB17" s="620"/>
      <c r="AC17" s="620"/>
      <c r="AD17" s="620"/>
      <c r="AE17" s="622"/>
      <c r="AF17" s="595"/>
      <c r="AG17" s="595"/>
      <c r="AH17" s="595"/>
      <c r="AI17" s="273"/>
      <c r="AJ17" s="17"/>
      <c r="AK17" s="440">
        <f t="shared" si="50"/>
        <v>15</v>
      </c>
      <c r="AL17" s="619"/>
      <c r="AM17" s="620"/>
      <c r="AN17" s="620"/>
      <c r="AO17" s="622"/>
      <c r="AP17" s="620"/>
      <c r="AQ17" s="620"/>
      <c r="AR17" s="620"/>
      <c r="AS17" s="622"/>
      <c r="AT17" s="595"/>
      <c r="AU17" s="595"/>
      <c r="AV17" s="595"/>
      <c r="AW17" s="213"/>
      <c r="AX17" s="595"/>
      <c r="AY17" s="595"/>
      <c r="AZ17" s="595"/>
      <c r="BA17" s="273"/>
      <c r="BB17" s="17"/>
      <c r="BC17" s="440">
        <f t="shared" si="51"/>
        <v>15</v>
      </c>
      <c r="BD17" s="594"/>
      <c r="BE17" s="595"/>
      <c r="BF17" s="595"/>
      <c r="BG17" s="213"/>
      <c r="BH17" s="595"/>
      <c r="BI17" s="595"/>
      <c r="BJ17" s="595"/>
      <c r="BK17" s="213"/>
      <c r="BL17" s="595"/>
      <c r="BM17" s="595"/>
      <c r="BN17" s="595"/>
      <c r="BO17" s="213"/>
      <c r="BP17" s="595"/>
      <c r="BQ17" s="595"/>
      <c r="BR17" s="595"/>
      <c r="BS17" s="596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35">
      <c r="A19" s="481"/>
      <c r="B19" s="440">
        <v>0</v>
      </c>
      <c r="C19" s="440">
        <f t="shared" ref="C19:Q19" si="53">B19+1</f>
        <v>1</v>
      </c>
      <c r="D19" s="440">
        <f t="shared" si="53"/>
        <v>2</v>
      </c>
      <c r="E19" s="440">
        <f t="shared" si="53"/>
        <v>3</v>
      </c>
      <c r="F19" s="440">
        <f t="shared" si="53"/>
        <v>4</v>
      </c>
      <c r="G19" s="440">
        <f t="shared" si="53"/>
        <v>5</v>
      </c>
      <c r="H19" s="440">
        <f t="shared" si="53"/>
        <v>6</v>
      </c>
      <c r="I19" s="440">
        <f t="shared" si="53"/>
        <v>7</v>
      </c>
      <c r="J19" s="440">
        <f t="shared" si="53"/>
        <v>8</v>
      </c>
      <c r="K19" s="440">
        <f t="shared" si="53"/>
        <v>9</v>
      </c>
      <c r="L19" s="440">
        <f t="shared" si="53"/>
        <v>10</v>
      </c>
      <c r="M19" s="440">
        <f t="shared" si="53"/>
        <v>11</v>
      </c>
      <c r="N19" s="440">
        <f t="shared" si="53"/>
        <v>12</v>
      </c>
      <c r="O19" s="440">
        <f t="shared" si="53"/>
        <v>13</v>
      </c>
      <c r="P19" s="440">
        <f t="shared" si="53"/>
        <v>14</v>
      </c>
      <c r="Q19" s="440">
        <f t="shared" si="53"/>
        <v>15</v>
      </c>
      <c r="R19" s="17" t="s">
        <v>394</v>
      </c>
      <c r="S19" s="481"/>
      <c r="T19" s="440">
        <v>0</v>
      </c>
      <c r="U19" s="440">
        <f t="shared" ref="U19" si="54">T19+1</f>
        <v>1</v>
      </c>
      <c r="V19" s="440">
        <f t="shared" ref="V19" si="55">U19+1</f>
        <v>2</v>
      </c>
      <c r="W19" s="440">
        <f t="shared" ref="W19" si="56">V19+1</f>
        <v>3</v>
      </c>
      <c r="X19" s="440">
        <f t="shared" ref="X19" si="57">W19+1</f>
        <v>4</v>
      </c>
      <c r="Y19" s="440">
        <f t="shared" ref="Y19" si="58">X19+1</f>
        <v>5</v>
      </c>
      <c r="Z19" s="440">
        <f t="shared" ref="Z19" si="59">Y19+1</f>
        <v>6</v>
      </c>
      <c r="AA19" s="440">
        <f t="shared" ref="AA19" si="60">Z19+1</f>
        <v>7</v>
      </c>
      <c r="AB19" s="440">
        <f t="shared" ref="AB19" si="61">AA19+1</f>
        <v>8</v>
      </c>
      <c r="AC19" s="440">
        <f t="shared" ref="AC19" si="62">AB19+1</f>
        <v>9</v>
      </c>
      <c r="AD19" s="440">
        <f t="shared" ref="AD19" si="63">AC19+1</f>
        <v>10</v>
      </c>
      <c r="AE19" s="440">
        <f t="shared" ref="AE19" si="64">AD19+1</f>
        <v>11</v>
      </c>
      <c r="AF19" s="440">
        <f t="shared" ref="AF19" si="65">AE19+1</f>
        <v>12</v>
      </c>
      <c r="AG19" s="440">
        <f t="shared" ref="AG19" si="66">AF19+1</f>
        <v>13</v>
      </c>
      <c r="AH19" s="440">
        <f t="shared" ref="AH19" si="67">AG19+1</f>
        <v>14</v>
      </c>
      <c r="AI19" s="440">
        <f t="shared" ref="AI19" si="68">AH19+1</f>
        <v>15</v>
      </c>
      <c r="AJ19" s="17" t="s">
        <v>394</v>
      </c>
      <c r="AK19" s="481"/>
      <c r="AL19" s="440">
        <v>0</v>
      </c>
      <c r="AM19" s="440">
        <f t="shared" ref="AM19" si="69">AL19+1</f>
        <v>1</v>
      </c>
      <c r="AN19" s="440">
        <f t="shared" ref="AN19" si="70">AM19+1</f>
        <v>2</v>
      </c>
      <c r="AO19" s="440">
        <f t="shared" ref="AO19" si="71">AN19+1</f>
        <v>3</v>
      </c>
      <c r="AP19" s="440">
        <f t="shared" ref="AP19" si="72">AO19+1</f>
        <v>4</v>
      </c>
      <c r="AQ19" s="440">
        <f t="shared" ref="AQ19" si="73">AP19+1</f>
        <v>5</v>
      </c>
      <c r="AR19" s="440">
        <f t="shared" ref="AR19" si="74">AQ19+1</f>
        <v>6</v>
      </c>
      <c r="AS19" s="440">
        <f t="shared" ref="AS19" si="75">AR19+1</f>
        <v>7</v>
      </c>
      <c r="AT19" s="440">
        <f t="shared" ref="AT19" si="76">AS19+1</f>
        <v>8</v>
      </c>
      <c r="AU19" s="440">
        <f t="shared" ref="AU19" si="77">AT19+1</f>
        <v>9</v>
      </c>
      <c r="AV19" s="440">
        <f t="shared" ref="AV19" si="78">AU19+1</f>
        <v>10</v>
      </c>
      <c r="AW19" s="440">
        <f t="shared" ref="AW19" si="79">AV19+1</f>
        <v>11</v>
      </c>
      <c r="AX19" s="440">
        <f t="shared" ref="AX19" si="80">AW19+1</f>
        <v>12</v>
      </c>
      <c r="AY19" s="440">
        <f t="shared" ref="AY19" si="81">AX19+1</f>
        <v>13</v>
      </c>
      <c r="AZ19" s="440">
        <f t="shared" ref="AZ19" si="82">AY19+1</f>
        <v>14</v>
      </c>
      <c r="BA19" s="440">
        <f t="shared" ref="BA19" si="83">AZ19+1</f>
        <v>15</v>
      </c>
      <c r="BB19" s="17" t="s">
        <v>394</v>
      </c>
      <c r="BC19" s="481"/>
      <c r="BD19" s="440">
        <v>0</v>
      </c>
      <c r="BE19" s="440">
        <f t="shared" ref="BE19" si="84">BD19+1</f>
        <v>1</v>
      </c>
      <c r="BF19" s="440">
        <f t="shared" ref="BF19" si="85">BE19+1</f>
        <v>2</v>
      </c>
      <c r="BG19" s="440">
        <f t="shared" ref="BG19" si="86">BF19+1</f>
        <v>3</v>
      </c>
      <c r="BH19" s="440">
        <f t="shared" ref="BH19" si="87">BG19+1</f>
        <v>4</v>
      </c>
      <c r="BI19" s="440">
        <f t="shared" ref="BI19" si="88">BH19+1</f>
        <v>5</v>
      </c>
      <c r="BJ19" s="440">
        <f t="shared" ref="BJ19" si="89">BI19+1</f>
        <v>6</v>
      </c>
      <c r="BK19" s="440">
        <f t="shared" ref="BK19" si="90">BJ19+1</f>
        <v>7</v>
      </c>
      <c r="BL19" s="440">
        <f t="shared" ref="BL19" si="91">BK19+1</f>
        <v>8</v>
      </c>
      <c r="BM19" s="440">
        <f t="shared" ref="BM19" si="92">BL19+1</f>
        <v>9</v>
      </c>
      <c r="BN19" s="440">
        <f t="shared" ref="BN19" si="93">BM19+1</f>
        <v>10</v>
      </c>
      <c r="BO19" s="440">
        <f t="shared" ref="BO19" si="94">BN19+1</f>
        <v>11</v>
      </c>
      <c r="BP19" s="440">
        <f t="shared" ref="BP19" si="95">BO19+1</f>
        <v>12</v>
      </c>
      <c r="BQ19" s="440">
        <f t="shared" ref="BQ19" si="96">BP19+1</f>
        <v>13</v>
      </c>
      <c r="BR19" s="440">
        <f t="shared" ref="BR19" si="97">BQ19+1</f>
        <v>14</v>
      </c>
      <c r="BS19" s="440">
        <f t="shared" ref="BS19" si="98">BR19+1</f>
        <v>15</v>
      </c>
      <c r="BT19" s="17" t="s">
        <v>394</v>
      </c>
    </row>
    <row r="20" spans="1:81" x14ac:dyDescent="0.35">
      <c r="A20">
        <f t="shared" ref="A20:A33" si="99">A21+1</f>
        <v>15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17"/>
      <c r="S20" s="440">
        <v>0</v>
      </c>
      <c r="T20" s="62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624"/>
      <c r="AJ20" s="17"/>
      <c r="AK20">
        <f t="shared" ref="AK20:AK33" si="100">AK21+1</f>
        <v>15</v>
      </c>
      <c r="AL20" s="260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2"/>
      <c r="BB20" s="17"/>
      <c r="BC20" s="440">
        <v>0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  <c r="BT20" s="17"/>
    </row>
    <row r="21" spans="1:81" x14ac:dyDescent="0.35">
      <c r="A21">
        <f t="shared" si="99"/>
        <v>14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17"/>
      <c r="S21" s="440">
        <f>S20+1</f>
        <v>1</v>
      </c>
      <c r="T21" s="277"/>
      <c r="U21" s="32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329"/>
      <c r="AI21" s="282"/>
      <c r="AJ21" s="17"/>
      <c r="AK21">
        <f t="shared" si="100"/>
        <v>14</v>
      </c>
      <c r="AL21" s="263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64"/>
      <c r="BB21" s="17"/>
      <c r="BC21" s="440">
        <f>BC20+1</f>
        <v>1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  <c r="BT21" s="17"/>
    </row>
    <row r="22" spans="1:81" x14ac:dyDescent="0.35">
      <c r="A22">
        <f t="shared" si="99"/>
        <v>13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17"/>
      <c r="S22" s="440">
        <f t="shared" ref="S22:S35" si="101">S21+1</f>
        <v>2</v>
      </c>
      <c r="T22" s="277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82"/>
      <c r="AJ22" s="17"/>
      <c r="AK22">
        <f t="shared" si="100"/>
        <v>13</v>
      </c>
      <c r="AL22" s="263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64"/>
      <c r="BB22" s="17"/>
      <c r="BC22" s="440">
        <f t="shared" ref="BC22:BC35" si="102">BC21+1</f>
        <v>2</v>
      </c>
      <c r="BD22" s="263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39"/>
      <c r="BP22" s="239"/>
      <c r="BQ22" s="239"/>
      <c r="BR22" s="239"/>
      <c r="BS22" s="264"/>
      <c r="BT22" s="17"/>
    </row>
    <row r="23" spans="1:81" x14ac:dyDescent="0.35">
      <c r="A23">
        <f t="shared" si="99"/>
        <v>12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17"/>
      <c r="S23" s="440">
        <f t="shared" si="101"/>
        <v>3</v>
      </c>
      <c r="T23" s="277"/>
      <c r="U23" s="239"/>
      <c r="V23" s="239"/>
      <c r="W23" s="17"/>
      <c r="X23" s="239"/>
      <c r="Y23" s="239"/>
      <c r="Z23" s="239"/>
      <c r="AA23" s="17"/>
      <c r="AB23" s="239"/>
      <c r="AC23" s="239"/>
      <c r="AD23" s="239"/>
      <c r="AE23" s="17"/>
      <c r="AF23" s="239"/>
      <c r="AG23" s="239"/>
      <c r="AH23" s="239"/>
      <c r="AI23" s="158"/>
      <c r="AJ23" s="17"/>
      <c r="AK23">
        <f t="shared" si="100"/>
        <v>12</v>
      </c>
      <c r="AL23" s="263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64"/>
      <c r="BB23" s="17"/>
      <c r="BC23" s="440">
        <f t="shared" si="102"/>
        <v>3</v>
      </c>
      <c r="BD23" s="263"/>
      <c r="BE23" s="239"/>
      <c r="BF23" s="239"/>
      <c r="BG23" s="17"/>
      <c r="BH23" s="239"/>
      <c r="BI23" s="239"/>
      <c r="BJ23" s="239"/>
      <c r="BK23" s="17"/>
      <c r="BL23" s="239"/>
      <c r="BM23" s="239"/>
      <c r="BN23" s="239"/>
      <c r="BO23" s="17"/>
      <c r="BP23" s="239"/>
      <c r="BQ23" s="239"/>
      <c r="BR23" s="239"/>
      <c r="BS23" s="26"/>
      <c r="BT23" s="17"/>
    </row>
    <row r="24" spans="1:81" x14ac:dyDescent="0.35">
      <c r="A24">
        <f t="shared" si="99"/>
        <v>11</v>
      </c>
      <c r="B24" s="263"/>
      <c r="C24" s="239"/>
      <c r="D24" s="239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17"/>
      <c r="S24" s="440">
        <f t="shared" si="101"/>
        <v>4</v>
      </c>
      <c r="T24" s="277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82"/>
      <c r="AJ24" s="17"/>
      <c r="AK24">
        <f t="shared" si="100"/>
        <v>11</v>
      </c>
      <c r="AL24" s="263"/>
      <c r="AM24" s="239"/>
      <c r="AN24" s="239"/>
      <c r="AO24" s="239"/>
      <c r="AP24" s="239"/>
      <c r="AQ24" s="17"/>
      <c r="AR24" s="17"/>
      <c r="AS24" s="17"/>
      <c r="AT24" s="17"/>
      <c r="AU24" s="17"/>
      <c r="AV24" s="17"/>
      <c r="AW24" s="239"/>
      <c r="AX24" s="239"/>
      <c r="AY24" s="239"/>
      <c r="AZ24" s="239"/>
      <c r="BA24" s="264"/>
      <c r="BB24" s="17"/>
      <c r="BC24" s="440">
        <f t="shared" si="102"/>
        <v>4</v>
      </c>
      <c r="BD24" s="263"/>
      <c r="BE24" s="239"/>
      <c r="BF24" s="239"/>
      <c r="BG24" s="239"/>
      <c r="BH24" s="239"/>
      <c r="BI24" s="239" t="s">
        <v>751</v>
      </c>
      <c r="BJ24" s="239" t="s">
        <v>758</v>
      </c>
      <c r="BK24" s="239"/>
      <c r="BL24" s="239" t="s">
        <v>574</v>
      </c>
      <c r="BM24" s="239"/>
      <c r="BN24" s="239" t="s">
        <v>759</v>
      </c>
      <c r="BO24" s="239" t="s">
        <v>752</v>
      </c>
      <c r="BP24" s="239"/>
      <c r="BQ24" s="239"/>
      <c r="BR24" s="239"/>
      <c r="BS24" s="264"/>
      <c r="BT24" s="17"/>
    </row>
    <row r="25" spans="1:81" x14ac:dyDescent="0.35">
      <c r="A25">
        <f t="shared" si="99"/>
        <v>10</v>
      </c>
      <c r="B25" s="263"/>
      <c r="C25" s="239"/>
      <c r="D25" s="239"/>
      <c r="E25" s="239"/>
      <c r="F25" s="239"/>
      <c r="G25" s="17"/>
      <c r="H25" s="17"/>
      <c r="I25" s="239"/>
      <c r="J25" s="17"/>
      <c r="K25" s="17"/>
      <c r="L25" s="17"/>
      <c r="M25" s="239"/>
      <c r="N25" s="239"/>
      <c r="O25" s="239"/>
      <c r="P25" s="239"/>
      <c r="Q25" s="264"/>
      <c r="R25" s="17"/>
      <c r="S25" s="440">
        <f t="shared" si="101"/>
        <v>5</v>
      </c>
      <c r="T25" s="277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82"/>
      <c r="AJ25" s="17"/>
      <c r="AK25">
        <f t="shared" si="100"/>
        <v>10</v>
      </c>
      <c r="AL25" s="263"/>
      <c r="AM25" s="239"/>
      <c r="AN25" s="239"/>
      <c r="AO25" s="239"/>
      <c r="AP25" s="239"/>
      <c r="AQ25" s="17"/>
      <c r="AR25" s="17"/>
      <c r="AS25" s="239"/>
      <c r="AT25" s="17"/>
      <c r="AU25" s="17"/>
      <c r="AV25" s="17"/>
      <c r="AW25" s="239"/>
      <c r="AX25" s="239"/>
      <c r="AY25" s="239"/>
      <c r="AZ25" s="239"/>
      <c r="BA25" s="264"/>
      <c r="BB25" s="17"/>
      <c r="BC25" s="440">
        <f t="shared" si="102"/>
        <v>5</v>
      </c>
      <c r="BD25" s="263"/>
      <c r="BE25" s="239"/>
      <c r="BF25" s="239"/>
      <c r="BG25" s="239"/>
      <c r="BH25" s="239" t="s">
        <v>753</v>
      </c>
      <c r="BI25" s="239"/>
      <c r="BJ25" s="268"/>
      <c r="BK25" s="268"/>
      <c r="BL25" s="268"/>
      <c r="BM25" s="268"/>
      <c r="BN25" s="268"/>
      <c r="BO25" s="239"/>
      <c r="BP25" s="239"/>
      <c r="BQ25" s="239"/>
      <c r="BR25" s="239"/>
      <c r="BS25" s="264"/>
      <c r="BT25" s="17"/>
    </row>
    <row r="26" spans="1:81" x14ac:dyDescent="0.35">
      <c r="A26">
        <f t="shared" si="99"/>
        <v>9</v>
      </c>
      <c r="B26" s="263"/>
      <c r="C26" s="239"/>
      <c r="D26" s="239"/>
      <c r="E26" s="239"/>
      <c r="F26" s="17"/>
      <c r="G26" s="239"/>
      <c r="H26" s="239"/>
      <c r="I26" s="239"/>
      <c r="J26" s="17"/>
      <c r="K26" s="17"/>
      <c r="L26" s="34"/>
      <c r="M26" s="239"/>
      <c r="N26" s="239"/>
      <c r="O26" s="239"/>
      <c r="P26" s="239"/>
      <c r="Q26" s="264"/>
      <c r="R26" s="17"/>
      <c r="S26" s="440">
        <f t="shared" si="101"/>
        <v>6</v>
      </c>
      <c r="T26" s="277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82"/>
      <c r="AJ26" s="17"/>
      <c r="AK26">
        <f t="shared" si="100"/>
        <v>9</v>
      </c>
      <c r="AL26" s="263"/>
      <c r="AM26" s="239"/>
      <c r="AN26" s="239"/>
      <c r="AO26" s="239"/>
      <c r="AP26" s="17"/>
      <c r="AQ26" s="290"/>
      <c r="AR26" s="290"/>
      <c r="AS26" s="290"/>
      <c r="AT26" s="214"/>
      <c r="AU26" s="214"/>
      <c r="AV26" s="34"/>
      <c r="AW26" s="239"/>
      <c r="AX26" s="239"/>
      <c r="AY26" s="239"/>
      <c r="AZ26" s="239"/>
      <c r="BA26" s="264"/>
      <c r="BB26" s="17"/>
      <c r="BC26" s="440">
        <f t="shared" si="102"/>
        <v>6</v>
      </c>
      <c r="BD26" s="263"/>
      <c r="BE26" s="239"/>
      <c r="BF26" s="239"/>
      <c r="BG26" s="239"/>
      <c r="BH26" s="239" t="s">
        <v>756</v>
      </c>
      <c r="BI26" s="290"/>
      <c r="BJ26" s="290"/>
      <c r="BK26" s="290"/>
      <c r="BL26" s="290"/>
      <c r="BM26" s="290"/>
      <c r="BN26" s="290"/>
      <c r="BO26" s="290"/>
      <c r="BP26" s="239"/>
      <c r="BQ26" s="239"/>
      <c r="BR26" s="239"/>
      <c r="BS26" s="264"/>
      <c r="BT26" s="17"/>
    </row>
    <row r="27" spans="1:81" x14ac:dyDescent="0.35">
      <c r="A27">
        <f t="shared" si="99"/>
        <v>8</v>
      </c>
      <c r="B27" s="16"/>
      <c r="C27" s="17"/>
      <c r="D27" s="17"/>
      <c r="E27" s="17"/>
      <c r="F27" s="17"/>
      <c r="G27" s="239"/>
      <c r="H27" s="239"/>
      <c r="I27" s="239"/>
      <c r="J27" s="17"/>
      <c r="K27" s="17"/>
      <c r="L27" s="34"/>
      <c r="M27" s="17"/>
      <c r="N27" s="17"/>
      <c r="O27" s="17"/>
      <c r="P27" s="17"/>
      <c r="Q27" s="26"/>
      <c r="R27" s="17"/>
      <c r="S27" s="440">
        <f t="shared" si="101"/>
        <v>7</v>
      </c>
      <c r="T27" s="277"/>
      <c r="U27" s="239"/>
      <c r="V27" s="239"/>
      <c r="W27" s="17"/>
      <c r="X27" s="239"/>
      <c r="Y27" s="239"/>
      <c r="Z27" s="239"/>
      <c r="AA27" s="17"/>
      <c r="AB27" s="239"/>
      <c r="AC27" s="239"/>
      <c r="AD27" s="239"/>
      <c r="AE27" s="17"/>
      <c r="AF27" s="239"/>
      <c r="AG27" s="239"/>
      <c r="AH27" s="239"/>
      <c r="AI27" s="158"/>
      <c r="AJ27" s="17"/>
      <c r="AK27">
        <f t="shared" si="100"/>
        <v>8</v>
      </c>
      <c r="AL27" s="16"/>
      <c r="AM27" s="17"/>
      <c r="AN27" s="17"/>
      <c r="AO27" s="17"/>
      <c r="AP27" s="214"/>
      <c r="AQ27" s="290"/>
      <c r="AR27" s="290"/>
      <c r="AS27" s="290"/>
      <c r="AT27" s="214"/>
      <c r="AU27" s="214"/>
      <c r="AV27" s="432"/>
      <c r="AW27" s="17"/>
      <c r="AX27" s="17"/>
      <c r="AY27" s="17"/>
      <c r="AZ27" s="17"/>
      <c r="BA27" s="26"/>
      <c r="BB27" s="17"/>
      <c r="BC27" s="440">
        <f t="shared" si="102"/>
        <v>7</v>
      </c>
      <c r="BD27" s="263"/>
      <c r="BE27" s="239"/>
      <c r="BF27" s="239"/>
      <c r="BG27" s="17"/>
      <c r="BH27" s="239"/>
      <c r="BI27" s="290"/>
      <c r="BJ27" s="290"/>
      <c r="BK27" s="214"/>
      <c r="BL27" s="290"/>
      <c r="BM27" s="290"/>
      <c r="BN27" s="290"/>
      <c r="BO27" s="214"/>
      <c r="BP27" s="239"/>
      <c r="BQ27" s="239"/>
      <c r="BR27" s="239"/>
      <c r="BS27" s="26"/>
      <c r="BT27" s="17"/>
    </row>
    <row r="28" spans="1:81" x14ac:dyDescent="0.35">
      <c r="A28">
        <f t="shared" si="99"/>
        <v>7</v>
      </c>
      <c r="B28" s="263"/>
      <c r="C28" s="239"/>
      <c r="D28" s="239"/>
      <c r="E28" s="239"/>
      <c r="F28" s="17"/>
      <c r="G28" s="239"/>
      <c r="H28" s="239"/>
      <c r="I28" s="17"/>
      <c r="J28" s="17"/>
      <c r="K28" s="17"/>
      <c r="L28" s="34"/>
      <c r="M28" s="239"/>
      <c r="N28" s="239"/>
      <c r="O28" s="239"/>
      <c r="P28" s="239"/>
      <c r="Q28" s="264"/>
      <c r="R28" s="17"/>
      <c r="S28" s="440">
        <f t="shared" si="101"/>
        <v>8</v>
      </c>
      <c r="T28" s="277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82"/>
      <c r="AJ28" s="17"/>
      <c r="AK28">
        <f t="shared" si="100"/>
        <v>7</v>
      </c>
      <c r="AL28" s="263"/>
      <c r="AM28" s="239"/>
      <c r="AN28" s="239"/>
      <c r="AO28" s="239"/>
      <c r="AP28" s="214"/>
      <c r="AQ28" s="269"/>
      <c r="AR28" s="269"/>
      <c r="AS28" s="8"/>
      <c r="AT28" s="8"/>
      <c r="AU28" s="8"/>
      <c r="AV28" s="432"/>
      <c r="AW28" s="239"/>
      <c r="AX28" s="239"/>
      <c r="AY28" s="239"/>
      <c r="AZ28" s="239"/>
      <c r="BA28" s="264"/>
      <c r="BB28" s="17"/>
      <c r="BC28" s="440">
        <f t="shared" si="102"/>
        <v>8</v>
      </c>
      <c r="BD28" s="263"/>
      <c r="BE28" s="239"/>
      <c r="BF28" s="239"/>
      <c r="BG28" s="239"/>
      <c r="BH28" s="239" t="s">
        <v>755</v>
      </c>
      <c r="BI28" s="290"/>
      <c r="BJ28" s="290"/>
      <c r="BK28" s="290"/>
      <c r="BL28" s="290"/>
      <c r="BM28" s="290"/>
      <c r="BN28" s="290"/>
      <c r="BO28" s="290"/>
      <c r="BP28" s="239"/>
      <c r="BQ28" s="239"/>
      <c r="BR28" s="239"/>
      <c r="BS28" s="264"/>
      <c r="BT28" s="17"/>
    </row>
    <row r="29" spans="1:81" x14ac:dyDescent="0.35">
      <c r="A29">
        <f t="shared" si="99"/>
        <v>6</v>
      </c>
      <c r="B29" s="263"/>
      <c r="C29" s="239"/>
      <c r="D29" s="17"/>
      <c r="E29" s="17"/>
      <c r="F29" s="17"/>
      <c r="G29" s="239"/>
      <c r="H29" s="239"/>
      <c r="I29" s="17"/>
      <c r="J29" s="17"/>
      <c r="K29" s="17"/>
      <c r="L29" s="34"/>
      <c r="M29" s="17"/>
      <c r="N29" s="17"/>
      <c r="O29" s="17"/>
      <c r="P29" s="239"/>
      <c r="Q29" s="264"/>
      <c r="R29" s="17"/>
      <c r="S29" s="440">
        <f t="shared" si="101"/>
        <v>9</v>
      </c>
      <c r="T29" s="277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82"/>
      <c r="AJ29" s="17"/>
      <c r="AK29">
        <f t="shared" si="100"/>
        <v>6</v>
      </c>
      <c r="AL29" s="263"/>
      <c r="AM29" s="239"/>
      <c r="AN29" s="17"/>
      <c r="AO29" s="17"/>
      <c r="AP29" s="17"/>
      <c r="AQ29" s="239"/>
      <c r="AR29" s="239"/>
      <c r="AS29" s="137"/>
      <c r="AT29" s="17"/>
      <c r="AU29" s="17"/>
      <c r="AV29" s="34"/>
      <c r="AW29" s="17"/>
      <c r="AX29" s="17"/>
      <c r="AY29" s="17"/>
      <c r="AZ29" s="239"/>
      <c r="BA29" s="264"/>
      <c r="BB29" s="17"/>
      <c r="BC29" s="440">
        <f t="shared" si="102"/>
        <v>9</v>
      </c>
      <c r="BD29" s="263"/>
      <c r="BE29" s="239"/>
      <c r="BF29" s="239"/>
      <c r="BG29" s="239"/>
      <c r="BH29" s="239"/>
      <c r="BI29" s="290"/>
      <c r="BJ29" s="290"/>
      <c r="BK29" s="290"/>
      <c r="BL29" s="290"/>
      <c r="BM29" s="290"/>
      <c r="BN29" s="290"/>
      <c r="BO29" s="290"/>
      <c r="BP29" s="239"/>
      <c r="BQ29" s="239"/>
      <c r="BR29" s="239"/>
      <c r="BS29" s="264"/>
      <c r="BT29" s="17"/>
    </row>
    <row r="30" spans="1:81" x14ac:dyDescent="0.35">
      <c r="A30">
        <f t="shared" si="99"/>
        <v>5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17"/>
      <c r="S30" s="440">
        <f t="shared" si="101"/>
        <v>10</v>
      </c>
      <c r="T30" s="277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82"/>
      <c r="AJ30" s="17"/>
      <c r="AK30">
        <f t="shared" si="100"/>
        <v>5</v>
      </c>
      <c r="AL30" s="263"/>
      <c r="AM30" s="239"/>
      <c r="AN30" s="239"/>
      <c r="AO30" s="239"/>
      <c r="AP30" s="239"/>
      <c r="AQ30" s="239"/>
      <c r="AR30" s="239"/>
      <c r="AS30" s="268"/>
      <c r="AT30" s="239"/>
      <c r="AU30" s="239"/>
      <c r="AV30" s="239"/>
      <c r="AW30" s="239"/>
      <c r="AX30" s="239"/>
      <c r="AY30" s="239"/>
      <c r="AZ30" s="239"/>
      <c r="BA30" s="264"/>
      <c r="BB30" s="17"/>
      <c r="BC30" s="440">
        <f t="shared" si="102"/>
        <v>10</v>
      </c>
      <c r="BD30" s="263"/>
      <c r="BE30" s="239"/>
      <c r="BF30" s="239"/>
      <c r="BG30" s="239"/>
      <c r="BH30" s="239" t="s">
        <v>757</v>
      </c>
      <c r="BI30" s="290"/>
      <c r="BJ30" s="290"/>
      <c r="BK30" s="290"/>
      <c r="BL30" s="290"/>
      <c r="BM30" s="290"/>
      <c r="BN30" s="290"/>
      <c r="BO30" s="290"/>
      <c r="BP30" s="239"/>
      <c r="BQ30" s="239"/>
      <c r="BR30" s="239"/>
      <c r="BS30" s="264"/>
      <c r="BT30" s="17"/>
    </row>
    <row r="31" spans="1:81" x14ac:dyDescent="0.35">
      <c r="A31">
        <f t="shared" si="99"/>
        <v>4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17"/>
      <c r="S31" s="440">
        <f t="shared" si="101"/>
        <v>11</v>
      </c>
      <c r="T31" s="277"/>
      <c r="U31" s="239"/>
      <c r="V31" s="239"/>
      <c r="W31" s="17"/>
      <c r="X31" s="239"/>
      <c r="Y31" s="239"/>
      <c r="Z31" s="239"/>
      <c r="AA31" s="17"/>
      <c r="AB31" s="239"/>
      <c r="AC31" s="239"/>
      <c r="AD31" s="239"/>
      <c r="AE31" s="17"/>
      <c r="AF31" s="239"/>
      <c r="AG31" s="239"/>
      <c r="AH31" s="239"/>
      <c r="AI31" s="158"/>
      <c r="AJ31" s="17"/>
      <c r="AK31">
        <f t="shared" si="100"/>
        <v>4</v>
      </c>
      <c r="AL31" s="263"/>
      <c r="AM31" s="239"/>
      <c r="AN31" s="239"/>
      <c r="AO31" s="239"/>
      <c r="AP31" s="239"/>
      <c r="AQ31" s="239"/>
      <c r="AR31" s="239"/>
      <c r="AS31" s="268"/>
      <c r="AT31" s="239"/>
      <c r="AU31" s="239"/>
      <c r="AV31" s="239"/>
      <c r="AW31" s="239"/>
      <c r="AX31" s="239"/>
      <c r="AY31" s="239"/>
      <c r="AZ31" s="239"/>
      <c r="BA31" s="264"/>
      <c r="BB31" s="17"/>
      <c r="BC31" s="440">
        <f t="shared" si="102"/>
        <v>11</v>
      </c>
      <c r="BD31" s="263"/>
      <c r="BE31" s="239"/>
      <c r="BF31" s="239"/>
      <c r="BG31" s="17"/>
      <c r="BH31" s="239" t="s">
        <v>754</v>
      </c>
      <c r="BI31" s="239"/>
      <c r="BJ31" s="268"/>
      <c r="BK31" s="137"/>
      <c r="BL31" s="268"/>
      <c r="BM31" s="268"/>
      <c r="BN31" s="268"/>
      <c r="BO31" s="17"/>
      <c r="BP31" s="239"/>
      <c r="BQ31" s="239"/>
      <c r="BR31" s="239"/>
      <c r="BS31" s="26"/>
      <c r="BT31" s="17"/>
    </row>
    <row r="32" spans="1:81" x14ac:dyDescent="0.35">
      <c r="A32">
        <f t="shared" si="99"/>
        <v>3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17"/>
      <c r="S32" s="440">
        <f t="shared" si="101"/>
        <v>12</v>
      </c>
      <c r="T32" s="277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82"/>
      <c r="AJ32" s="17"/>
      <c r="AK32">
        <f t="shared" si="100"/>
        <v>3</v>
      </c>
      <c r="AL32" s="263"/>
      <c r="AM32" s="239"/>
      <c r="AN32" s="239"/>
      <c r="AO32" s="239"/>
      <c r="AP32" s="239"/>
      <c r="AQ32" s="239"/>
      <c r="AR32" s="239"/>
      <c r="AS32" s="268"/>
      <c r="AT32" s="239"/>
      <c r="AU32" s="239"/>
      <c r="AV32" s="239"/>
      <c r="AW32" s="239"/>
      <c r="AX32" s="239"/>
      <c r="AY32" s="239"/>
      <c r="AZ32" s="239"/>
      <c r="BA32" s="264"/>
      <c r="BB32" s="17"/>
      <c r="BC32" s="440">
        <f t="shared" si="102"/>
        <v>12</v>
      </c>
      <c r="BD32" s="263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39"/>
      <c r="BR32" s="239"/>
      <c r="BS32" s="264"/>
      <c r="BT32" s="17"/>
    </row>
    <row r="33" spans="1:72" x14ac:dyDescent="0.35">
      <c r="A33">
        <f t="shared" si="99"/>
        <v>2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17"/>
      <c r="S33" s="440">
        <f t="shared" si="101"/>
        <v>13</v>
      </c>
      <c r="T33" s="277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82"/>
      <c r="AJ33" s="17"/>
      <c r="AK33">
        <f t="shared" si="100"/>
        <v>2</v>
      </c>
      <c r="AL33" s="263"/>
      <c r="AM33" s="239"/>
      <c r="AN33" s="239"/>
      <c r="AO33" s="239"/>
      <c r="AP33" s="239"/>
      <c r="AQ33" s="239"/>
      <c r="AR33" s="239"/>
      <c r="AS33" s="268"/>
      <c r="AT33" s="239"/>
      <c r="AU33" s="239"/>
      <c r="AV33" s="239"/>
      <c r="AW33" s="239"/>
      <c r="AX33" s="239"/>
      <c r="AY33" s="239"/>
      <c r="AZ33" s="239"/>
      <c r="BA33" s="264"/>
      <c r="BB33" s="17"/>
      <c r="BC33" s="440">
        <f t="shared" si="102"/>
        <v>13</v>
      </c>
      <c r="BD33" s="263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64"/>
      <c r="BT33" s="17"/>
    </row>
    <row r="34" spans="1:72" x14ac:dyDescent="0.35">
      <c r="A34">
        <f>A35+1</f>
        <v>1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R34" s="17"/>
      <c r="S34" s="440">
        <f t="shared" si="101"/>
        <v>14</v>
      </c>
      <c r="T34" s="277"/>
      <c r="U34" s="32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329"/>
      <c r="AI34" s="282"/>
      <c r="AJ34" s="17"/>
      <c r="AK34">
        <f>AK35+1</f>
        <v>1</v>
      </c>
      <c r="AL34" s="16"/>
      <c r="AM34" s="17"/>
      <c r="AN34" s="239"/>
      <c r="AO34" s="239"/>
      <c r="AP34" s="239"/>
      <c r="AQ34" s="17"/>
      <c r="AR34" s="17"/>
      <c r="AS34" s="137"/>
      <c r="AT34" s="17"/>
      <c r="AU34" s="17"/>
      <c r="AV34" s="17"/>
      <c r="AW34" s="239"/>
      <c r="AX34" s="239"/>
      <c r="AY34" s="239"/>
      <c r="AZ34" s="17"/>
      <c r="BA34" s="26"/>
      <c r="BB34" s="17"/>
      <c r="BC34" s="440">
        <f t="shared" si="102"/>
        <v>14</v>
      </c>
      <c r="BD34" s="263"/>
      <c r="BE34" s="239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  <c r="BT34" s="17"/>
    </row>
    <row r="35" spans="1:72" x14ac:dyDescent="0.3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40">
        <f t="shared" si="101"/>
        <v>15</v>
      </c>
      <c r="T35" s="625"/>
      <c r="U35" s="279"/>
      <c r="V35" s="279"/>
      <c r="W35" s="162"/>
      <c r="X35" s="279"/>
      <c r="Y35" s="279"/>
      <c r="Z35" s="279"/>
      <c r="AA35" s="162"/>
      <c r="AB35" s="279"/>
      <c r="AC35" s="279"/>
      <c r="AD35" s="279"/>
      <c r="AE35" s="162"/>
      <c r="AF35" s="279"/>
      <c r="AG35" s="279"/>
      <c r="AH35" s="279"/>
      <c r="AI35" s="626"/>
      <c r="AJ35" s="17"/>
      <c r="AK35">
        <v>0</v>
      </c>
      <c r="AL35" s="32"/>
      <c r="AM35" s="22"/>
      <c r="AN35" s="22"/>
      <c r="AO35" s="22"/>
      <c r="AP35" s="22"/>
      <c r="AQ35" s="22"/>
      <c r="AR35" s="22"/>
      <c r="AS35" s="142"/>
      <c r="AT35" s="22"/>
      <c r="AU35" s="22"/>
      <c r="AV35" s="22"/>
      <c r="AW35" s="22"/>
      <c r="AX35" s="22"/>
      <c r="AY35" s="22"/>
      <c r="AZ35" s="22"/>
      <c r="BA35" s="33"/>
      <c r="BB35" s="17"/>
      <c r="BC35" s="440">
        <f t="shared" si="102"/>
        <v>15</v>
      </c>
      <c r="BD35" s="265"/>
      <c r="BE35" s="266"/>
      <c r="BF35" s="266"/>
      <c r="BG35" s="22"/>
      <c r="BH35" s="266"/>
      <c r="BI35" s="266"/>
      <c r="BJ35" s="266"/>
      <c r="BK35" s="22"/>
      <c r="BL35" s="266"/>
      <c r="BM35" s="266"/>
      <c r="BN35" s="266"/>
      <c r="BO35" s="22"/>
      <c r="BP35" s="266"/>
      <c r="BQ35" s="266"/>
      <c r="BR35" s="266"/>
      <c r="BS35" s="267"/>
      <c r="BT35" s="17"/>
    </row>
    <row r="36" spans="1:72" x14ac:dyDescent="0.3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418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E3" sqref="E3"/>
    </sheetView>
  </sheetViews>
  <sheetFormatPr defaultRowHeight="14.5" x14ac:dyDescent="0.35"/>
  <sheetData>
    <row r="2" spans="1:5" x14ac:dyDescent="0.35">
      <c r="A2">
        <f>A3+A4</f>
        <v>193</v>
      </c>
      <c r="B2" t="s">
        <v>749</v>
      </c>
      <c r="E2" t="s">
        <v>750</v>
      </c>
    </row>
    <row r="3" spans="1:5" x14ac:dyDescent="0.35">
      <c r="A3">
        <v>65</v>
      </c>
      <c r="B3" t="s">
        <v>747</v>
      </c>
      <c r="E3">
        <v>1</v>
      </c>
    </row>
    <row r="4" spans="1:5" x14ac:dyDescent="0.35">
      <c r="A4">
        <v>128</v>
      </c>
      <c r="B4" t="s">
        <v>748</v>
      </c>
      <c r="E4">
        <f>E3*2</f>
        <v>2</v>
      </c>
    </row>
    <row r="5" spans="1:5" x14ac:dyDescent="0.35">
      <c r="E5">
        <f t="shared" ref="E5:E7" si="0">E4*2</f>
        <v>4</v>
      </c>
    </row>
    <row r="6" spans="1:5" x14ac:dyDescent="0.35">
      <c r="E6">
        <f t="shared" si="0"/>
        <v>8</v>
      </c>
    </row>
    <row r="7" spans="1:5" x14ac:dyDescent="0.35">
      <c r="E7">
        <f t="shared" si="0"/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AT7" sqref="AT7"/>
    </sheetView>
  </sheetViews>
  <sheetFormatPr defaultColWidth="2.36328125" defaultRowHeight="14.5" x14ac:dyDescent="0.35"/>
  <sheetData>
    <row r="1" spans="2:56" x14ac:dyDescent="0.3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3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3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3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3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3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3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3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3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3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3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3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3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3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3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3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opLeftCell="B1" zoomScale="90" zoomScaleNormal="90" workbookViewId="0">
      <selection activeCell="N16" sqref="N16"/>
    </sheetView>
  </sheetViews>
  <sheetFormatPr defaultRowHeight="14.5" x14ac:dyDescent="0.35"/>
  <sheetData>
    <row r="1" spans="1:29" x14ac:dyDescent="0.3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Q1">
        <v>0</v>
      </c>
      <c r="R1">
        <f>Q1+1</f>
        <v>1</v>
      </c>
      <c r="S1">
        <f t="shared" ref="S1:Z1" si="1">R1+1</f>
        <v>2</v>
      </c>
      <c r="T1">
        <f t="shared" si="1"/>
        <v>3</v>
      </c>
      <c r="U1">
        <f t="shared" si="1"/>
        <v>4</v>
      </c>
      <c r="V1">
        <f t="shared" si="1"/>
        <v>5</v>
      </c>
      <c r="W1">
        <f t="shared" si="1"/>
        <v>6</v>
      </c>
      <c r="X1">
        <f t="shared" si="1"/>
        <v>7</v>
      </c>
      <c r="Y1">
        <f t="shared" si="1"/>
        <v>8</v>
      </c>
      <c r="Z1">
        <f t="shared" si="1"/>
        <v>9</v>
      </c>
    </row>
    <row r="2" spans="1:29" x14ac:dyDescent="0.35">
      <c r="A2" t="s">
        <v>760</v>
      </c>
      <c r="B2">
        <f>VALUE(MID($A2,B$1*10+5,5))</f>
        <v>13990</v>
      </c>
      <c r="C2">
        <f t="shared" ref="C2:K10" si="2">VALUE(MID($A2,C$1*10+5,5))</f>
        <v>10714</v>
      </c>
      <c r="D2">
        <f t="shared" si="2"/>
        <v>45353</v>
      </c>
      <c r="E2">
        <f t="shared" si="2"/>
        <v>51148</v>
      </c>
      <c r="F2">
        <f t="shared" si="2"/>
        <v>61721</v>
      </c>
      <c r="G2">
        <f t="shared" si="2"/>
        <v>56058</v>
      </c>
      <c r="H2">
        <f t="shared" si="2"/>
        <v>50344</v>
      </c>
      <c r="I2">
        <f t="shared" si="2"/>
        <v>45875</v>
      </c>
      <c r="J2">
        <f t="shared" si="2"/>
        <v>10644</v>
      </c>
      <c r="K2">
        <f t="shared" si="2"/>
        <v>14153</v>
      </c>
      <c r="L2">
        <f t="shared" ref="L2:L10" si="3">AVEDEV(B2:K2)</f>
        <v>18899.8</v>
      </c>
      <c r="M2">
        <f>+AVERAGE(B2:K2)</f>
        <v>36000</v>
      </c>
      <c r="N2" s="421">
        <f>L2/M2</f>
        <v>0.52499444444444443</v>
      </c>
      <c r="O2" s="421"/>
      <c r="P2" t="s">
        <v>768</v>
      </c>
      <c r="Q2">
        <f>VALUE(MID($P2,Q$1*9+5,5))</f>
        <v>9992</v>
      </c>
      <c r="R2">
        <f t="shared" ref="R2:Z10" si="4">VALUE(MID($P2,R$1*9+5,5))</f>
        <v>9295</v>
      </c>
      <c r="S2">
        <f t="shared" si="4"/>
        <v>8373</v>
      </c>
      <c r="T2">
        <f t="shared" si="4"/>
        <v>8732</v>
      </c>
      <c r="U2">
        <f t="shared" si="4"/>
        <v>8960</v>
      </c>
      <c r="V2">
        <f t="shared" si="4"/>
        <v>8963</v>
      </c>
      <c r="W2">
        <f t="shared" si="4"/>
        <v>8807</v>
      </c>
      <c r="X2">
        <f t="shared" si="4"/>
        <v>8441</v>
      </c>
      <c r="Y2">
        <f t="shared" si="4"/>
        <v>9299</v>
      </c>
      <c r="Z2">
        <f t="shared" si="4"/>
        <v>10040</v>
      </c>
      <c r="AA2">
        <f t="shared" ref="AA2:AA10" si="5">AVEDEV(Q2:Z2)</f>
        <v>453.04000000000013</v>
      </c>
      <c r="AB2">
        <f>+AVERAGE(Q2:Z2)</f>
        <v>9090.2000000000007</v>
      </c>
      <c r="AC2" s="421">
        <f>AA2/AB2</f>
        <v>4.9838287386416151E-2</v>
      </c>
    </row>
    <row r="3" spans="1:29" x14ac:dyDescent="0.35">
      <c r="A3" t="s">
        <v>761</v>
      </c>
      <c r="B3">
        <f t="shared" ref="B3:B10" si="6">VALUE(MID($A3,B$1*10+5,5))</f>
        <v>10605</v>
      </c>
      <c r="C3">
        <f t="shared" si="2"/>
        <v>9526</v>
      </c>
      <c r="D3">
        <f t="shared" si="2"/>
        <v>49586</v>
      </c>
      <c r="E3">
        <f t="shared" si="2"/>
        <v>76004</v>
      </c>
      <c r="F3">
        <f t="shared" si="2"/>
        <v>40428</v>
      </c>
      <c r="G3">
        <f t="shared" si="2"/>
        <v>39354</v>
      </c>
      <c r="H3">
        <f t="shared" si="2"/>
        <v>68314</v>
      </c>
      <c r="I3">
        <f t="shared" si="2"/>
        <v>46299</v>
      </c>
      <c r="J3">
        <f t="shared" si="2"/>
        <v>9241</v>
      </c>
      <c r="K3">
        <f t="shared" si="2"/>
        <v>10643</v>
      </c>
      <c r="L3">
        <f t="shared" si="3"/>
        <v>20797</v>
      </c>
      <c r="M3">
        <f t="shared" ref="M3:M7" si="7">+AVERAGE(B3:K3)</f>
        <v>36000</v>
      </c>
      <c r="N3" s="421">
        <f t="shared" ref="N3:N7" si="8">L3/M3</f>
        <v>0.5776944444444444</v>
      </c>
      <c r="O3" s="421"/>
      <c r="P3" t="s">
        <v>769</v>
      </c>
      <c r="Q3">
        <f t="shared" ref="Q3:Q10" si="9">VALUE(MID($P3,Q$1*9+5,5))</f>
        <v>8899</v>
      </c>
      <c r="R3">
        <f t="shared" si="4"/>
        <v>9490</v>
      </c>
      <c r="S3">
        <f t="shared" si="4"/>
        <v>9140</v>
      </c>
      <c r="T3">
        <f t="shared" si="4"/>
        <v>9363</v>
      </c>
      <c r="U3">
        <f t="shared" si="4"/>
        <v>8681</v>
      </c>
      <c r="V3">
        <f t="shared" si="4"/>
        <v>8633</v>
      </c>
      <c r="W3">
        <f t="shared" si="4"/>
        <v>9312</v>
      </c>
      <c r="X3">
        <f t="shared" si="4"/>
        <v>9040</v>
      </c>
      <c r="Y3">
        <f t="shared" si="4"/>
        <v>9483</v>
      </c>
      <c r="Z3">
        <f t="shared" si="4"/>
        <v>8861</v>
      </c>
      <c r="AA3">
        <f t="shared" si="5"/>
        <v>267.39999999999998</v>
      </c>
      <c r="AB3">
        <f t="shared" ref="AB3:AB7" si="10">+AVERAGE(Q3:Z3)</f>
        <v>9090.2000000000007</v>
      </c>
      <c r="AC3" s="421">
        <f t="shared" ref="AC3:AC7" si="11">AA3/AB3</f>
        <v>2.9416294470968732E-2</v>
      </c>
    </row>
    <row r="4" spans="1:29" x14ac:dyDescent="0.35">
      <c r="A4" t="s">
        <v>762</v>
      </c>
      <c r="B4">
        <f t="shared" si="6"/>
        <v>11979</v>
      </c>
      <c r="C4">
        <f t="shared" si="2"/>
        <v>8970</v>
      </c>
      <c r="D4">
        <f t="shared" si="2"/>
        <v>50564</v>
      </c>
      <c r="E4">
        <f t="shared" si="2"/>
        <v>54683</v>
      </c>
      <c r="F4">
        <f t="shared" si="2"/>
        <v>56846</v>
      </c>
      <c r="G4">
        <f t="shared" si="2"/>
        <v>49241</v>
      </c>
      <c r="H4">
        <f t="shared" si="2"/>
        <v>51923</v>
      </c>
      <c r="I4">
        <f t="shared" si="2"/>
        <v>54449</v>
      </c>
      <c r="J4">
        <f t="shared" si="2"/>
        <v>9056</v>
      </c>
      <c r="K4">
        <f t="shared" si="2"/>
        <v>12289</v>
      </c>
      <c r="L4">
        <f t="shared" si="3"/>
        <v>20341.2</v>
      </c>
      <c r="M4">
        <f t="shared" si="7"/>
        <v>36000</v>
      </c>
      <c r="N4" s="421">
        <f t="shared" si="8"/>
        <v>0.56503333333333339</v>
      </c>
      <c r="O4" s="421"/>
      <c r="P4" t="s">
        <v>770</v>
      </c>
      <c r="Q4">
        <f t="shared" si="9"/>
        <v>9399</v>
      </c>
      <c r="R4">
        <f t="shared" si="4"/>
        <v>9104</v>
      </c>
      <c r="S4">
        <f t="shared" si="4"/>
        <v>9009</v>
      </c>
      <c r="T4">
        <f t="shared" si="4"/>
        <v>8888</v>
      </c>
      <c r="U4">
        <f t="shared" si="4"/>
        <v>9078</v>
      </c>
      <c r="V4">
        <f t="shared" si="4"/>
        <v>9103</v>
      </c>
      <c r="W4">
        <f t="shared" si="4"/>
        <v>8873</v>
      </c>
      <c r="X4">
        <f t="shared" si="4"/>
        <v>8929</v>
      </c>
      <c r="Y4">
        <f t="shared" si="4"/>
        <v>9110</v>
      </c>
      <c r="Z4">
        <f t="shared" si="4"/>
        <v>9411</v>
      </c>
      <c r="AA4">
        <f t="shared" si="5"/>
        <v>135</v>
      </c>
      <c r="AB4">
        <f t="shared" si="10"/>
        <v>9090.4</v>
      </c>
      <c r="AC4" s="421">
        <f t="shared" si="11"/>
        <v>1.4850831646572209E-2</v>
      </c>
    </row>
    <row r="5" spans="1:29" x14ac:dyDescent="0.35">
      <c r="A5" t="s">
        <v>764</v>
      </c>
      <c r="B5">
        <f t="shared" si="6"/>
        <v>7167</v>
      </c>
      <c r="C5">
        <f t="shared" si="2"/>
        <v>19690</v>
      </c>
      <c r="D5">
        <f t="shared" si="2"/>
        <v>47936</v>
      </c>
      <c r="E5">
        <f t="shared" si="2"/>
        <v>56993</v>
      </c>
      <c r="F5">
        <f t="shared" si="2"/>
        <v>48266</v>
      </c>
      <c r="G5">
        <f t="shared" si="2"/>
        <v>49942</v>
      </c>
      <c r="H5">
        <f t="shared" si="2"/>
        <v>53802</v>
      </c>
      <c r="I5">
        <f t="shared" si="2"/>
        <v>47493</v>
      </c>
      <c r="J5">
        <f t="shared" si="2"/>
        <v>21217</v>
      </c>
      <c r="K5">
        <f t="shared" si="2"/>
        <v>7494</v>
      </c>
      <c r="L5">
        <f t="shared" si="3"/>
        <v>17686.400000000001</v>
      </c>
      <c r="M5">
        <f t="shared" si="7"/>
        <v>36000</v>
      </c>
      <c r="N5" s="421">
        <f t="shared" si="8"/>
        <v>0.49128888888888894</v>
      </c>
      <c r="O5" s="421"/>
      <c r="P5" t="s">
        <v>771</v>
      </c>
      <c r="Q5">
        <f t="shared" si="9"/>
        <v>9308</v>
      </c>
      <c r="R5">
        <f t="shared" si="4"/>
        <v>8953</v>
      </c>
      <c r="S5">
        <f t="shared" si="4"/>
        <v>8806</v>
      </c>
      <c r="T5">
        <f t="shared" si="4"/>
        <v>9101</v>
      </c>
      <c r="U5">
        <f t="shared" si="4"/>
        <v>8871</v>
      </c>
      <c r="V5">
        <f t="shared" si="4"/>
        <v>8876</v>
      </c>
      <c r="W5">
        <f t="shared" si="4"/>
        <v>9177</v>
      </c>
      <c r="X5">
        <f t="shared" si="4"/>
        <v>8929</v>
      </c>
      <c r="Y5">
        <f t="shared" si="4"/>
        <v>9249</v>
      </c>
      <c r="Z5">
        <f t="shared" si="4"/>
        <v>9634</v>
      </c>
      <c r="AA5">
        <f t="shared" si="5"/>
        <v>203.4</v>
      </c>
      <c r="AB5">
        <f t="shared" si="10"/>
        <v>9090.4</v>
      </c>
      <c r="AC5" s="421">
        <f t="shared" si="11"/>
        <v>2.2375253014168796E-2</v>
      </c>
    </row>
    <row r="6" spans="1:29" x14ac:dyDescent="0.35">
      <c r="A6" t="s">
        <v>763</v>
      </c>
      <c r="B6">
        <f t="shared" si="6"/>
        <v>8836</v>
      </c>
      <c r="C6">
        <f t="shared" si="2"/>
        <v>19417</v>
      </c>
      <c r="D6">
        <f t="shared" si="2"/>
        <v>51244</v>
      </c>
      <c r="E6">
        <f t="shared" si="2"/>
        <v>53934</v>
      </c>
      <c r="F6">
        <f t="shared" si="2"/>
        <v>50570</v>
      </c>
      <c r="G6">
        <f t="shared" si="2"/>
        <v>49316</v>
      </c>
      <c r="H6">
        <f t="shared" si="2"/>
        <v>52813</v>
      </c>
      <c r="I6">
        <f t="shared" si="2"/>
        <v>47010</v>
      </c>
      <c r="J6">
        <f t="shared" si="2"/>
        <v>20375</v>
      </c>
      <c r="K6">
        <f t="shared" si="2"/>
        <v>6485</v>
      </c>
      <c r="L6">
        <f t="shared" si="3"/>
        <v>17777.400000000001</v>
      </c>
      <c r="M6">
        <f t="shared" si="7"/>
        <v>36000</v>
      </c>
      <c r="N6" s="421">
        <f t="shared" si="8"/>
        <v>0.49381666666666668</v>
      </c>
      <c r="O6" s="421"/>
      <c r="P6" t="s">
        <v>772</v>
      </c>
      <c r="Q6">
        <f t="shared" si="9"/>
        <v>9270</v>
      </c>
      <c r="R6">
        <f t="shared" si="4"/>
        <v>9147</v>
      </c>
      <c r="S6">
        <f t="shared" si="4"/>
        <v>9177</v>
      </c>
      <c r="T6">
        <f t="shared" si="4"/>
        <v>9162</v>
      </c>
      <c r="U6">
        <f t="shared" si="4"/>
        <v>8806</v>
      </c>
      <c r="V6">
        <f t="shared" si="4"/>
        <v>8824</v>
      </c>
      <c r="W6">
        <f t="shared" si="4"/>
        <v>9086</v>
      </c>
      <c r="X6">
        <f t="shared" si="4"/>
        <v>9039</v>
      </c>
      <c r="Y6">
        <f t="shared" si="4"/>
        <v>9123</v>
      </c>
      <c r="Z6">
        <f t="shared" si="4"/>
        <v>9270</v>
      </c>
      <c r="AA6">
        <f t="shared" si="5"/>
        <v>121.32000000000008</v>
      </c>
      <c r="AB6">
        <f t="shared" si="10"/>
        <v>9090.4</v>
      </c>
      <c r="AC6" s="421">
        <f t="shared" si="11"/>
        <v>1.33459473730529E-2</v>
      </c>
    </row>
    <row r="7" spans="1:29" x14ac:dyDescent="0.35">
      <c r="A7" t="s">
        <v>762</v>
      </c>
      <c r="B7">
        <f t="shared" si="6"/>
        <v>11979</v>
      </c>
      <c r="C7">
        <f t="shared" si="2"/>
        <v>8970</v>
      </c>
      <c r="D7">
        <f t="shared" si="2"/>
        <v>50564</v>
      </c>
      <c r="E7">
        <f t="shared" si="2"/>
        <v>54683</v>
      </c>
      <c r="F7">
        <f t="shared" si="2"/>
        <v>56846</v>
      </c>
      <c r="G7">
        <f t="shared" si="2"/>
        <v>49241</v>
      </c>
      <c r="H7">
        <f t="shared" si="2"/>
        <v>51923</v>
      </c>
      <c r="I7">
        <f t="shared" si="2"/>
        <v>54449</v>
      </c>
      <c r="J7">
        <f t="shared" si="2"/>
        <v>9056</v>
      </c>
      <c r="K7">
        <f t="shared" si="2"/>
        <v>12289</v>
      </c>
      <c r="L7">
        <f t="shared" si="3"/>
        <v>20341.2</v>
      </c>
      <c r="M7">
        <f t="shared" si="7"/>
        <v>36000</v>
      </c>
      <c r="N7" s="421">
        <f t="shared" si="8"/>
        <v>0.56503333333333339</v>
      </c>
      <c r="O7" s="421"/>
      <c r="P7" t="s">
        <v>773</v>
      </c>
      <c r="Q7">
        <f t="shared" si="9"/>
        <v>9173</v>
      </c>
      <c r="R7">
        <f t="shared" si="4"/>
        <v>9334</v>
      </c>
      <c r="S7">
        <f t="shared" si="4"/>
        <v>8903</v>
      </c>
      <c r="T7">
        <f t="shared" si="4"/>
        <v>9141</v>
      </c>
      <c r="U7">
        <f t="shared" si="4"/>
        <v>8642</v>
      </c>
      <c r="V7">
        <f t="shared" si="4"/>
        <v>8724</v>
      </c>
      <c r="W7">
        <f t="shared" si="4"/>
        <v>9102</v>
      </c>
      <c r="X7">
        <f t="shared" si="4"/>
        <v>9042</v>
      </c>
      <c r="Y7">
        <f t="shared" si="4"/>
        <v>9579</v>
      </c>
      <c r="Z7">
        <f t="shared" si="4"/>
        <v>9264</v>
      </c>
      <c r="AA7">
        <f t="shared" si="5"/>
        <v>210.12000000000006</v>
      </c>
      <c r="AB7">
        <f t="shared" si="10"/>
        <v>9090.4</v>
      </c>
      <c r="AC7" s="421">
        <f t="shared" si="11"/>
        <v>2.3114494411687062E-2</v>
      </c>
    </row>
    <row r="8" spans="1:29" x14ac:dyDescent="0.35">
      <c r="A8" t="s">
        <v>765</v>
      </c>
      <c r="B8">
        <f t="shared" si="6"/>
        <v>3838</v>
      </c>
      <c r="C8">
        <f t="shared" si="2"/>
        <v>18182</v>
      </c>
      <c r="D8">
        <f t="shared" si="2"/>
        <v>44657</v>
      </c>
      <c r="E8">
        <f t="shared" si="2"/>
        <v>56187</v>
      </c>
      <c r="F8">
        <f t="shared" si="2"/>
        <v>60738</v>
      </c>
      <c r="G8">
        <f t="shared" si="2"/>
        <v>57438</v>
      </c>
      <c r="H8">
        <f t="shared" si="2"/>
        <v>51349</v>
      </c>
      <c r="I8">
        <f t="shared" si="2"/>
        <v>41273</v>
      </c>
      <c r="J8">
        <f t="shared" si="2"/>
        <v>19495</v>
      </c>
      <c r="K8">
        <f t="shared" si="2"/>
        <v>6843</v>
      </c>
      <c r="L8">
        <f t="shared" si="3"/>
        <v>19128.400000000001</v>
      </c>
      <c r="M8">
        <f>+AVERAGE(B8:K8)</f>
        <v>36000</v>
      </c>
      <c r="N8" s="421">
        <f>L8/M8</f>
        <v>0.53134444444444451</v>
      </c>
      <c r="O8" s="421"/>
      <c r="P8" t="s">
        <v>774</v>
      </c>
      <c r="Q8">
        <f t="shared" si="9"/>
        <v>9374</v>
      </c>
      <c r="R8">
        <f t="shared" si="4"/>
        <v>9061</v>
      </c>
      <c r="S8">
        <f t="shared" si="4"/>
        <v>8980</v>
      </c>
      <c r="T8">
        <f t="shared" si="4"/>
        <v>8934</v>
      </c>
      <c r="U8">
        <f t="shared" si="4"/>
        <v>8967</v>
      </c>
      <c r="V8">
        <f t="shared" si="4"/>
        <v>8936</v>
      </c>
      <c r="W8">
        <f t="shared" si="4"/>
        <v>9156</v>
      </c>
      <c r="X8">
        <f t="shared" si="4"/>
        <v>9016</v>
      </c>
      <c r="Y8">
        <f t="shared" si="4"/>
        <v>9085</v>
      </c>
      <c r="Z8">
        <f t="shared" si="4"/>
        <v>9396</v>
      </c>
      <c r="AA8">
        <f t="shared" si="5"/>
        <v>130.9</v>
      </c>
      <c r="AB8">
        <f>+AVERAGE(Q8:Z8)</f>
        <v>9090.5</v>
      </c>
      <c r="AC8" s="421">
        <f>AA8/AB8</f>
        <v>1.4399647984159289E-2</v>
      </c>
    </row>
    <row r="9" spans="1:29" x14ac:dyDescent="0.35">
      <c r="A9" t="s">
        <v>767</v>
      </c>
      <c r="B9">
        <f t="shared" si="6"/>
        <v>6037</v>
      </c>
      <c r="C9">
        <f t="shared" si="2"/>
        <v>32932</v>
      </c>
      <c r="D9">
        <f t="shared" si="2"/>
        <v>56225</v>
      </c>
      <c r="E9">
        <f t="shared" si="2"/>
        <v>35425</v>
      </c>
      <c r="F9">
        <f t="shared" si="2"/>
        <v>48979</v>
      </c>
      <c r="G9">
        <f t="shared" si="2"/>
        <v>49390</v>
      </c>
      <c r="H9">
        <f t="shared" si="2"/>
        <v>35626</v>
      </c>
      <c r="I9">
        <f t="shared" si="2"/>
        <v>52916</v>
      </c>
      <c r="J9">
        <f t="shared" si="2"/>
        <v>31438</v>
      </c>
      <c r="K9">
        <f t="shared" si="2"/>
        <v>11032</v>
      </c>
      <c r="L9">
        <f t="shared" si="3"/>
        <v>12702</v>
      </c>
      <c r="M9">
        <f t="shared" ref="M9:M10" si="12">+AVERAGE(B9:K9)</f>
        <v>36000</v>
      </c>
      <c r="N9" s="421">
        <f t="shared" ref="N9:N10" si="13">L9/M9</f>
        <v>0.35283333333333333</v>
      </c>
      <c r="O9" s="421"/>
      <c r="P9" t="s">
        <v>775</v>
      </c>
      <c r="Q9">
        <f t="shared" si="9"/>
        <v>8808</v>
      </c>
      <c r="R9">
        <f t="shared" si="4"/>
        <v>9348</v>
      </c>
      <c r="S9">
        <f t="shared" si="4"/>
        <v>9404</v>
      </c>
      <c r="T9">
        <f t="shared" si="4"/>
        <v>8999</v>
      </c>
      <c r="U9">
        <f t="shared" si="4"/>
        <v>8961</v>
      </c>
      <c r="V9">
        <f t="shared" si="4"/>
        <v>9023</v>
      </c>
      <c r="W9">
        <f t="shared" si="4"/>
        <v>8938</v>
      </c>
      <c r="X9">
        <f t="shared" si="4"/>
        <v>9349</v>
      </c>
      <c r="Y9">
        <f t="shared" si="4"/>
        <v>9303</v>
      </c>
      <c r="Z9">
        <f t="shared" si="4"/>
        <v>8771</v>
      </c>
      <c r="AA9">
        <f t="shared" si="5"/>
        <v>208.47999999999993</v>
      </c>
      <c r="AB9">
        <f t="shared" ref="AB9:AB10" si="14">+AVERAGE(Q9:Z9)</f>
        <v>9090.4</v>
      </c>
      <c r="AC9" s="421">
        <f t="shared" ref="AC9:AC10" si="15">AA9/AB9</f>
        <v>2.2934084308721282E-2</v>
      </c>
    </row>
    <row r="10" spans="1:29" x14ac:dyDescent="0.35">
      <c r="A10" t="s">
        <v>766</v>
      </c>
      <c r="B10" s="14">
        <f t="shared" si="6"/>
        <v>8916</v>
      </c>
      <c r="C10" s="14">
        <f t="shared" si="2"/>
        <v>29608</v>
      </c>
      <c r="D10" s="14">
        <f t="shared" si="2"/>
        <v>52458</v>
      </c>
      <c r="E10" s="14">
        <f t="shared" si="2"/>
        <v>33674</v>
      </c>
      <c r="F10" s="14">
        <f t="shared" si="2"/>
        <v>49376</v>
      </c>
      <c r="G10" s="14">
        <f t="shared" si="2"/>
        <v>48429</v>
      </c>
      <c r="H10" s="14">
        <f t="shared" si="2"/>
        <v>36543</v>
      </c>
      <c r="I10" s="14">
        <f t="shared" si="2"/>
        <v>62279</v>
      </c>
      <c r="J10" s="14">
        <f t="shared" si="2"/>
        <v>32048</v>
      </c>
      <c r="K10" s="14">
        <f t="shared" si="2"/>
        <v>6669</v>
      </c>
      <c r="L10">
        <f t="shared" si="3"/>
        <v>13817</v>
      </c>
      <c r="M10">
        <f t="shared" si="12"/>
        <v>36000</v>
      </c>
      <c r="N10" s="421">
        <f t="shared" si="13"/>
        <v>0.38380555555555557</v>
      </c>
      <c r="O10" s="421"/>
      <c r="P10" t="s">
        <v>776</v>
      </c>
      <c r="Q10">
        <f t="shared" si="9"/>
        <v>8941</v>
      </c>
      <c r="R10">
        <f t="shared" si="4"/>
        <v>9015</v>
      </c>
      <c r="S10">
        <f t="shared" si="4"/>
        <v>9279</v>
      </c>
      <c r="T10">
        <f t="shared" si="4"/>
        <v>9449</v>
      </c>
      <c r="U10">
        <f t="shared" si="4"/>
        <v>8854</v>
      </c>
      <c r="V10">
        <f t="shared" si="4"/>
        <v>8885</v>
      </c>
      <c r="W10">
        <f t="shared" si="4"/>
        <v>9423</v>
      </c>
      <c r="X10">
        <f t="shared" si="4"/>
        <v>9258</v>
      </c>
      <c r="Y10">
        <f t="shared" si="4"/>
        <v>8943</v>
      </c>
      <c r="Z10">
        <f t="shared" si="4"/>
        <v>8858</v>
      </c>
      <c r="AA10">
        <f t="shared" si="5"/>
        <v>209.4</v>
      </c>
      <c r="AB10">
        <f t="shared" si="14"/>
        <v>9090.5</v>
      </c>
      <c r="AC10" s="421">
        <f t="shared" si="15"/>
        <v>2.3035036576645948E-2</v>
      </c>
    </row>
    <row r="11" spans="1:29" x14ac:dyDescent="0.35">
      <c r="B11" s="17">
        <f>+AVERAGE(B2:B10)</f>
        <v>9260.7777777777774</v>
      </c>
      <c r="C11" s="17">
        <f t="shared" ref="C11:N11" si="16">+AVERAGE(C2:C10)</f>
        <v>17556.555555555555</v>
      </c>
      <c r="D11" s="17">
        <f t="shared" si="16"/>
        <v>49843</v>
      </c>
      <c r="E11" s="17">
        <f t="shared" si="16"/>
        <v>52525.666666666664</v>
      </c>
      <c r="F11" s="17">
        <f t="shared" si="16"/>
        <v>52641.111111111109</v>
      </c>
      <c r="G11" s="17">
        <f t="shared" si="16"/>
        <v>49823.222222222219</v>
      </c>
      <c r="H11" s="17">
        <f t="shared" si="16"/>
        <v>50293</v>
      </c>
      <c r="I11" s="17">
        <f t="shared" si="16"/>
        <v>50227</v>
      </c>
      <c r="J11" s="17">
        <f t="shared" si="16"/>
        <v>18063.333333333332</v>
      </c>
      <c r="K11" s="17">
        <f t="shared" si="16"/>
        <v>9766.3333333333339</v>
      </c>
      <c r="L11" s="17">
        <f t="shared" si="16"/>
        <v>17943.377777777776</v>
      </c>
      <c r="M11" s="17">
        <f t="shared" si="16"/>
        <v>36000</v>
      </c>
      <c r="N11" s="628">
        <f t="shared" si="16"/>
        <v>0.49842716049382729</v>
      </c>
      <c r="O11" s="17"/>
      <c r="Q11" s="17">
        <f>+AVERAGE(Q2:Q10)</f>
        <v>9240.4444444444453</v>
      </c>
      <c r="R11" s="17">
        <f t="shared" ref="R11" si="17">+AVERAGE(R2:R10)</f>
        <v>9194.1111111111113</v>
      </c>
      <c r="S11" s="17">
        <f t="shared" ref="S11" si="18">+AVERAGE(S2:S10)</f>
        <v>9007.8888888888887</v>
      </c>
      <c r="T11" s="17">
        <f t="shared" ref="T11" si="19">+AVERAGE(T2:T10)</f>
        <v>9085.4444444444453</v>
      </c>
      <c r="U11" s="17">
        <f t="shared" ref="U11" si="20">+AVERAGE(U2:U10)</f>
        <v>8868.8888888888887</v>
      </c>
      <c r="V11" s="17">
        <f t="shared" ref="V11" si="21">+AVERAGE(V2:V10)</f>
        <v>8885.2222222222226</v>
      </c>
      <c r="W11" s="17">
        <f t="shared" ref="W11" si="22">+AVERAGE(W2:W10)</f>
        <v>9097.1111111111113</v>
      </c>
      <c r="X11" s="17">
        <f t="shared" ref="X11" si="23">+AVERAGE(X2:X10)</f>
        <v>9004.7777777777774</v>
      </c>
      <c r="Y11" s="17">
        <f t="shared" ref="Y11" si="24">+AVERAGE(Y2:Y10)</f>
        <v>9241.5555555555547</v>
      </c>
      <c r="Z11" s="17">
        <f t="shared" ref="Z11:AC11" si="25">+AVERAGE(Z2:Z10)</f>
        <v>9278.3333333333339</v>
      </c>
      <c r="AA11" s="17">
        <f t="shared" si="25"/>
        <v>215.45111111111117</v>
      </c>
      <c r="AB11" s="17">
        <f t="shared" si="25"/>
        <v>9090.3777777777796</v>
      </c>
      <c r="AC11" s="628">
        <f t="shared" si="25"/>
        <v>2.3701097463599149E-2</v>
      </c>
    </row>
    <row r="12" spans="1:29" x14ac:dyDescent="0.35">
      <c r="Q12" s="627"/>
      <c r="R12" s="627"/>
      <c r="S12" s="627"/>
      <c r="T12" s="627"/>
      <c r="U12" s="627"/>
      <c r="V12" s="627"/>
      <c r="W12" s="627"/>
      <c r="X12" s="627"/>
      <c r="Y12" s="627"/>
      <c r="Z12" s="627"/>
      <c r="AC12" s="421"/>
    </row>
    <row r="13" spans="1:29" x14ac:dyDescent="0.35">
      <c r="Q13" s="627"/>
      <c r="R13" s="627"/>
      <c r="S13" s="627"/>
      <c r="T13" s="627"/>
      <c r="U13" s="627"/>
      <c r="V13" s="627"/>
      <c r="W13" s="627"/>
      <c r="X13" s="627"/>
      <c r="Y13" s="627"/>
      <c r="Z13" s="627"/>
      <c r="AC13" s="421"/>
    </row>
    <row r="14" spans="1:29" x14ac:dyDescent="0.35">
      <c r="Q14" s="627"/>
      <c r="R14" s="627"/>
      <c r="S14" s="627"/>
      <c r="T14" s="627"/>
      <c r="U14" s="627"/>
      <c r="V14" s="627"/>
      <c r="W14" s="627"/>
      <c r="X14" s="627"/>
      <c r="Y14" s="627"/>
      <c r="Z14" s="627"/>
    </row>
    <row r="15" spans="1:29" x14ac:dyDescent="0.35">
      <c r="Q15" s="627"/>
      <c r="R15" s="627"/>
      <c r="S15" s="627"/>
      <c r="T15" s="627"/>
      <c r="U15" s="627"/>
      <c r="V15" s="627"/>
      <c r="W15" s="627"/>
      <c r="X15" s="627"/>
      <c r="Y15" s="627"/>
      <c r="Z15" s="627"/>
    </row>
    <row r="16" spans="1:29" x14ac:dyDescent="0.35">
      <c r="Q16" s="627"/>
      <c r="R16" s="627"/>
      <c r="S16" s="627"/>
      <c r="T16" s="627"/>
      <c r="U16" s="627"/>
      <c r="V16" s="627"/>
      <c r="W16" s="627"/>
      <c r="X16" s="627"/>
      <c r="Y16" s="627"/>
      <c r="Z16" s="627"/>
    </row>
    <row r="17" spans="17:26" x14ac:dyDescent="0.35">
      <c r="Q17" s="627"/>
      <c r="R17" s="627"/>
      <c r="S17" s="627"/>
      <c r="T17" s="627"/>
      <c r="U17" s="627"/>
      <c r="V17" s="627"/>
      <c r="W17" s="627"/>
      <c r="X17" s="627"/>
      <c r="Y17" s="627"/>
      <c r="Z17" s="627"/>
    </row>
    <row r="18" spans="17:26" x14ac:dyDescent="0.35">
      <c r="Q18" s="627"/>
      <c r="R18" s="627"/>
      <c r="S18" s="627"/>
      <c r="T18" s="627"/>
      <c r="U18" s="627"/>
      <c r="V18" s="627"/>
      <c r="W18" s="627"/>
      <c r="X18" s="627"/>
      <c r="Y18" s="627"/>
      <c r="Z18" s="627"/>
    </row>
    <row r="19" spans="17:26" x14ac:dyDescent="0.35">
      <c r="Q19" s="627"/>
      <c r="R19" s="627"/>
      <c r="S19" s="627"/>
      <c r="T19" s="627"/>
      <c r="U19" s="627"/>
      <c r="V19" s="627"/>
      <c r="W19" s="627"/>
      <c r="X19" s="627"/>
      <c r="Y19" s="627"/>
      <c r="Z19" s="627"/>
    </row>
  </sheetData>
  <conditionalFormatting sqref="Q12:Z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:Z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Z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Z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"/>
  <sheetViews>
    <sheetView workbookViewId="0">
      <selection sqref="A1:XFD1048576"/>
    </sheetView>
  </sheetViews>
  <sheetFormatPr defaultColWidth="2.54296875" defaultRowHeight="14.5" x14ac:dyDescent="0.35"/>
  <sheetData>
    <row r="1" spans="1:54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:BA1" si="2">AL1+1</f>
        <v>1</v>
      </c>
      <c r="AN1" s="440">
        <f t="shared" si="2"/>
        <v>2</v>
      </c>
      <c r="AO1" s="440">
        <f t="shared" si="2"/>
        <v>3</v>
      </c>
      <c r="AP1" s="440">
        <f t="shared" si="2"/>
        <v>4</v>
      </c>
      <c r="AQ1" s="440">
        <f t="shared" si="2"/>
        <v>5</v>
      </c>
      <c r="AR1" s="440">
        <f t="shared" si="2"/>
        <v>6</v>
      </c>
      <c r="AS1" s="440">
        <f t="shared" si="2"/>
        <v>7</v>
      </c>
      <c r="AT1" s="440">
        <f t="shared" si="2"/>
        <v>8</v>
      </c>
      <c r="AU1" s="440">
        <f t="shared" si="2"/>
        <v>9</v>
      </c>
      <c r="AV1" s="440">
        <f t="shared" si="2"/>
        <v>10</v>
      </c>
      <c r="AW1" s="440">
        <f t="shared" si="2"/>
        <v>11</v>
      </c>
      <c r="AX1" s="440">
        <f t="shared" si="2"/>
        <v>12</v>
      </c>
      <c r="AY1" s="440">
        <f t="shared" si="2"/>
        <v>13</v>
      </c>
      <c r="AZ1" s="440">
        <f t="shared" si="2"/>
        <v>14</v>
      </c>
      <c r="BA1" s="440">
        <f t="shared" si="2"/>
        <v>15</v>
      </c>
      <c r="BB1" s="17" t="s">
        <v>394</v>
      </c>
    </row>
    <row r="2" spans="1:54" x14ac:dyDescent="0.35">
      <c r="A2" s="440">
        <v>0</v>
      </c>
      <c r="B2" s="423"/>
      <c r="C2" s="303"/>
      <c r="D2" s="303"/>
      <c r="E2" s="303"/>
      <c r="F2" s="303"/>
      <c r="G2" s="303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17"/>
      <c r="S2" s="440">
        <v>0</v>
      </c>
      <c r="T2" s="423"/>
      <c r="U2" s="303"/>
      <c r="V2" s="303"/>
      <c r="W2" s="303"/>
      <c r="X2" s="303"/>
      <c r="Y2" s="303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J2" s="17"/>
      <c r="AK2" s="440">
        <v>0</v>
      </c>
      <c r="AL2" s="423"/>
      <c r="AM2" s="303"/>
      <c r="AN2" s="303"/>
      <c r="AO2" s="303"/>
      <c r="AP2" s="303"/>
      <c r="AQ2" s="303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B2" s="17"/>
    </row>
    <row r="3" spans="1:54" x14ac:dyDescent="0.35">
      <c r="A3" s="440">
        <f>A2+1</f>
        <v>1</v>
      </c>
      <c r="B3" s="327"/>
      <c r="C3" s="109"/>
      <c r="D3" s="514"/>
      <c r="E3" s="514"/>
      <c r="F3" s="629"/>
      <c r="G3" s="290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17"/>
      <c r="S3" s="440">
        <f>S2+1</f>
        <v>1</v>
      </c>
      <c r="T3" s="327"/>
      <c r="U3" s="109"/>
      <c r="V3" s="109"/>
      <c r="W3" s="109"/>
      <c r="X3" s="239"/>
      <c r="Y3" s="290"/>
      <c r="Z3" s="239"/>
      <c r="AA3" s="239"/>
      <c r="AB3" s="239"/>
      <c r="AC3" s="239"/>
      <c r="AD3" s="239"/>
      <c r="AE3" s="239"/>
      <c r="AF3" s="239"/>
      <c r="AG3" s="239"/>
      <c r="AH3" s="239"/>
      <c r="AI3" s="264"/>
      <c r="AJ3" s="17"/>
      <c r="AK3" s="440">
        <f>AK2+1</f>
        <v>1</v>
      </c>
      <c r="AL3" s="327"/>
      <c r="AM3" s="109"/>
      <c r="AN3" s="109"/>
      <c r="AO3" s="109"/>
      <c r="AP3" s="109"/>
      <c r="AQ3" s="290"/>
      <c r="AR3" s="239"/>
      <c r="AS3" s="239"/>
      <c r="AT3" s="239"/>
      <c r="AU3" s="239"/>
      <c r="AV3" s="239"/>
      <c r="AW3" s="239"/>
      <c r="AX3" s="239"/>
      <c r="AY3" s="239"/>
      <c r="AZ3" s="239"/>
      <c r="BA3" s="264"/>
      <c r="BB3" s="17"/>
    </row>
    <row r="4" spans="1:54" x14ac:dyDescent="0.35">
      <c r="A4" s="440">
        <f t="shared" ref="A4:A17" si="3">A3+1</f>
        <v>2</v>
      </c>
      <c r="B4" s="327"/>
      <c r="C4" s="514"/>
      <c r="D4" s="514"/>
      <c r="E4" s="514"/>
      <c r="F4" s="514"/>
      <c r="G4" s="290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17"/>
      <c r="S4" s="440">
        <f t="shared" ref="S4:S17" si="4">S3+1</f>
        <v>2</v>
      </c>
      <c r="T4" s="327"/>
      <c r="U4" s="109"/>
      <c r="V4" s="109"/>
      <c r="W4" s="109"/>
      <c r="X4" s="109"/>
      <c r="Y4" s="290"/>
      <c r="Z4" s="239"/>
      <c r="AA4" s="239"/>
      <c r="AB4" s="239"/>
      <c r="AC4" s="239"/>
      <c r="AD4" s="239"/>
      <c r="AE4" s="239"/>
      <c r="AF4" s="239"/>
      <c r="AG4" s="239"/>
      <c r="AH4" s="239"/>
      <c r="AI4" s="264"/>
      <c r="AJ4" s="17"/>
      <c r="AK4" s="440">
        <f t="shared" ref="AK4:AK17" si="5">AK3+1</f>
        <v>2</v>
      </c>
      <c r="AL4" s="327"/>
      <c r="AM4" s="109"/>
      <c r="AN4" s="109"/>
      <c r="AO4" s="109"/>
      <c r="AP4" s="109"/>
      <c r="AQ4" s="290"/>
      <c r="AR4" s="239"/>
      <c r="AS4" s="239"/>
      <c r="AT4" s="239"/>
      <c r="AU4" s="239"/>
      <c r="AV4" s="239"/>
      <c r="AW4" s="239"/>
      <c r="AX4" s="239"/>
      <c r="AY4" s="239"/>
      <c r="AZ4" s="239"/>
      <c r="BA4" s="264"/>
      <c r="BB4" s="17"/>
    </row>
    <row r="5" spans="1:54" x14ac:dyDescent="0.35">
      <c r="A5" s="440">
        <f t="shared" si="3"/>
        <v>3</v>
      </c>
      <c r="B5" s="327"/>
      <c r="C5" s="514"/>
      <c r="D5" s="514"/>
      <c r="E5" s="182"/>
      <c r="F5" s="514"/>
      <c r="G5" s="290"/>
      <c r="H5" s="239"/>
      <c r="I5" s="17"/>
      <c r="J5" s="239"/>
      <c r="K5" s="239"/>
      <c r="L5" s="239"/>
      <c r="M5" s="17"/>
      <c r="N5" s="239"/>
      <c r="O5" s="239"/>
      <c r="P5" s="239"/>
      <c r="Q5" s="26"/>
      <c r="R5" s="17"/>
      <c r="S5" s="440">
        <f t="shared" si="4"/>
        <v>3</v>
      </c>
      <c r="T5" s="327"/>
      <c r="U5" s="109"/>
      <c r="V5" s="109"/>
      <c r="W5" s="155"/>
      <c r="X5" s="109"/>
      <c r="Y5" s="290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  <c r="AK5" s="440">
        <f t="shared" si="5"/>
        <v>3</v>
      </c>
      <c r="AL5" s="327"/>
      <c r="AM5" s="109"/>
      <c r="AN5" s="109"/>
      <c r="AO5" s="155"/>
      <c r="AP5" s="109"/>
      <c r="AQ5" s="290"/>
      <c r="AR5" s="239"/>
      <c r="AS5" s="17"/>
      <c r="AT5" s="239"/>
      <c r="AU5" s="239"/>
      <c r="AV5" s="239"/>
      <c r="AW5" s="17"/>
      <c r="AX5" s="239"/>
      <c r="AY5" s="239"/>
      <c r="AZ5" s="239"/>
      <c r="BA5" s="26"/>
      <c r="BB5" s="17"/>
    </row>
    <row r="6" spans="1:54" x14ac:dyDescent="0.35">
      <c r="A6" s="440">
        <f t="shared" si="3"/>
        <v>4</v>
      </c>
      <c r="B6" s="327"/>
      <c r="C6" s="109"/>
      <c r="D6" s="514"/>
      <c r="E6" s="514"/>
      <c r="F6" s="109"/>
      <c r="G6" s="290"/>
      <c r="H6" s="239"/>
      <c r="I6" s="239"/>
      <c r="J6" s="239"/>
      <c r="K6" s="239"/>
      <c r="L6" s="239"/>
      <c r="M6" s="239"/>
      <c r="N6" s="239"/>
      <c r="O6" s="239"/>
      <c r="P6" s="239"/>
      <c r="Q6" s="264"/>
      <c r="R6" s="17"/>
      <c r="S6" s="440">
        <f t="shared" si="4"/>
        <v>4</v>
      </c>
      <c r="T6" s="327"/>
      <c r="U6" s="109"/>
      <c r="V6" s="109"/>
      <c r="W6" s="109"/>
      <c r="X6" s="109"/>
      <c r="Y6" s="290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  <c r="AK6" s="440">
        <f t="shared" si="5"/>
        <v>4</v>
      </c>
      <c r="AL6" s="327"/>
      <c r="AM6" s="109"/>
      <c r="AN6" s="109"/>
      <c r="AO6" s="109"/>
      <c r="AP6" s="109"/>
      <c r="AQ6" s="290"/>
      <c r="AR6" s="239"/>
      <c r="AS6" s="239"/>
      <c r="AT6" s="239"/>
      <c r="AU6" s="239"/>
      <c r="AV6" s="239"/>
      <c r="AW6" s="239"/>
      <c r="AX6" s="239"/>
      <c r="AY6" s="239"/>
      <c r="AZ6" s="239"/>
      <c r="BA6" s="264"/>
      <c r="BB6" s="17"/>
    </row>
    <row r="7" spans="1:54" x14ac:dyDescent="0.35">
      <c r="A7" s="440">
        <f t="shared" si="3"/>
        <v>5</v>
      </c>
      <c r="B7" s="327"/>
      <c r="C7" s="290"/>
      <c r="D7" s="290"/>
      <c r="E7" s="290"/>
      <c r="F7" s="290"/>
      <c r="G7" s="290"/>
      <c r="H7" s="239"/>
      <c r="I7" s="239"/>
      <c r="J7" s="239"/>
      <c r="K7" s="239"/>
      <c r="L7" s="239"/>
      <c r="M7" s="239"/>
      <c r="N7" s="239"/>
      <c r="O7" s="239"/>
      <c r="P7" s="239"/>
      <c r="Q7" s="264"/>
      <c r="R7" s="17"/>
      <c r="S7" s="440">
        <f t="shared" si="4"/>
        <v>5</v>
      </c>
      <c r="T7" s="327"/>
      <c r="U7" s="290"/>
      <c r="V7" s="290"/>
      <c r="W7" s="290"/>
      <c r="X7" s="290"/>
      <c r="Y7" s="290"/>
      <c r="Z7" s="239"/>
      <c r="AA7" s="239"/>
      <c r="AB7" s="239"/>
      <c r="AC7" s="239"/>
      <c r="AD7" s="239"/>
      <c r="AE7" s="239"/>
      <c r="AF7" s="239"/>
      <c r="AG7" s="239"/>
      <c r="AH7" s="239"/>
      <c r="AI7" s="264"/>
      <c r="AJ7" s="17"/>
      <c r="AK7" s="440">
        <f t="shared" si="5"/>
        <v>5</v>
      </c>
      <c r="AL7" s="327"/>
      <c r="AM7" s="290"/>
      <c r="AN7" s="290"/>
      <c r="AO7" s="290"/>
      <c r="AP7" s="290"/>
      <c r="AQ7" s="290"/>
      <c r="AR7" s="239"/>
      <c r="AS7" s="239"/>
      <c r="AT7" s="239"/>
      <c r="AU7" s="239"/>
      <c r="AV7" s="239"/>
      <c r="AW7" s="239"/>
      <c r="AX7" s="239"/>
      <c r="AY7" s="239"/>
      <c r="AZ7" s="239"/>
      <c r="BA7" s="264"/>
      <c r="BB7" s="17"/>
    </row>
    <row r="8" spans="1:54" x14ac:dyDescent="0.35">
      <c r="A8" s="440">
        <f t="shared" si="3"/>
        <v>6</v>
      </c>
      <c r="B8" s="263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64"/>
      <c r="R8" s="17"/>
      <c r="S8" s="440">
        <f t="shared" si="4"/>
        <v>6</v>
      </c>
      <c r="T8" s="263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64"/>
      <c r="AJ8" s="17"/>
      <c r="AK8" s="440">
        <f t="shared" si="5"/>
        <v>6</v>
      </c>
      <c r="AL8" s="263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264"/>
      <c r="BB8" s="17"/>
    </row>
    <row r="9" spans="1:54" x14ac:dyDescent="0.35">
      <c r="A9" s="440">
        <f t="shared" si="3"/>
        <v>7</v>
      </c>
      <c r="B9" s="263"/>
      <c r="C9" s="239"/>
      <c r="D9" s="239"/>
      <c r="E9" s="17"/>
      <c r="F9" s="239"/>
      <c r="G9" s="239"/>
      <c r="H9" s="239"/>
      <c r="I9" s="17"/>
      <c r="J9" s="239"/>
      <c r="K9" s="239"/>
      <c r="L9" s="239"/>
      <c r="M9" s="17"/>
      <c r="N9" s="239"/>
      <c r="O9" s="239"/>
      <c r="P9" s="239"/>
      <c r="Q9" s="26"/>
      <c r="R9" s="17"/>
      <c r="S9" s="440">
        <f t="shared" si="4"/>
        <v>7</v>
      </c>
      <c r="T9" s="263"/>
      <c r="U9" s="239"/>
      <c r="V9" s="239"/>
      <c r="W9" s="17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  <c r="AK9" s="440">
        <f t="shared" si="5"/>
        <v>7</v>
      </c>
      <c r="AL9" s="263"/>
      <c r="AM9" s="239"/>
      <c r="AN9" s="239"/>
      <c r="AO9" s="17"/>
      <c r="AP9" s="239"/>
      <c r="AQ9" s="239"/>
      <c r="AR9" s="239"/>
      <c r="AS9" s="17"/>
      <c r="AT9" s="239"/>
      <c r="AU9" s="239"/>
      <c r="AV9" s="239"/>
      <c r="AW9" s="17"/>
      <c r="AX9" s="239"/>
      <c r="AY9" s="239"/>
      <c r="AZ9" s="239"/>
      <c r="BA9" s="26"/>
      <c r="BB9" s="17"/>
    </row>
    <row r="10" spans="1:54" x14ac:dyDescent="0.35">
      <c r="A10" s="440">
        <f t="shared" si="3"/>
        <v>8</v>
      </c>
      <c r="B10" s="263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64"/>
      <c r="R10" s="17"/>
      <c r="S10" s="440">
        <f t="shared" si="4"/>
        <v>8</v>
      </c>
      <c r="T10" s="263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  <c r="AK10" s="440">
        <f t="shared" si="5"/>
        <v>8</v>
      </c>
      <c r="AL10" s="263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/>
      <c r="BA10" s="264"/>
      <c r="BB10" s="17"/>
    </row>
    <row r="11" spans="1:54" x14ac:dyDescent="0.35">
      <c r="A11" s="440">
        <f t="shared" si="3"/>
        <v>9</v>
      </c>
      <c r="B11" s="263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64"/>
      <c r="R11" s="17"/>
      <c r="S11" s="440">
        <f t="shared" si="4"/>
        <v>9</v>
      </c>
      <c r="T11" s="263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64"/>
      <c r="AJ11" s="17"/>
      <c r="AK11" s="440">
        <f t="shared" si="5"/>
        <v>9</v>
      </c>
      <c r="AL11" s="263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264"/>
      <c r="BB11" s="17"/>
    </row>
    <row r="12" spans="1:54" x14ac:dyDescent="0.35">
      <c r="A12" s="440">
        <f t="shared" si="3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17"/>
      <c r="S12" s="440">
        <f t="shared" si="4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  <c r="AJ12" s="17"/>
      <c r="AK12" s="440">
        <f t="shared" si="5"/>
        <v>10</v>
      </c>
      <c r="AL12" s="263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64"/>
      <c r="BB12" s="17"/>
    </row>
    <row r="13" spans="1:54" x14ac:dyDescent="0.35">
      <c r="A13" s="440">
        <f t="shared" si="3"/>
        <v>11</v>
      </c>
      <c r="B13" s="263"/>
      <c r="C13" s="239"/>
      <c r="D13" s="239"/>
      <c r="E13" s="17"/>
      <c r="F13" s="239"/>
      <c r="G13" s="239"/>
      <c r="H13" s="239"/>
      <c r="I13" s="17"/>
      <c r="J13" s="239"/>
      <c r="K13" s="239"/>
      <c r="L13" s="239"/>
      <c r="M13" s="17"/>
      <c r="N13" s="239"/>
      <c r="O13" s="239"/>
      <c r="P13" s="239"/>
      <c r="Q13" s="26"/>
      <c r="R13" s="17"/>
      <c r="S13" s="440">
        <f t="shared" si="4"/>
        <v>11</v>
      </c>
      <c r="T13" s="263"/>
      <c r="U13" s="239"/>
      <c r="V13" s="239"/>
      <c r="W13" s="17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  <c r="AK13" s="440">
        <f t="shared" si="5"/>
        <v>11</v>
      </c>
      <c r="AL13" s="263"/>
      <c r="AM13" s="239"/>
      <c r="AN13" s="239"/>
      <c r="AO13" s="17"/>
      <c r="AP13" s="239"/>
      <c r="AQ13" s="239"/>
      <c r="AR13" s="239"/>
      <c r="AS13" s="17"/>
      <c r="AT13" s="239"/>
      <c r="AU13" s="239"/>
      <c r="AV13" s="239"/>
      <c r="AW13" s="17"/>
      <c r="AX13" s="239"/>
      <c r="AY13" s="239"/>
      <c r="AZ13" s="239"/>
      <c r="BA13" s="26"/>
      <c r="BB13" s="17"/>
    </row>
    <row r="14" spans="1:54" x14ac:dyDescent="0.35">
      <c r="A14" s="440">
        <f t="shared" si="3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17"/>
      <c r="S14" s="440">
        <f t="shared" si="4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  <c r="AK14" s="440">
        <f t="shared" si="5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B14" s="17"/>
    </row>
    <row r="15" spans="1:54" x14ac:dyDescent="0.35">
      <c r="A15" s="440">
        <f t="shared" si="3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17"/>
      <c r="S15" s="440">
        <f t="shared" si="4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  <c r="AJ15" s="17"/>
      <c r="AK15" s="440">
        <f t="shared" si="5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B15" s="17"/>
    </row>
    <row r="16" spans="1:54" x14ac:dyDescent="0.35">
      <c r="A16" s="440">
        <f t="shared" si="3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R16" s="17"/>
      <c r="S16" s="440">
        <f t="shared" si="4"/>
        <v>14</v>
      </c>
      <c r="T16" s="263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64"/>
      <c r="AJ16" s="17"/>
      <c r="AK16" s="440">
        <f t="shared" si="5"/>
        <v>14</v>
      </c>
      <c r="AL16" s="263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64"/>
      <c r="BB16" s="17"/>
    </row>
    <row r="17" spans="1:54" x14ac:dyDescent="0.35">
      <c r="A17" s="440">
        <f t="shared" si="3"/>
        <v>15</v>
      </c>
      <c r="B17" s="265"/>
      <c r="C17" s="266"/>
      <c r="D17" s="266"/>
      <c r="E17" s="22"/>
      <c r="F17" s="266"/>
      <c r="G17" s="266"/>
      <c r="H17" s="266"/>
      <c r="I17" s="22"/>
      <c r="J17" s="266"/>
      <c r="K17" s="266"/>
      <c r="L17" s="266"/>
      <c r="M17" s="22"/>
      <c r="N17" s="266"/>
      <c r="O17" s="266"/>
      <c r="P17" s="266"/>
      <c r="Q17" s="33"/>
      <c r="R17" s="17"/>
      <c r="S17" s="440">
        <f t="shared" si="4"/>
        <v>15</v>
      </c>
      <c r="T17" s="265"/>
      <c r="U17" s="266"/>
      <c r="V17" s="266"/>
      <c r="W17" s="22"/>
      <c r="X17" s="266"/>
      <c r="Y17" s="266"/>
      <c r="Z17" s="266"/>
      <c r="AA17" s="22"/>
      <c r="AB17" s="266"/>
      <c r="AC17" s="266"/>
      <c r="AD17" s="266"/>
      <c r="AE17" s="22"/>
      <c r="AF17" s="266"/>
      <c r="AG17" s="266"/>
      <c r="AH17" s="266"/>
      <c r="AI17" s="33"/>
      <c r="AJ17" s="17"/>
      <c r="AK17" s="440">
        <f t="shared" si="5"/>
        <v>15</v>
      </c>
      <c r="AL17" s="265"/>
      <c r="AM17" s="266"/>
      <c r="AN17" s="266"/>
      <c r="AO17" s="22"/>
      <c r="AP17" s="266"/>
      <c r="AQ17" s="266"/>
      <c r="AR17" s="266"/>
      <c r="AS17" s="22"/>
      <c r="AT17" s="266"/>
      <c r="AU17" s="266"/>
      <c r="AV17" s="266"/>
      <c r="AW17" s="22"/>
      <c r="AX17" s="266"/>
      <c r="AY17" s="266"/>
      <c r="AZ17" s="266"/>
      <c r="BA17" s="33"/>
      <c r="BB17" s="17"/>
    </row>
    <row r="18" spans="1:54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13" workbookViewId="0">
      <selection activeCell="BM31" sqref="BM31"/>
    </sheetView>
  </sheetViews>
  <sheetFormatPr defaultColWidth="2.54296875" defaultRowHeight="14.5" x14ac:dyDescent="0.35"/>
  <sheetData>
    <row r="1" spans="1:54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" si="2">AL1+1</f>
        <v>1</v>
      </c>
      <c r="AN1" s="440">
        <f t="shared" ref="AN1" si="3">AM1+1</f>
        <v>2</v>
      </c>
      <c r="AO1" s="440">
        <f t="shared" ref="AO1" si="4">AN1+1</f>
        <v>3</v>
      </c>
      <c r="AP1" s="440">
        <f t="shared" ref="AP1" si="5">AO1+1</f>
        <v>4</v>
      </c>
      <c r="AQ1" s="440">
        <f t="shared" ref="AQ1" si="6">AP1+1</f>
        <v>5</v>
      </c>
      <c r="AR1" s="440">
        <f t="shared" ref="AR1" si="7">AQ1+1</f>
        <v>6</v>
      </c>
      <c r="AS1" s="440">
        <f t="shared" ref="AS1" si="8">AR1+1</f>
        <v>7</v>
      </c>
      <c r="AT1" s="440">
        <f t="shared" ref="AT1" si="9">AS1+1</f>
        <v>8</v>
      </c>
      <c r="AU1" s="440">
        <f t="shared" ref="AU1" si="10">AT1+1</f>
        <v>9</v>
      </c>
      <c r="AV1" s="440">
        <f t="shared" ref="AV1" si="11">AU1+1</f>
        <v>10</v>
      </c>
      <c r="AW1" s="440">
        <f t="shared" ref="AW1" si="12">AV1+1</f>
        <v>11</v>
      </c>
      <c r="AX1" s="440">
        <f t="shared" ref="AX1" si="13">AW1+1</f>
        <v>12</v>
      </c>
      <c r="AY1" s="440">
        <f t="shared" ref="AY1" si="14">AX1+1</f>
        <v>13</v>
      </c>
      <c r="AZ1" s="440">
        <f t="shared" ref="AZ1" si="15">AY1+1</f>
        <v>14</v>
      </c>
      <c r="BA1" s="440">
        <f t="shared" ref="BA1" si="16">AZ1+1</f>
        <v>15</v>
      </c>
      <c r="BB1" s="17" t="s">
        <v>394</v>
      </c>
    </row>
    <row r="2" spans="1:54" x14ac:dyDescent="0.35">
      <c r="A2" s="440">
        <v>0</v>
      </c>
      <c r="B2" s="260"/>
      <c r="C2" s="302"/>
      <c r="D2" s="302"/>
      <c r="E2" s="261"/>
      <c r="F2" s="302"/>
      <c r="G2" s="302"/>
      <c r="H2" s="261"/>
      <c r="I2" s="302"/>
      <c r="J2" s="302"/>
      <c r="K2" s="261"/>
      <c r="L2" s="302"/>
      <c r="M2" s="302"/>
      <c r="N2" s="261"/>
      <c r="O2" s="302"/>
      <c r="P2" s="302"/>
      <c r="Q2" s="262"/>
      <c r="R2" s="17"/>
      <c r="S2" s="440">
        <v>0</v>
      </c>
      <c r="T2" s="260"/>
      <c r="U2" s="302"/>
      <c r="V2" s="302"/>
      <c r="W2" s="261"/>
      <c r="X2" s="261"/>
      <c r="Y2" s="302"/>
      <c r="Z2" s="302"/>
      <c r="AA2" s="261"/>
      <c r="AB2" s="261"/>
      <c r="AC2" s="302"/>
      <c r="AD2" s="302"/>
      <c r="AE2" s="261"/>
      <c r="AF2" s="261"/>
      <c r="AG2" s="302"/>
      <c r="AH2" s="302"/>
      <c r="AI2" s="262"/>
      <c r="AJ2" s="17"/>
      <c r="AK2" s="440">
        <v>0</v>
      </c>
      <c r="AL2" s="325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/>
      <c r="AZ2" s="302"/>
      <c r="BA2" s="323"/>
      <c r="BB2" s="17"/>
    </row>
    <row r="3" spans="1:54" x14ac:dyDescent="0.35">
      <c r="A3" s="440">
        <f>A2+1</f>
        <v>1</v>
      </c>
      <c r="B3" s="326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324"/>
      <c r="R3" s="17"/>
      <c r="S3" s="440">
        <f>S2+1</f>
        <v>1</v>
      </c>
      <c r="T3" s="326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324"/>
      <c r="AJ3" s="17"/>
      <c r="AK3" s="440">
        <f>AK2+1</f>
        <v>1</v>
      </c>
      <c r="AL3" s="326"/>
      <c r="AM3" s="239"/>
      <c r="AN3" s="239"/>
      <c r="AO3" s="234"/>
      <c r="AP3" s="239"/>
      <c r="AQ3" s="239"/>
      <c r="AR3" s="234"/>
      <c r="AS3" s="239"/>
      <c r="AT3" s="239"/>
      <c r="AU3" s="234"/>
      <c r="AV3" s="239"/>
      <c r="AW3" s="239"/>
      <c r="AX3" s="234"/>
      <c r="AY3" s="239"/>
      <c r="AZ3" s="239"/>
      <c r="BA3" s="324"/>
      <c r="BB3" s="17"/>
    </row>
    <row r="4" spans="1:54" x14ac:dyDescent="0.35">
      <c r="A4" s="440">
        <f t="shared" ref="A4:A17" si="17">A3+1</f>
        <v>2</v>
      </c>
      <c r="B4" s="326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324"/>
      <c r="R4" s="17"/>
      <c r="S4" s="440">
        <f t="shared" ref="S4:S17" si="18">S3+1</f>
        <v>2</v>
      </c>
      <c r="T4" s="326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324"/>
      <c r="AJ4" s="17"/>
      <c r="AK4" s="440">
        <f t="shared" ref="AK4:AK17" si="19">AK3+1</f>
        <v>2</v>
      </c>
      <c r="AL4" s="326"/>
      <c r="AM4" s="239"/>
      <c r="AN4" s="239"/>
      <c r="AO4" s="234"/>
      <c r="AP4" s="239"/>
      <c r="AQ4" s="239"/>
      <c r="AR4" s="234"/>
      <c r="AS4" s="239"/>
      <c r="AT4" s="239"/>
      <c r="AU4" s="234"/>
      <c r="AV4" s="239"/>
      <c r="AW4" s="239"/>
      <c r="AX4" s="234"/>
      <c r="AY4" s="239"/>
      <c r="AZ4" s="239"/>
      <c r="BA4" s="324"/>
      <c r="BB4" s="17"/>
    </row>
    <row r="5" spans="1:54" x14ac:dyDescent="0.35">
      <c r="A5" s="440">
        <f t="shared" si="17"/>
        <v>3</v>
      </c>
      <c r="B5" s="263"/>
      <c r="C5" s="239"/>
      <c r="D5" s="239"/>
      <c r="E5" s="17"/>
      <c r="F5" s="239"/>
      <c r="G5" s="239"/>
      <c r="H5" s="239"/>
      <c r="I5" s="17"/>
      <c r="J5" s="239"/>
      <c r="K5" s="239"/>
      <c r="L5" s="239"/>
      <c r="M5" s="17"/>
      <c r="N5" s="239"/>
      <c r="O5" s="239"/>
      <c r="P5" s="239"/>
      <c r="Q5" s="26"/>
      <c r="R5" s="17"/>
      <c r="S5" s="440">
        <f t="shared" si="18"/>
        <v>3</v>
      </c>
      <c r="T5" s="263"/>
      <c r="U5" s="239"/>
      <c r="V5" s="239"/>
      <c r="W5" s="17"/>
      <c r="X5" s="239"/>
      <c r="Y5" s="239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  <c r="AK5" s="440">
        <f t="shared" si="19"/>
        <v>3</v>
      </c>
      <c r="AL5" s="326"/>
      <c r="AM5" s="234"/>
      <c r="AN5" s="234"/>
      <c r="AO5" s="116"/>
      <c r="AP5" s="234"/>
      <c r="AQ5" s="234"/>
      <c r="AR5" s="234"/>
      <c r="AS5" s="116"/>
      <c r="AT5" s="234"/>
      <c r="AU5" s="234"/>
      <c r="AV5" s="234"/>
      <c r="AW5" s="116"/>
      <c r="AX5" s="234"/>
      <c r="AY5" s="234"/>
      <c r="AZ5" s="234"/>
      <c r="BA5" s="118"/>
      <c r="BB5" s="17"/>
    </row>
    <row r="6" spans="1:54" x14ac:dyDescent="0.35">
      <c r="A6" s="440">
        <f t="shared" si="17"/>
        <v>4</v>
      </c>
      <c r="B6" s="326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324"/>
      <c r="R6" s="17"/>
      <c r="S6" s="440">
        <f t="shared" si="18"/>
        <v>4</v>
      </c>
      <c r="T6" s="263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  <c r="AK6" s="440">
        <f t="shared" si="19"/>
        <v>4</v>
      </c>
      <c r="AL6" s="326"/>
      <c r="AM6" s="239"/>
      <c r="AN6" s="239"/>
      <c r="AO6" s="234"/>
      <c r="AP6" s="239"/>
      <c r="AQ6" s="239"/>
      <c r="AR6" s="234"/>
      <c r="AS6" s="239"/>
      <c r="AT6" s="239"/>
      <c r="AU6" s="234"/>
      <c r="AV6" s="239"/>
      <c r="AW6" s="239"/>
      <c r="AX6" s="234"/>
      <c r="AY6" s="239"/>
      <c r="AZ6" s="239"/>
      <c r="BA6" s="324"/>
      <c r="BB6" s="17"/>
    </row>
    <row r="7" spans="1:54" x14ac:dyDescent="0.35">
      <c r="A7" s="440">
        <f t="shared" si="17"/>
        <v>5</v>
      </c>
      <c r="B7" s="326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324"/>
      <c r="R7" s="17"/>
      <c r="S7" s="440">
        <f t="shared" si="18"/>
        <v>5</v>
      </c>
      <c r="T7" s="326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324"/>
      <c r="AJ7" s="17"/>
      <c r="AK7" s="440">
        <f t="shared" si="19"/>
        <v>5</v>
      </c>
      <c r="AL7" s="326"/>
      <c r="AM7" s="239"/>
      <c r="AN7" s="239"/>
      <c r="AO7" s="234"/>
      <c r="AP7" s="239"/>
      <c r="AQ7" s="239"/>
      <c r="AR7" s="234"/>
      <c r="AS7" s="239"/>
      <c r="AT7" s="239"/>
      <c r="AU7" s="234"/>
      <c r="AV7" s="239"/>
      <c r="AW7" s="239"/>
      <c r="AX7" s="234"/>
      <c r="AY7" s="239"/>
      <c r="AZ7" s="239"/>
      <c r="BA7" s="324"/>
      <c r="BB7" s="17"/>
    </row>
    <row r="8" spans="1:54" x14ac:dyDescent="0.35">
      <c r="A8" s="440">
        <f t="shared" si="17"/>
        <v>6</v>
      </c>
      <c r="B8" s="263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64"/>
      <c r="R8" s="17"/>
      <c r="S8" s="440">
        <f t="shared" si="18"/>
        <v>6</v>
      </c>
      <c r="T8" s="326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324"/>
      <c r="AJ8" s="17"/>
      <c r="AK8" s="440">
        <f t="shared" si="19"/>
        <v>6</v>
      </c>
      <c r="AL8" s="326"/>
      <c r="AM8" s="234"/>
      <c r="AN8" s="234"/>
      <c r="AO8" s="234"/>
      <c r="AP8" s="234"/>
      <c r="AQ8" s="234"/>
      <c r="AR8" s="234"/>
      <c r="AS8" s="234"/>
      <c r="AT8" s="234"/>
      <c r="AU8" s="234"/>
      <c r="AV8" s="234"/>
      <c r="AW8" s="234"/>
      <c r="AX8" s="234"/>
      <c r="AY8" s="234"/>
      <c r="AZ8" s="234"/>
      <c r="BA8" s="324"/>
      <c r="BB8" s="17"/>
    </row>
    <row r="9" spans="1:54" x14ac:dyDescent="0.35">
      <c r="A9" s="440">
        <f t="shared" si="17"/>
        <v>7</v>
      </c>
      <c r="B9" s="326"/>
      <c r="C9" s="239"/>
      <c r="D9" s="239"/>
      <c r="E9" s="17"/>
      <c r="F9" s="239"/>
      <c r="G9" s="239"/>
      <c r="H9" s="239"/>
      <c r="I9" s="17"/>
      <c r="J9" s="239"/>
      <c r="K9" s="239"/>
      <c r="L9" s="239"/>
      <c r="M9" s="17"/>
      <c r="N9" s="239"/>
      <c r="O9" s="239"/>
      <c r="P9" s="239"/>
      <c r="Q9" s="118"/>
      <c r="R9" s="17"/>
      <c r="S9" s="440">
        <f t="shared" si="18"/>
        <v>7</v>
      </c>
      <c r="T9" s="263"/>
      <c r="U9" s="239"/>
      <c r="V9" s="239"/>
      <c r="W9" s="17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  <c r="AK9" s="440">
        <f t="shared" si="19"/>
        <v>7</v>
      </c>
      <c r="AL9" s="326"/>
      <c r="AM9" s="239"/>
      <c r="AN9" s="239"/>
      <c r="AO9" s="116"/>
      <c r="AP9" s="239"/>
      <c r="AQ9" s="239"/>
      <c r="AR9" s="234"/>
      <c r="AS9" s="17"/>
      <c r="AT9" s="239"/>
      <c r="AU9" s="234"/>
      <c r="AV9" s="239"/>
      <c r="AW9" s="17"/>
      <c r="AX9" s="234"/>
      <c r="AY9" s="239"/>
      <c r="AZ9" s="239"/>
      <c r="BA9" s="118"/>
      <c r="BB9" s="17"/>
    </row>
    <row r="10" spans="1:54" x14ac:dyDescent="0.35">
      <c r="A10" s="440">
        <f t="shared" si="17"/>
        <v>8</v>
      </c>
      <c r="B10" s="326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324"/>
      <c r="R10" s="17"/>
      <c r="S10" s="440">
        <f t="shared" si="18"/>
        <v>8</v>
      </c>
      <c r="T10" s="263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  <c r="AK10" s="440">
        <f t="shared" si="19"/>
        <v>8</v>
      </c>
      <c r="AL10" s="326"/>
      <c r="AM10" s="239"/>
      <c r="AN10" s="239"/>
      <c r="AO10" s="234"/>
      <c r="AP10" s="239"/>
      <c r="AQ10" s="239"/>
      <c r="AR10" s="234"/>
      <c r="AS10" s="239"/>
      <c r="AT10" s="239"/>
      <c r="AU10" s="234"/>
      <c r="AV10" s="239"/>
      <c r="AW10" s="239"/>
      <c r="AX10" s="234"/>
      <c r="AY10" s="239"/>
      <c r="AZ10" s="239"/>
      <c r="BA10" s="324"/>
      <c r="BB10" s="17"/>
    </row>
    <row r="11" spans="1:54" x14ac:dyDescent="0.35">
      <c r="A11" s="440">
        <f t="shared" si="17"/>
        <v>9</v>
      </c>
      <c r="B11" s="263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64"/>
      <c r="R11" s="17"/>
      <c r="S11" s="440">
        <f t="shared" si="18"/>
        <v>9</v>
      </c>
      <c r="T11" s="326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324"/>
      <c r="AJ11" s="17"/>
      <c r="AK11" s="440">
        <f t="shared" si="19"/>
        <v>9</v>
      </c>
      <c r="AL11" s="326"/>
      <c r="AM11" s="234"/>
      <c r="AN11" s="234"/>
      <c r="AO11" s="234"/>
      <c r="AP11" s="234"/>
      <c r="AQ11" s="234"/>
      <c r="AR11" s="234"/>
      <c r="AS11" s="234"/>
      <c r="AT11" s="234"/>
      <c r="AU11" s="234"/>
      <c r="AV11" s="234"/>
      <c r="AW11" s="234"/>
      <c r="AX11" s="234"/>
      <c r="AY11" s="234"/>
      <c r="AZ11" s="234"/>
      <c r="BA11" s="324"/>
      <c r="BB11" s="17"/>
    </row>
    <row r="12" spans="1:54" x14ac:dyDescent="0.35">
      <c r="A12" s="440">
        <f t="shared" si="17"/>
        <v>10</v>
      </c>
      <c r="B12" s="326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324"/>
      <c r="R12" s="17"/>
      <c r="S12" s="440">
        <f t="shared" si="18"/>
        <v>10</v>
      </c>
      <c r="T12" s="326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324"/>
      <c r="AJ12" s="17"/>
      <c r="AK12" s="440">
        <f t="shared" si="19"/>
        <v>10</v>
      </c>
      <c r="AL12" s="326"/>
      <c r="AM12" s="239"/>
      <c r="AN12" s="239"/>
      <c r="AO12" s="234"/>
      <c r="AP12" s="239"/>
      <c r="AQ12" s="239"/>
      <c r="AR12" s="234"/>
      <c r="AS12" s="239"/>
      <c r="AT12" s="239"/>
      <c r="AU12" s="234"/>
      <c r="AV12" s="239"/>
      <c r="AW12" s="239"/>
      <c r="AX12" s="234"/>
      <c r="AY12" s="239"/>
      <c r="AZ12" s="239"/>
      <c r="BA12" s="324"/>
      <c r="BB12" s="17"/>
    </row>
    <row r="13" spans="1:54" x14ac:dyDescent="0.35">
      <c r="A13" s="440">
        <f t="shared" si="17"/>
        <v>11</v>
      </c>
      <c r="B13" s="326"/>
      <c r="C13" s="239"/>
      <c r="D13" s="239"/>
      <c r="E13" s="17"/>
      <c r="F13" s="239"/>
      <c r="G13" s="239"/>
      <c r="H13" s="239"/>
      <c r="I13" s="17"/>
      <c r="J13" s="239"/>
      <c r="K13" s="239"/>
      <c r="L13" s="239"/>
      <c r="M13" s="17"/>
      <c r="N13" s="239"/>
      <c r="O13" s="239"/>
      <c r="P13" s="239"/>
      <c r="Q13" s="118"/>
      <c r="R13" s="17"/>
      <c r="S13" s="440">
        <f t="shared" si="18"/>
        <v>11</v>
      </c>
      <c r="T13" s="263"/>
      <c r="U13" s="239"/>
      <c r="V13" s="239"/>
      <c r="W13" s="17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  <c r="AK13" s="440">
        <f t="shared" si="19"/>
        <v>11</v>
      </c>
      <c r="AL13" s="326"/>
      <c r="AM13" s="239"/>
      <c r="AN13" s="239"/>
      <c r="AO13" s="116"/>
      <c r="AP13" s="239"/>
      <c r="AQ13" s="239"/>
      <c r="AR13" s="234"/>
      <c r="AS13" s="17"/>
      <c r="AT13" s="239"/>
      <c r="AU13" s="234"/>
      <c r="AV13" s="239"/>
      <c r="AW13" s="17"/>
      <c r="AX13" s="234"/>
      <c r="AY13" s="239"/>
      <c r="AZ13" s="239"/>
      <c r="BA13" s="118"/>
      <c r="BB13" s="17"/>
    </row>
    <row r="14" spans="1:54" x14ac:dyDescent="0.35">
      <c r="A14" s="440">
        <f t="shared" si="17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17"/>
      <c r="S14" s="440">
        <f t="shared" si="18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  <c r="AK14" s="440">
        <f t="shared" si="19"/>
        <v>12</v>
      </c>
      <c r="AL14" s="326"/>
      <c r="AM14" s="234"/>
      <c r="AN14" s="234"/>
      <c r="AO14" s="234"/>
      <c r="AP14" s="234"/>
      <c r="AQ14" s="234"/>
      <c r="AR14" s="234"/>
      <c r="AS14" s="234"/>
      <c r="AT14" s="234"/>
      <c r="AU14" s="234"/>
      <c r="AV14" s="234"/>
      <c r="AW14" s="234"/>
      <c r="AX14" s="234"/>
      <c r="AY14" s="234"/>
      <c r="AZ14" s="234"/>
      <c r="BA14" s="324"/>
      <c r="BB14" s="17"/>
    </row>
    <row r="15" spans="1:54" x14ac:dyDescent="0.35">
      <c r="A15" s="440">
        <f t="shared" si="17"/>
        <v>13</v>
      </c>
      <c r="B15" s="326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324"/>
      <c r="R15" s="17"/>
      <c r="S15" s="440">
        <f t="shared" si="18"/>
        <v>13</v>
      </c>
      <c r="T15" s="326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324"/>
      <c r="AJ15" s="17"/>
      <c r="AK15" s="440">
        <f t="shared" si="19"/>
        <v>13</v>
      </c>
      <c r="AL15" s="326"/>
      <c r="AM15" s="239"/>
      <c r="AN15" s="239"/>
      <c r="AO15" s="234"/>
      <c r="AP15" s="239"/>
      <c r="AQ15" s="239"/>
      <c r="AR15" s="234"/>
      <c r="AS15" s="239"/>
      <c r="AT15" s="239"/>
      <c r="AU15" s="234"/>
      <c r="AV15" s="239"/>
      <c r="AW15" s="239"/>
      <c r="AX15" s="234"/>
      <c r="AY15" s="239"/>
      <c r="AZ15" s="239"/>
      <c r="BA15" s="324"/>
      <c r="BB15" s="17"/>
    </row>
    <row r="16" spans="1:54" x14ac:dyDescent="0.35">
      <c r="A16" s="440">
        <f t="shared" si="17"/>
        <v>14</v>
      </c>
      <c r="B16" s="326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324"/>
      <c r="R16" s="17"/>
      <c r="S16" s="440">
        <f t="shared" si="18"/>
        <v>14</v>
      </c>
      <c r="T16" s="326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324"/>
      <c r="AJ16" s="17"/>
      <c r="AK16" s="440">
        <f t="shared" si="19"/>
        <v>14</v>
      </c>
      <c r="AL16" s="326"/>
      <c r="AM16" s="239"/>
      <c r="AN16" s="239"/>
      <c r="AO16" s="234"/>
      <c r="AP16" s="239"/>
      <c r="AQ16" s="239"/>
      <c r="AR16" s="234"/>
      <c r="AS16" s="239"/>
      <c r="AT16" s="239"/>
      <c r="AU16" s="234"/>
      <c r="AV16" s="239"/>
      <c r="AW16" s="239"/>
      <c r="AX16" s="234"/>
      <c r="AY16" s="239"/>
      <c r="AZ16" s="239"/>
      <c r="BA16" s="324"/>
      <c r="BB16" s="17"/>
    </row>
    <row r="17" spans="1:54" x14ac:dyDescent="0.35">
      <c r="A17" s="440">
        <f t="shared" si="17"/>
        <v>15</v>
      </c>
      <c r="B17" s="265"/>
      <c r="C17" s="631"/>
      <c r="D17" s="631"/>
      <c r="E17" s="22"/>
      <c r="F17" s="631"/>
      <c r="G17" s="631"/>
      <c r="H17" s="266"/>
      <c r="I17" s="119"/>
      <c r="J17" s="631"/>
      <c r="K17" s="266"/>
      <c r="L17" s="631"/>
      <c r="M17" s="119"/>
      <c r="N17" s="266"/>
      <c r="O17" s="631"/>
      <c r="P17" s="631"/>
      <c r="Q17" s="33"/>
      <c r="R17" s="17"/>
      <c r="S17" s="440">
        <f t="shared" si="18"/>
        <v>15</v>
      </c>
      <c r="T17" s="265"/>
      <c r="U17" s="631"/>
      <c r="V17" s="631"/>
      <c r="W17" s="22"/>
      <c r="X17" s="266"/>
      <c r="Y17" s="631"/>
      <c r="Z17" s="631"/>
      <c r="AA17" s="22"/>
      <c r="AB17" s="266"/>
      <c r="AC17" s="631"/>
      <c r="AD17" s="631"/>
      <c r="AE17" s="22"/>
      <c r="AF17" s="266"/>
      <c r="AG17" s="631"/>
      <c r="AH17" s="631"/>
      <c r="AI17" s="33"/>
      <c r="AJ17" s="17"/>
      <c r="AK17" s="440">
        <f t="shared" si="19"/>
        <v>15</v>
      </c>
      <c r="AL17" s="630"/>
      <c r="AM17" s="631"/>
      <c r="AN17" s="631"/>
      <c r="AO17" s="119"/>
      <c r="AP17" s="631"/>
      <c r="AQ17" s="631"/>
      <c r="AR17" s="631"/>
      <c r="AS17" s="119"/>
      <c r="AT17" s="631"/>
      <c r="AU17" s="631"/>
      <c r="AV17" s="631"/>
      <c r="AW17" s="119"/>
      <c r="AX17" s="631"/>
      <c r="AY17" s="631"/>
      <c r="AZ17" s="631"/>
      <c r="BA17" s="120"/>
      <c r="BB17" s="17"/>
    </row>
    <row r="18" spans="1:54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35">
      <c r="A19" s="440"/>
      <c r="B19" s="440">
        <v>0</v>
      </c>
      <c r="C19" s="440">
        <f t="shared" ref="C19:Q19" si="20">B19+1</f>
        <v>1</v>
      </c>
      <c r="D19" s="440">
        <f t="shared" si="20"/>
        <v>2</v>
      </c>
      <c r="E19" s="440">
        <f t="shared" si="20"/>
        <v>3</v>
      </c>
      <c r="F19" s="440">
        <f t="shared" si="20"/>
        <v>4</v>
      </c>
      <c r="G19" s="440">
        <f t="shared" si="20"/>
        <v>5</v>
      </c>
      <c r="H19" s="440">
        <f t="shared" si="20"/>
        <v>6</v>
      </c>
      <c r="I19" s="440">
        <f t="shared" si="20"/>
        <v>7</v>
      </c>
      <c r="J19" s="440">
        <f t="shared" si="20"/>
        <v>8</v>
      </c>
      <c r="K19" s="440">
        <f t="shared" si="20"/>
        <v>9</v>
      </c>
      <c r="L19" s="440">
        <f t="shared" si="20"/>
        <v>10</v>
      </c>
      <c r="M19" s="440">
        <f t="shared" si="20"/>
        <v>11</v>
      </c>
      <c r="N19" s="440">
        <f t="shared" si="20"/>
        <v>12</v>
      </c>
      <c r="O19" s="440">
        <f t="shared" si="20"/>
        <v>13</v>
      </c>
      <c r="P19" s="440">
        <f t="shared" si="20"/>
        <v>14</v>
      </c>
      <c r="Q19" s="440">
        <f t="shared" si="20"/>
        <v>15</v>
      </c>
      <c r="R19" s="569" t="s">
        <v>394</v>
      </c>
      <c r="S19" s="440"/>
      <c r="T19" s="440">
        <v>0</v>
      </c>
      <c r="U19" s="640">
        <f t="shared" ref="U19" si="21">T19+1</f>
        <v>1</v>
      </c>
      <c r="V19" s="640">
        <f t="shared" ref="V19" si="22">U19+1</f>
        <v>2</v>
      </c>
      <c r="W19" s="440">
        <f t="shared" ref="W19" si="23">V19+1</f>
        <v>3</v>
      </c>
      <c r="X19" s="440">
        <f t="shared" ref="X19" si="24">W19+1</f>
        <v>4</v>
      </c>
      <c r="Y19" s="640">
        <f t="shared" ref="Y19" si="25">X19+1</f>
        <v>5</v>
      </c>
      <c r="Z19" s="640">
        <f t="shared" ref="Z19" si="26">Y19+1</f>
        <v>6</v>
      </c>
      <c r="AA19" s="440">
        <f t="shared" ref="AA19" si="27">Z19+1</f>
        <v>7</v>
      </c>
      <c r="AB19" s="440">
        <f t="shared" ref="AB19" si="28">AA19+1</f>
        <v>8</v>
      </c>
      <c r="AC19" s="640">
        <f t="shared" ref="AC19" si="29">AB19+1</f>
        <v>9</v>
      </c>
      <c r="AD19" s="640">
        <f t="shared" ref="AD19" si="30">AC19+1</f>
        <v>10</v>
      </c>
      <c r="AE19" s="440">
        <f t="shared" ref="AE19" si="31">AD19+1</f>
        <v>11</v>
      </c>
      <c r="AF19" s="440">
        <f t="shared" ref="AF19" si="32">AE19+1</f>
        <v>12</v>
      </c>
      <c r="AG19" s="640">
        <f t="shared" ref="AG19" si="33">AF19+1</f>
        <v>13</v>
      </c>
      <c r="AH19" s="640">
        <f t="shared" ref="AH19" si="34">AG19+1</f>
        <v>14</v>
      </c>
      <c r="AI19" s="440">
        <f t="shared" ref="AI19" si="35">AH19+1</f>
        <v>15</v>
      </c>
      <c r="AJ19" t="s">
        <v>395</v>
      </c>
      <c r="AK19" s="440"/>
      <c r="AL19" s="440">
        <v>0</v>
      </c>
      <c r="AM19" s="640">
        <f t="shared" ref="AM19" si="36">AL19+1</f>
        <v>1</v>
      </c>
      <c r="AN19" s="640">
        <f t="shared" ref="AN19" si="37">AM19+1</f>
        <v>2</v>
      </c>
      <c r="AO19" s="440">
        <f t="shared" ref="AO19" si="38">AN19+1</f>
        <v>3</v>
      </c>
      <c r="AP19" s="440">
        <f t="shared" ref="AP19" si="39">AO19+1</f>
        <v>4</v>
      </c>
      <c r="AQ19" s="640">
        <f t="shared" ref="AQ19" si="40">AP19+1</f>
        <v>5</v>
      </c>
      <c r="AR19" s="640">
        <f t="shared" ref="AR19" si="41">AQ19+1</f>
        <v>6</v>
      </c>
      <c r="AS19" s="440">
        <f t="shared" ref="AS19" si="42">AR19+1</f>
        <v>7</v>
      </c>
      <c r="AT19" s="440">
        <f t="shared" ref="AT19" si="43">AS19+1</f>
        <v>8</v>
      </c>
      <c r="AU19" s="640">
        <f t="shared" ref="AU19" si="44">AT19+1</f>
        <v>9</v>
      </c>
      <c r="AV19" s="640">
        <f t="shared" ref="AV19" si="45">AU19+1</f>
        <v>10</v>
      </c>
      <c r="AW19" s="440">
        <f t="shared" ref="AW19" si="46">AV19+1</f>
        <v>11</v>
      </c>
      <c r="AX19" s="440">
        <f t="shared" ref="AX19" si="47">AW19+1</f>
        <v>12</v>
      </c>
      <c r="AY19" s="640">
        <f t="shared" ref="AY19" si="48">AX19+1</f>
        <v>13</v>
      </c>
      <c r="AZ19" s="640">
        <f t="shared" ref="AZ19" si="49">AY19+1</f>
        <v>14</v>
      </c>
      <c r="BA19" s="440">
        <f t="shared" ref="BA19" si="50">AZ19+1</f>
        <v>15</v>
      </c>
      <c r="BB19" t="s">
        <v>395</v>
      </c>
    </row>
    <row r="20" spans="1:54" x14ac:dyDescent="0.35">
      <c r="A20" s="233">
        <f t="shared" ref="A20:A33" si="51">A21+1</f>
        <v>15</v>
      </c>
      <c r="B20" s="260"/>
      <c r="C20" s="302"/>
      <c r="D20" s="302"/>
      <c r="E20" s="302"/>
      <c r="F20" s="302"/>
      <c r="G20" s="261"/>
      <c r="H20" s="302"/>
      <c r="I20" s="302"/>
      <c r="J20" s="302"/>
      <c r="K20" s="302"/>
      <c r="L20" s="261"/>
      <c r="M20" s="302"/>
      <c r="N20" s="302"/>
      <c r="O20" s="302"/>
      <c r="P20" s="302"/>
      <c r="Q20" s="262"/>
      <c r="R20" s="569"/>
      <c r="S20" s="233">
        <f t="shared" ref="S20:S33" si="52">S21+1</f>
        <v>15</v>
      </c>
      <c r="T20" s="325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23"/>
      <c r="AK20" s="233">
        <f t="shared" ref="AK20:AK33" si="53">AK21+1</f>
        <v>15</v>
      </c>
      <c r="AL20" s="325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23"/>
    </row>
    <row r="21" spans="1:54" x14ac:dyDescent="0.35">
      <c r="A21" s="233">
        <f t="shared" si="51"/>
        <v>14</v>
      </c>
      <c r="B21" s="263"/>
      <c r="C21" s="234"/>
      <c r="D21" s="632"/>
      <c r="E21" s="632"/>
      <c r="F21" s="234"/>
      <c r="G21" s="239"/>
      <c r="H21" s="234"/>
      <c r="I21" s="632"/>
      <c r="J21" s="632"/>
      <c r="K21" s="234"/>
      <c r="L21" s="239"/>
      <c r="M21" s="234"/>
      <c r="N21" s="632"/>
      <c r="O21" s="632"/>
      <c r="P21" s="234"/>
      <c r="Q21" s="264"/>
      <c r="R21" s="569"/>
      <c r="S21" s="639">
        <f t="shared" si="52"/>
        <v>14</v>
      </c>
      <c r="T21" s="326"/>
      <c r="U21" s="239"/>
      <c r="V21" s="239"/>
      <c r="W21" s="275"/>
      <c r="X21" s="275"/>
      <c r="Y21" s="239"/>
      <c r="Z21" s="239"/>
      <c r="AA21" s="275"/>
      <c r="AB21" s="275"/>
      <c r="AC21" s="239"/>
      <c r="AD21" s="239"/>
      <c r="AE21" s="275"/>
      <c r="AF21" s="275"/>
      <c r="AG21" s="239"/>
      <c r="AH21" s="239"/>
      <c r="AI21" s="324"/>
      <c r="AJ21" s="431"/>
      <c r="AK21" s="639">
        <f t="shared" si="53"/>
        <v>14</v>
      </c>
      <c r="AL21" s="326"/>
      <c r="AM21" s="239"/>
      <c r="AN21" s="239"/>
      <c r="AO21" s="275"/>
      <c r="AP21" s="275"/>
      <c r="AQ21" s="239"/>
      <c r="AR21" s="239"/>
      <c r="AS21" s="275"/>
      <c r="AT21" s="275"/>
      <c r="AU21" s="239"/>
      <c r="AV21" s="239"/>
      <c r="AW21" s="275"/>
      <c r="AX21" s="275"/>
      <c r="AY21" s="239"/>
      <c r="AZ21" s="239"/>
      <c r="BA21" s="324"/>
      <c r="BB21" s="431"/>
    </row>
    <row r="22" spans="1:54" x14ac:dyDescent="0.35">
      <c r="A22" s="233">
        <f t="shared" si="51"/>
        <v>13</v>
      </c>
      <c r="B22" s="263"/>
      <c r="C22" s="234"/>
      <c r="D22" s="632"/>
      <c r="E22" s="632"/>
      <c r="F22" s="234"/>
      <c r="G22" s="239"/>
      <c r="H22" s="234"/>
      <c r="I22" s="632"/>
      <c r="J22" s="632"/>
      <c r="K22" s="234"/>
      <c r="L22" s="239"/>
      <c r="M22" s="234"/>
      <c r="N22" s="632"/>
      <c r="O22" s="632"/>
      <c r="P22" s="234"/>
      <c r="Q22" s="264"/>
      <c r="R22" s="569"/>
      <c r="S22" s="639">
        <f t="shared" si="52"/>
        <v>13</v>
      </c>
      <c r="T22" s="326"/>
      <c r="U22" s="239"/>
      <c r="V22" s="239"/>
      <c r="W22" s="275"/>
      <c r="X22" s="275"/>
      <c r="Y22" s="239"/>
      <c r="Z22" s="239"/>
      <c r="AA22" s="275"/>
      <c r="AB22" s="275"/>
      <c r="AC22" s="239"/>
      <c r="AD22" s="239"/>
      <c r="AE22" s="275"/>
      <c r="AF22" s="275"/>
      <c r="AG22" s="239"/>
      <c r="AH22" s="239"/>
      <c r="AI22" s="324"/>
      <c r="AJ22" s="431"/>
      <c r="AK22" s="639">
        <f t="shared" si="53"/>
        <v>13</v>
      </c>
      <c r="AL22" s="326"/>
      <c r="AM22" s="239"/>
      <c r="AN22" s="239"/>
      <c r="AO22" s="275"/>
      <c r="AP22" s="275"/>
      <c r="AQ22" s="239"/>
      <c r="AR22" s="239"/>
      <c r="AS22" s="275"/>
      <c r="AT22" s="275"/>
      <c r="AU22" s="239"/>
      <c r="AV22" s="239"/>
      <c r="AW22" s="275"/>
      <c r="AX22" s="275"/>
      <c r="AY22" s="239"/>
      <c r="AZ22" s="239"/>
      <c r="BA22" s="324"/>
      <c r="BB22" s="431"/>
    </row>
    <row r="23" spans="1:54" x14ac:dyDescent="0.35">
      <c r="A23" s="233">
        <f t="shared" si="51"/>
        <v>12</v>
      </c>
      <c r="B23" s="263"/>
      <c r="C23" s="234"/>
      <c r="D23" s="234"/>
      <c r="E23" s="234"/>
      <c r="F23" s="234"/>
      <c r="G23" s="239"/>
      <c r="H23" s="234"/>
      <c r="I23" s="234"/>
      <c r="J23" s="234"/>
      <c r="K23" s="234"/>
      <c r="L23" s="239"/>
      <c r="M23" s="234"/>
      <c r="N23" s="234"/>
      <c r="O23" s="234"/>
      <c r="P23" s="234"/>
      <c r="Q23" s="264"/>
      <c r="R23" s="569"/>
      <c r="S23" s="233">
        <f t="shared" si="52"/>
        <v>12</v>
      </c>
      <c r="T23" s="326"/>
      <c r="U23" s="275"/>
      <c r="V23" s="275"/>
      <c r="W23" s="116"/>
      <c r="X23" s="234"/>
      <c r="Y23" s="275"/>
      <c r="Z23" s="275"/>
      <c r="AA23" s="116"/>
      <c r="AB23" s="234"/>
      <c r="AC23" s="275"/>
      <c r="AD23" s="275"/>
      <c r="AE23" s="116"/>
      <c r="AF23" s="234"/>
      <c r="AG23" s="275"/>
      <c r="AH23" s="275"/>
      <c r="AI23" s="118"/>
      <c r="AK23" s="233">
        <f t="shared" si="53"/>
        <v>12</v>
      </c>
      <c r="AL23" s="326"/>
      <c r="AM23" s="275"/>
      <c r="AN23" s="275"/>
      <c r="AO23" s="116"/>
      <c r="AP23" s="234"/>
      <c r="AQ23" s="275"/>
      <c r="AR23" s="275"/>
      <c r="AS23" s="116"/>
      <c r="AT23" s="234"/>
      <c r="AU23" s="275"/>
      <c r="AV23" s="275"/>
      <c r="AW23" s="116"/>
      <c r="AX23" s="234"/>
      <c r="AY23" s="275"/>
      <c r="AZ23" s="275"/>
      <c r="BA23" s="118"/>
    </row>
    <row r="24" spans="1:54" x14ac:dyDescent="0.35">
      <c r="A24" s="233">
        <f t="shared" si="51"/>
        <v>11</v>
      </c>
      <c r="B24" s="263"/>
      <c r="C24" s="234"/>
      <c r="D24" s="234"/>
      <c r="E24" s="234"/>
      <c r="F24" s="234"/>
      <c r="G24" s="569"/>
      <c r="H24" s="636"/>
      <c r="I24" s="636"/>
      <c r="J24" s="636"/>
      <c r="K24" s="636"/>
      <c r="L24" s="635"/>
      <c r="M24" s="234"/>
      <c r="N24" s="234"/>
      <c r="O24" s="234"/>
      <c r="P24" s="234"/>
      <c r="Q24" s="264"/>
      <c r="R24" s="569"/>
      <c r="S24" s="233">
        <f t="shared" si="52"/>
        <v>11</v>
      </c>
      <c r="T24" s="326"/>
      <c r="U24" s="275"/>
      <c r="V24" s="275"/>
      <c r="W24" s="234"/>
      <c r="X24" s="234"/>
      <c r="Y24" s="275"/>
      <c r="Z24" s="275"/>
      <c r="AA24" s="234"/>
      <c r="AB24" s="234"/>
      <c r="AC24" s="275"/>
      <c r="AD24" s="275"/>
      <c r="AE24" s="234"/>
      <c r="AF24" s="234"/>
      <c r="AG24" s="275"/>
      <c r="AH24" s="275"/>
      <c r="AI24" s="324"/>
      <c r="AK24" s="233">
        <f t="shared" si="53"/>
        <v>11</v>
      </c>
      <c r="AL24" s="326"/>
      <c r="AM24" s="275"/>
      <c r="AN24" s="275"/>
      <c r="AO24" s="234"/>
      <c r="AP24" s="234"/>
      <c r="AQ24" s="275"/>
      <c r="AR24" s="275"/>
      <c r="AS24" s="234"/>
      <c r="AT24" s="234"/>
      <c r="AU24" s="275"/>
      <c r="AV24" s="275"/>
      <c r="AW24" s="234"/>
      <c r="AX24" s="234"/>
      <c r="AY24" s="275"/>
      <c r="AZ24" s="275"/>
      <c r="BA24" s="324"/>
    </row>
    <row r="25" spans="1:54" x14ac:dyDescent="0.35">
      <c r="A25" s="233">
        <f t="shared" si="51"/>
        <v>10</v>
      </c>
      <c r="B25" s="263"/>
      <c r="C25" s="234"/>
      <c r="D25" s="632"/>
      <c r="E25" s="632"/>
      <c r="F25" s="234"/>
      <c r="G25" s="569"/>
      <c r="H25" s="636"/>
      <c r="I25" s="632"/>
      <c r="J25" s="633"/>
      <c r="K25" s="634"/>
      <c r="L25" s="634"/>
      <c r="M25" s="328"/>
      <c r="N25" s="632"/>
      <c r="O25" s="632"/>
      <c r="P25" s="234"/>
      <c r="Q25" s="264"/>
      <c r="R25" s="569"/>
      <c r="S25" s="639">
        <f t="shared" si="52"/>
        <v>10</v>
      </c>
      <c r="T25" s="326"/>
      <c r="U25" s="239"/>
      <c r="V25" s="239"/>
      <c r="W25" s="275"/>
      <c r="X25" s="275"/>
      <c r="Y25" s="239"/>
      <c r="Z25" s="239"/>
      <c r="AA25" s="275"/>
      <c r="AB25" s="275"/>
      <c r="AC25" s="239"/>
      <c r="AD25" s="239"/>
      <c r="AE25" s="275"/>
      <c r="AF25" s="275"/>
      <c r="AG25" s="239"/>
      <c r="AH25" s="239"/>
      <c r="AI25" s="324"/>
      <c r="AJ25" s="431"/>
      <c r="AK25" s="639">
        <f t="shared" si="53"/>
        <v>10</v>
      </c>
      <c r="AL25" s="326"/>
      <c r="AM25" s="239"/>
      <c r="AN25" s="239"/>
      <c r="AO25" s="275"/>
      <c r="AP25" s="275"/>
      <c r="AQ25" s="239"/>
      <c r="AR25" s="239"/>
      <c r="AS25" s="275"/>
      <c r="AT25" s="275"/>
      <c r="AU25" s="239"/>
      <c r="AV25" s="239"/>
      <c r="AW25" s="275"/>
      <c r="AX25" s="275"/>
      <c r="AY25" s="239"/>
      <c r="AZ25" s="239"/>
      <c r="BA25" s="324"/>
      <c r="BB25" s="431"/>
    </row>
    <row r="26" spans="1:54" x14ac:dyDescent="0.35">
      <c r="A26" s="233">
        <f t="shared" si="51"/>
        <v>9</v>
      </c>
      <c r="B26" s="263"/>
      <c r="C26" s="234"/>
      <c r="D26" s="632"/>
      <c r="E26" s="632"/>
      <c r="F26" s="636"/>
      <c r="G26" s="239"/>
      <c r="H26" s="234"/>
      <c r="I26" s="632"/>
      <c r="J26" s="633"/>
      <c r="K26" s="634"/>
      <c r="L26" s="638"/>
      <c r="M26" s="328"/>
      <c r="N26" s="632"/>
      <c r="O26" s="632"/>
      <c r="P26" s="234"/>
      <c r="Q26" s="264"/>
      <c r="R26" s="569"/>
      <c r="S26" s="639">
        <f t="shared" si="52"/>
        <v>9</v>
      </c>
      <c r="T26" s="326"/>
      <c r="U26" s="239"/>
      <c r="V26" s="239"/>
      <c r="W26" s="275"/>
      <c r="X26" s="275"/>
      <c r="Y26" s="239"/>
      <c r="Z26" s="239"/>
      <c r="AA26" s="275"/>
      <c r="AB26" s="275"/>
      <c r="AC26" s="239"/>
      <c r="AD26" s="239"/>
      <c r="AE26" s="275"/>
      <c r="AF26" s="275"/>
      <c r="AG26" s="239"/>
      <c r="AH26" s="239"/>
      <c r="AI26" s="324"/>
      <c r="AJ26" s="431"/>
      <c r="AK26" s="639">
        <f t="shared" si="53"/>
        <v>9</v>
      </c>
      <c r="AL26" s="326"/>
      <c r="AM26" s="239"/>
      <c r="AN26" s="239"/>
      <c r="AO26" s="275"/>
      <c r="AP26" s="275"/>
      <c r="AQ26" s="239"/>
      <c r="AR26" s="239"/>
      <c r="AS26" s="275"/>
      <c r="AT26" s="275"/>
      <c r="AU26" s="239"/>
      <c r="AV26" s="239"/>
      <c r="AW26" s="275"/>
      <c r="AX26" s="275"/>
      <c r="AY26" s="239"/>
      <c r="AZ26" s="239"/>
      <c r="BA26" s="324"/>
      <c r="BB26" s="431"/>
    </row>
    <row r="27" spans="1:54" x14ac:dyDescent="0.35">
      <c r="A27" s="233">
        <f t="shared" si="51"/>
        <v>8</v>
      </c>
      <c r="B27" s="568"/>
      <c r="C27" s="636"/>
      <c r="D27" s="636"/>
      <c r="E27" s="636"/>
      <c r="F27" s="636"/>
      <c r="G27" s="239"/>
      <c r="H27" s="234"/>
      <c r="I27" s="234"/>
      <c r="J27" s="636"/>
      <c r="K27" s="636"/>
      <c r="L27" s="639"/>
      <c r="M27" s="636"/>
      <c r="N27" s="636"/>
      <c r="O27" s="636"/>
      <c r="P27" s="636"/>
      <c r="Q27" s="575"/>
      <c r="R27" s="569"/>
      <c r="S27" s="233">
        <f t="shared" si="52"/>
        <v>8</v>
      </c>
      <c r="T27" s="326"/>
      <c r="U27" s="275"/>
      <c r="V27" s="275"/>
      <c r="W27" s="116"/>
      <c r="X27" s="234"/>
      <c r="Y27" s="275"/>
      <c r="Z27" s="275"/>
      <c r="AA27" s="116"/>
      <c r="AB27" s="234"/>
      <c r="AC27" s="275"/>
      <c r="AD27" s="275"/>
      <c r="AE27" s="116"/>
      <c r="AF27" s="234"/>
      <c r="AG27" s="275"/>
      <c r="AH27" s="275"/>
      <c r="AI27" s="118"/>
      <c r="AK27" s="233">
        <f t="shared" si="53"/>
        <v>8</v>
      </c>
      <c r="AL27" s="326"/>
      <c r="AM27" s="275"/>
      <c r="AN27" s="275"/>
      <c r="AO27" s="116"/>
      <c r="AP27" s="234"/>
      <c r="AQ27" s="275"/>
      <c r="AR27" s="275"/>
      <c r="AS27" s="116"/>
      <c r="AT27" s="234"/>
      <c r="AU27" s="275"/>
      <c r="AV27" s="275"/>
      <c r="AW27" s="116"/>
      <c r="AX27" s="234"/>
      <c r="AY27" s="275"/>
      <c r="AZ27" s="275"/>
      <c r="BA27" s="118"/>
    </row>
    <row r="28" spans="1:54" x14ac:dyDescent="0.35">
      <c r="A28" s="233">
        <f t="shared" si="51"/>
        <v>7</v>
      </c>
      <c r="B28" s="263"/>
      <c r="C28" s="234"/>
      <c r="D28" s="234"/>
      <c r="E28" s="234"/>
      <c r="F28" s="636"/>
      <c r="G28" s="239"/>
      <c r="H28" s="234"/>
      <c r="I28" s="636"/>
      <c r="J28" s="636"/>
      <c r="K28" s="636"/>
      <c r="L28" s="606"/>
      <c r="M28" s="234"/>
      <c r="N28" s="234"/>
      <c r="O28" s="234"/>
      <c r="P28" s="234"/>
      <c r="Q28" s="264"/>
      <c r="R28" s="569"/>
      <c r="S28" s="233">
        <f t="shared" si="52"/>
        <v>7</v>
      </c>
      <c r="T28" s="326"/>
      <c r="U28" s="275"/>
      <c r="V28" s="275"/>
      <c r="W28" s="234"/>
      <c r="X28" s="234"/>
      <c r="Y28" s="275"/>
      <c r="Z28" s="275"/>
      <c r="AA28" s="234"/>
      <c r="AB28" s="234"/>
      <c r="AC28" s="275"/>
      <c r="AD28" s="275"/>
      <c r="AE28" s="234"/>
      <c r="AF28" s="234"/>
      <c r="AG28" s="275"/>
      <c r="AH28" s="275"/>
      <c r="AI28" s="324"/>
      <c r="AK28" s="233">
        <f t="shared" si="53"/>
        <v>7</v>
      </c>
      <c r="AL28" s="326"/>
      <c r="AM28" s="275"/>
      <c r="AN28" s="275"/>
      <c r="AO28" s="234"/>
      <c r="AP28" s="234"/>
      <c r="AQ28" s="275"/>
      <c r="AR28" s="275"/>
      <c r="AS28" s="234"/>
      <c r="AT28" s="234"/>
      <c r="AU28" s="275"/>
      <c r="AV28" s="275"/>
      <c r="AW28" s="234"/>
      <c r="AX28" s="234"/>
      <c r="AY28" s="275"/>
      <c r="AZ28" s="275"/>
      <c r="BA28" s="324"/>
    </row>
    <row r="29" spans="1:54" x14ac:dyDescent="0.35">
      <c r="A29" s="233">
        <f t="shared" si="51"/>
        <v>6</v>
      </c>
      <c r="B29" s="263"/>
      <c r="C29" s="234"/>
      <c r="D29" s="633"/>
      <c r="E29" s="633"/>
      <c r="F29" s="636"/>
      <c r="G29" s="239"/>
      <c r="H29" s="234"/>
      <c r="I29" s="633"/>
      <c r="J29" s="633"/>
      <c r="K29" s="636"/>
      <c r="L29" s="606"/>
      <c r="M29" s="636"/>
      <c r="N29" s="633"/>
      <c r="O29" s="633"/>
      <c r="P29" s="234"/>
      <c r="Q29" s="264"/>
      <c r="R29" s="569"/>
      <c r="S29" s="639">
        <f t="shared" si="52"/>
        <v>6</v>
      </c>
      <c r="T29" s="326"/>
      <c r="U29" s="239"/>
      <c r="V29" s="239"/>
      <c r="W29" s="275"/>
      <c r="X29" s="275"/>
      <c r="Y29" s="239"/>
      <c r="Z29" s="239"/>
      <c r="AA29" s="275"/>
      <c r="AB29" s="275"/>
      <c r="AC29" s="239"/>
      <c r="AD29" s="239"/>
      <c r="AE29" s="275"/>
      <c r="AF29" s="275"/>
      <c r="AG29" s="239"/>
      <c r="AH29" s="239"/>
      <c r="AI29" s="324"/>
      <c r="AJ29" s="431"/>
      <c r="AK29" s="639">
        <f t="shared" si="53"/>
        <v>6</v>
      </c>
      <c r="AL29" s="326"/>
      <c r="AM29" s="239"/>
      <c r="AN29" s="239"/>
      <c r="AO29" s="275"/>
      <c r="AP29" s="275"/>
      <c r="AQ29" s="239"/>
      <c r="AR29" s="239"/>
      <c r="AS29" s="275"/>
      <c r="AT29" s="275"/>
      <c r="AU29" s="239"/>
      <c r="AV29" s="239"/>
      <c r="AW29" s="275"/>
      <c r="AX29" s="275"/>
      <c r="AY29" s="239"/>
      <c r="AZ29" s="239"/>
      <c r="BA29" s="324"/>
      <c r="BB29" s="431"/>
    </row>
    <row r="30" spans="1:54" x14ac:dyDescent="0.35">
      <c r="A30" s="233">
        <f t="shared" si="51"/>
        <v>5</v>
      </c>
      <c r="B30" s="263"/>
      <c r="C30" s="234"/>
      <c r="D30" s="632"/>
      <c r="E30" s="632"/>
      <c r="F30" s="234"/>
      <c r="G30" s="239"/>
      <c r="H30" s="234"/>
      <c r="I30" s="632"/>
      <c r="J30" s="632"/>
      <c r="K30" s="234"/>
      <c r="L30" s="239"/>
      <c r="M30" s="234"/>
      <c r="N30" s="632"/>
      <c r="O30" s="632"/>
      <c r="P30" s="234"/>
      <c r="Q30" s="264"/>
      <c r="R30" s="569"/>
      <c r="S30" s="639">
        <f t="shared" si="52"/>
        <v>5</v>
      </c>
      <c r="T30" s="326"/>
      <c r="U30" s="239"/>
      <c r="V30" s="239"/>
      <c r="W30" s="275"/>
      <c r="X30" s="275"/>
      <c r="Y30" s="239"/>
      <c r="Z30" s="239"/>
      <c r="AA30" s="275"/>
      <c r="AB30" s="275"/>
      <c r="AC30" s="239"/>
      <c r="AD30" s="239"/>
      <c r="AE30" s="275"/>
      <c r="AF30" s="275"/>
      <c r="AG30" s="239"/>
      <c r="AH30" s="239"/>
      <c r="AI30" s="324"/>
      <c r="AJ30" s="431"/>
      <c r="AK30" s="639">
        <f t="shared" si="53"/>
        <v>5</v>
      </c>
      <c r="AL30" s="326"/>
      <c r="AM30" s="239"/>
      <c r="AN30" s="239"/>
      <c r="AO30" s="275"/>
      <c r="AP30" s="275"/>
      <c r="AQ30" s="239"/>
      <c r="AR30" s="239"/>
      <c r="AS30" s="275"/>
      <c r="AT30" s="275"/>
      <c r="AU30" s="239"/>
      <c r="AV30" s="239"/>
      <c r="AW30" s="275"/>
      <c r="AX30" s="275"/>
      <c r="AY30" s="239"/>
      <c r="AZ30" s="239"/>
      <c r="BA30" s="324"/>
      <c r="BB30" s="431"/>
    </row>
    <row r="31" spans="1:54" x14ac:dyDescent="0.35">
      <c r="A31" s="233">
        <f t="shared" si="51"/>
        <v>4</v>
      </c>
      <c r="B31" s="263"/>
      <c r="C31" s="234"/>
      <c r="D31" s="234"/>
      <c r="E31" s="234"/>
      <c r="F31" s="234"/>
      <c r="G31" s="239"/>
      <c r="H31" s="234"/>
      <c r="I31" s="234"/>
      <c r="J31" s="234"/>
      <c r="K31" s="234"/>
      <c r="L31" s="239"/>
      <c r="M31" s="234"/>
      <c r="N31" s="234"/>
      <c r="O31" s="234"/>
      <c r="P31" s="234"/>
      <c r="Q31" s="264"/>
      <c r="R31" s="569"/>
      <c r="S31" s="233">
        <f t="shared" si="52"/>
        <v>4</v>
      </c>
      <c r="T31" s="326"/>
      <c r="U31" s="275"/>
      <c r="V31" s="275"/>
      <c r="W31" s="116"/>
      <c r="X31" s="234"/>
      <c r="Y31" s="275"/>
      <c r="Z31" s="275"/>
      <c r="AA31" s="116"/>
      <c r="AB31" s="234"/>
      <c r="AC31" s="275"/>
      <c r="AD31" s="275"/>
      <c r="AE31" s="116"/>
      <c r="AF31" s="234"/>
      <c r="AG31" s="275"/>
      <c r="AH31" s="275"/>
      <c r="AI31" s="118"/>
      <c r="AK31" s="233">
        <f t="shared" si="53"/>
        <v>4</v>
      </c>
      <c r="AL31" s="326"/>
      <c r="AM31" s="275"/>
      <c r="AN31" s="275"/>
      <c r="AO31" s="116"/>
      <c r="AP31" s="234"/>
      <c r="AQ31" s="275"/>
      <c r="AR31" s="275"/>
      <c r="AS31" s="116"/>
      <c r="AT31" s="234"/>
      <c r="AU31" s="275"/>
      <c r="AV31" s="275"/>
      <c r="AW31" s="116"/>
      <c r="AX31" s="234"/>
      <c r="AY31" s="275"/>
      <c r="AZ31" s="275"/>
      <c r="BA31" s="118"/>
    </row>
    <row r="32" spans="1:54" x14ac:dyDescent="0.35">
      <c r="A32" s="233">
        <f t="shared" si="51"/>
        <v>3</v>
      </c>
      <c r="B32" s="263"/>
      <c r="C32" s="234"/>
      <c r="D32" s="234"/>
      <c r="E32" s="234"/>
      <c r="F32" s="234"/>
      <c r="G32" s="239"/>
      <c r="H32" s="234"/>
      <c r="I32" s="234"/>
      <c r="J32" s="234"/>
      <c r="K32" s="234"/>
      <c r="L32" s="239"/>
      <c r="M32" s="234"/>
      <c r="N32" s="234"/>
      <c r="O32" s="234"/>
      <c r="P32" s="234"/>
      <c r="Q32" s="264"/>
      <c r="R32" s="569"/>
      <c r="S32" s="233">
        <f t="shared" si="52"/>
        <v>3</v>
      </c>
      <c r="T32" s="326"/>
      <c r="U32" s="275"/>
      <c r="V32" s="275"/>
      <c r="W32" s="234"/>
      <c r="X32" s="234"/>
      <c r="Y32" s="275"/>
      <c r="Z32" s="275"/>
      <c r="AA32" s="234"/>
      <c r="AB32" s="234"/>
      <c r="AC32" s="275"/>
      <c r="AD32" s="275"/>
      <c r="AE32" s="234"/>
      <c r="AF32" s="234"/>
      <c r="AG32" s="275"/>
      <c r="AH32" s="275"/>
      <c r="AI32" s="324"/>
      <c r="AK32" s="233">
        <f t="shared" si="53"/>
        <v>3</v>
      </c>
      <c r="AL32" s="326"/>
      <c r="AM32" s="275"/>
      <c r="AN32" s="275"/>
      <c r="AO32" s="234"/>
      <c r="AP32" s="234"/>
      <c r="AQ32" s="275"/>
      <c r="AR32" s="275"/>
      <c r="AS32" s="234"/>
      <c r="AT32" s="234"/>
      <c r="AU32" s="275"/>
      <c r="AV32" s="275"/>
      <c r="AW32" s="234"/>
      <c r="AX32" s="234"/>
      <c r="AY32" s="275"/>
      <c r="AZ32" s="275"/>
      <c r="BA32" s="324"/>
    </row>
    <row r="33" spans="1:54" x14ac:dyDescent="0.35">
      <c r="A33" s="233">
        <f t="shared" si="51"/>
        <v>2</v>
      </c>
      <c r="B33" s="263"/>
      <c r="C33" s="234"/>
      <c r="D33" s="632"/>
      <c r="E33" s="632"/>
      <c r="F33" s="234"/>
      <c r="G33" s="239"/>
      <c r="H33" s="234"/>
      <c r="I33" s="632"/>
      <c r="J33" s="632"/>
      <c r="K33" s="234"/>
      <c r="L33" s="239"/>
      <c r="M33" s="234"/>
      <c r="N33" s="632"/>
      <c r="O33" s="632"/>
      <c r="P33" s="234"/>
      <c r="Q33" s="264"/>
      <c r="R33" s="569"/>
      <c r="S33" s="639">
        <f t="shared" si="52"/>
        <v>2</v>
      </c>
      <c r="T33" s="326"/>
      <c r="U33" s="239"/>
      <c r="V33" s="239"/>
      <c r="W33" s="275"/>
      <c r="X33" s="275"/>
      <c r="Y33" s="239"/>
      <c r="Z33" s="239"/>
      <c r="AA33" s="275"/>
      <c r="AB33" s="275"/>
      <c r="AC33" s="239"/>
      <c r="AD33" s="239"/>
      <c r="AE33" s="275"/>
      <c r="AF33" s="275"/>
      <c r="AG33" s="239"/>
      <c r="AH33" s="239"/>
      <c r="AI33" s="324"/>
      <c r="AJ33" s="431"/>
      <c r="AK33" s="639">
        <f t="shared" si="53"/>
        <v>2</v>
      </c>
      <c r="AL33" s="326"/>
      <c r="AM33" s="239"/>
      <c r="AN33" s="239"/>
      <c r="AO33" s="275"/>
      <c r="AP33" s="275"/>
      <c r="AQ33" s="239"/>
      <c r="AR33" s="239"/>
      <c r="AS33" s="275"/>
      <c r="AT33" s="275"/>
      <c r="AU33" s="239"/>
      <c r="AV33" s="239"/>
      <c r="AW33" s="275"/>
      <c r="AX33" s="275"/>
      <c r="AY33" s="239"/>
      <c r="AZ33" s="239"/>
      <c r="BA33" s="324"/>
      <c r="BB33" s="431"/>
    </row>
    <row r="34" spans="1:54" x14ac:dyDescent="0.35">
      <c r="A34" s="233">
        <f>A35+1</f>
        <v>1</v>
      </c>
      <c r="B34" s="568"/>
      <c r="C34" s="636"/>
      <c r="D34" s="632"/>
      <c r="E34" s="632"/>
      <c r="F34" s="234"/>
      <c r="G34" s="569"/>
      <c r="H34" s="636"/>
      <c r="I34" s="633"/>
      <c r="J34" s="633"/>
      <c r="K34" s="636"/>
      <c r="L34" s="569"/>
      <c r="M34" s="234"/>
      <c r="N34" s="632"/>
      <c r="O34" s="632"/>
      <c r="P34" s="636"/>
      <c r="Q34" s="575"/>
      <c r="R34" s="569"/>
      <c r="S34" s="639">
        <f>S35+1</f>
        <v>1</v>
      </c>
      <c r="T34" s="326"/>
      <c r="U34" s="239"/>
      <c r="V34" s="239"/>
      <c r="W34" s="275"/>
      <c r="X34" s="275"/>
      <c r="Y34" s="239"/>
      <c r="Z34" s="239"/>
      <c r="AA34" s="275"/>
      <c r="AB34" s="275"/>
      <c r="AC34" s="239"/>
      <c r="AD34" s="239"/>
      <c r="AE34" s="275"/>
      <c r="AF34" s="275"/>
      <c r="AG34" s="239"/>
      <c r="AH34" s="239"/>
      <c r="AI34" s="324"/>
      <c r="AJ34" s="431"/>
      <c r="AK34" s="639">
        <f>AK35+1</f>
        <v>1</v>
      </c>
      <c r="AL34" s="326"/>
      <c r="AM34" s="239"/>
      <c r="AN34" s="239"/>
      <c r="AO34" s="275"/>
      <c r="AP34" s="275"/>
      <c r="AQ34" s="239"/>
      <c r="AR34" s="239"/>
      <c r="AS34" s="275"/>
      <c r="AT34" s="275"/>
      <c r="AU34" s="239"/>
      <c r="AV34" s="239"/>
      <c r="AW34" s="275"/>
      <c r="AX34" s="275"/>
      <c r="AY34" s="239"/>
      <c r="AZ34" s="239"/>
      <c r="BA34" s="324"/>
      <c r="BB34" s="431"/>
    </row>
    <row r="35" spans="1:54" x14ac:dyDescent="0.35">
      <c r="A35" s="233">
        <v>0</v>
      </c>
      <c r="B35" s="570"/>
      <c r="C35" s="637"/>
      <c r="D35" s="637"/>
      <c r="E35" s="637"/>
      <c r="F35" s="637"/>
      <c r="G35" s="571"/>
      <c r="H35" s="637"/>
      <c r="I35" s="637"/>
      <c r="J35" s="637"/>
      <c r="K35" s="637"/>
      <c r="L35" s="571"/>
      <c r="M35" s="637"/>
      <c r="N35" s="637"/>
      <c r="O35" s="637"/>
      <c r="P35" s="637"/>
      <c r="Q35" s="584"/>
      <c r="R35" s="569"/>
      <c r="S35" s="233">
        <v>0</v>
      </c>
      <c r="T35" s="630"/>
      <c r="U35" s="631"/>
      <c r="V35" s="631"/>
      <c r="W35" s="119"/>
      <c r="X35" s="631"/>
      <c r="Y35" s="631"/>
      <c r="Z35" s="631"/>
      <c r="AA35" s="119"/>
      <c r="AB35" s="631"/>
      <c r="AC35" s="631"/>
      <c r="AD35" s="631"/>
      <c r="AE35" s="119"/>
      <c r="AF35" s="631"/>
      <c r="AG35" s="631"/>
      <c r="AH35" s="631"/>
      <c r="AI35" s="120"/>
      <c r="AK35" s="233">
        <v>0</v>
      </c>
      <c r="AL35" s="630"/>
      <c r="AM35" s="631"/>
      <c r="AN35" s="631"/>
      <c r="AO35" s="119"/>
      <c r="AP35" s="631"/>
      <c r="AQ35" s="631"/>
      <c r="AR35" s="631"/>
      <c r="AS35" s="119"/>
      <c r="AT35" s="631"/>
      <c r="AU35" s="631"/>
      <c r="AV35" s="631"/>
      <c r="AW35" s="119"/>
      <c r="AX35" s="631"/>
      <c r="AY35" s="631"/>
      <c r="AZ35" s="631"/>
      <c r="BA35" s="120"/>
    </row>
    <row r="36" spans="1:54" x14ac:dyDescent="0.35">
      <c r="A36" s="569" t="s">
        <v>418</v>
      </c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69"/>
      <c r="P36" s="569"/>
      <c r="Q36" s="569"/>
      <c r="R36" s="569"/>
      <c r="S36" s="569" t="s">
        <v>418</v>
      </c>
      <c r="T36" s="569"/>
      <c r="U36" s="635"/>
      <c r="V36" s="635"/>
      <c r="W36" s="569"/>
      <c r="X36" s="569"/>
      <c r="Y36" s="635"/>
      <c r="Z36" s="635"/>
      <c r="AA36" s="569"/>
      <c r="AB36" s="569"/>
      <c r="AC36" s="635"/>
      <c r="AD36" s="635"/>
      <c r="AE36" s="569"/>
      <c r="AF36" s="569"/>
      <c r="AG36" s="635"/>
      <c r="AH36" s="635"/>
      <c r="AI36" s="569"/>
      <c r="AK36" s="569" t="s">
        <v>418</v>
      </c>
      <c r="AL36" s="569"/>
      <c r="AM36" s="635"/>
      <c r="AN36" s="635"/>
      <c r="AO36" s="569"/>
      <c r="AP36" s="569"/>
      <c r="AQ36" s="635"/>
      <c r="AR36" s="635"/>
      <c r="AS36" s="569"/>
      <c r="AT36" s="569"/>
      <c r="AU36" s="635"/>
      <c r="AV36" s="635"/>
      <c r="AW36" s="569"/>
      <c r="AX36" s="569"/>
      <c r="AY36" s="635"/>
      <c r="AZ36" s="635"/>
      <c r="BA36" s="56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4.5" x14ac:dyDescent="0.35"/>
  <sheetData>
    <row r="2" spans="2:15" x14ac:dyDescent="0.3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265625" defaultRowHeight="14.5" x14ac:dyDescent="0.35"/>
  <sheetData>
    <row r="1" spans="2:20" x14ac:dyDescent="0.3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3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3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3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3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35">
      <c r="F15" s="64"/>
      <c r="M15" s="64"/>
    </row>
    <row r="16" spans="2:20" x14ac:dyDescent="0.35">
      <c r="E16" s="64"/>
      <c r="F16" s="64"/>
      <c r="G16" s="64"/>
      <c r="L16" s="64"/>
      <c r="M16" s="64"/>
      <c r="N16" s="64"/>
    </row>
    <row r="17" spans="4:13" x14ac:dyDescent="0.35">
      <c r="D17" s="64"/>
      <c r="E17" s="64"/>
      <c r="F17" s="64"/>
      <c r="G17" s="64"/>
      <c r="H17" s="64"/>
      <c r="M17" s="64"/>
    </row>
    <row r="18" spans="4:13" x14ac:dyDescent="0.35">
      <c r="F18" s="64"/>
      <c r="M18" s="64"/>
    </row>
    <row r="19" spans="4:13" x14ac:dyDescent="0.35">
      <c r="F19" s="64"/>
      <c r="M19" s="64"/>
    </row>
    <row r="20" spans="4:13" x14ac:dyDescent="0.35">
      <c r="F20" s="64"/>
    </row>
    <row r="21" spans="4:13" x14ac:dyDescent="0.3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1640625" defaultRowHeight="14.5" x14ac:dyDescent="0.35"/>
  <sheetData>
    <row r="2" spans="2:48" x14ac:dyDescent="0.3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62</vt:i4>
      </vt:variant>
      <vt:variant>
        <vt:lpstr>Named Ranges</vt:lpstr>
      </vt:variant>
      <vt:variant>
        <vt:i4>6</vt:i4>
      </vt:variant>
    </vt:vector>
  </HeadingPairs>
  <TitlesOfParts>
    <vt:vector size="68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Astral Grid</vt:lpstr>
      <vt:lpstr>Astral Math</vt:lpstr>
      <vt:lpstr>Noise Dist</vt:lpstr>
      <vt:lpstr>Black Cube</vt:lpstr>
      <vt:lpstr>Black Maze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2014-09-02T02:06:17Z</dcterms:modified>
</cp:coreProperties>
</file>