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10" yWindow="230" windowWidth="16260" windowHeight="8820" tabRatio="779" firstSheet="49" activeTab="55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state="hidden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Farm" sheetId="77" r:id="rId54"/>
    <sheet name="Paste Logic" sheetId="58" r:id="rId55"/>
    <sheet name="Odds" sheetId="80" r:id="rId56"/>
    <sheet name="Trees" sheetId="78" r:id="rId57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C25" i="80" l="1"/>
  <c r="B25" i="80" s="1"/>
  <c r="D25" i="80" s="1"/>
  <c r="C13" i="80"/>
  <c r="C12" i="80" s="1"/>
  <c r="D14" i="80"/>
  <c r="E14" i="80" s="1"/>
  <c r="C15" i="80"/>
  <c r="C16" i="80" s="1"/>
  <c r="E25" i="80" l="1"/>
  <c r="F25" i="80"/>
  <c r="B16" i="80"/>
  <c r="D16" i="80" s="1"/>
  <c r="C17" i="80"/>
  <c r="C18" i="80" s="1"/>
  <c r="D12" i="80"/>
  <c r="C11" i="80"/>
  <c r="D13" i="80"/>
  <c r="B15" i="80"/>
  <c r="D15" i="80" s="1"/>
  <c r="F14" i="80"/>
  <c r="B18" i="80" l="1"/>
  <c r="D18" i="80" s="1"/>
  <c r="E15" i="80"/>
  <c r="F15" i="80"/>
  <c r="E13" i="80"/>
  <c r="F13" i="80"/>
  <c r="E12" i="80"/>
  <c r="F12" i="80"/>
  <c r="C19" i="80"/>
  <c r="B17" i="80"/>
  <c r="D17" i="80" s="1"/>
  <c r="C10" i="80"/>
  <c r="D11" i="80"/>
  <c r="F16" i="80"/>
  <c r="E16" i="80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S21" i="78"/>
  <c r="A21" i="78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S3" i="78"/>
  <c r="A3" i="78"/>
  <c r="U1" i="78"/>
  <c r="V1" i="78" s="1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E18" i="80" l="1"/>
  <c r="F18" i="80"/>
  <c r="B19" i="80"/>
  <c r="D19" i="80" s="1"/>
  <c r="E11" i="80"/>
  <c r="F11" i="80"/>
  <c r="D10" i="80"/>
  <c r="C9" i="80"/>
  <c r="E17" i="80"/>
  <c r="F17" i="80"/>
  <c r="C20" i="80"/>
  <c r="BG23" i="44"/>
  <c r="BG24" i="44" s="1"/>
  <c r="BG25" i="44" s="1"/>
  <c r="BG26" i="44" s="1"/>
  <c r="BG27" i="44" s="1"/>
  <c r="BG28" i="44" s="1"/>
  <c r="BG29" i="44" s="1"/>
  <c r="BG30" i="44" s="1"/>
  <c r="BG31" i="44" s="1"/>
  <c r="BG32" i="44" s="1"/>
  <c r="BG33" i="44" s="1"/>
  <c r="BG34" i="44" s="1"/>
  <c r="BG35" i="44" s="1"/>
  <c r="BG36" i="44" s="1"/>
  <c r="BG37" i="44" s="1"/>
  <c r="BI21" i="44"/>
  <c r="BJ21" i="44" s="1"/>
  <c r="BK21" i="44" s="1"/>
  <c r="BL21" i="44" s="1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AO23" i="44"/>
  <c r="AO24" i="44" s="1"/>
  <c r="AO25" i="44" s="1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AQ21" i="44"/>
  <c r="AR21" i="44" s="1"/>
  <c r="AS21" i="44" s="1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W23" i="44"/>
  <c r="W24" i="44" s="1"/>
  <c r="W25" i="44" s="1"/>
  <c r="W26" i="44" s="1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Y21" i="44"/>
  <c r="Z21" i="44" s="1"/>
  <c r="AA21" i="44" s="1"/>
  <c r="AB21" i="44" s="1"/>
  <c r="AC21" i="44" s="1"/>
  <c r="AD21" i="44" s="1"/>
  <c r="AE21" i="44" s="1"/>
  <c r="AF21" i="44" s="1"/>
  <c r="AG21" i="44" s="1"/>
  <c r="AH21" i="44" s="1"/>
  <c r="AI21" i="44" s="1"/>
  <c r="AJ21" i="44" s="1"/>
  <c r="AK21" i="44" s="1"/>
  <c r="AL21" i="44" s="1"/>
  <c r="AM21" i="44" s="1"/>
  <c r="C8" i="80" l="1"/>
  <c r="D9" i="80"/>
  <c r="E10" i="80"/>
  <c r="F10" i="80"/>
  <c r="E19" i="80"/>
  <c r="F19" i="80"/>
  <c r="B20" i="80"/>
  <c r="D20" i="80" s="1"/>
  <c r="C22" i="80"/>
  <c r="C21" i="80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20" i="80" l="1"/>
  <c r="E20" i="80"/>
  <c r="E9" i="80"/>
  <c r="F9" i="80"/>
  <c r="B22" i="80"/>
  <c r="D22" i="80" s="1"/>
  <c r="B21" i="80"/>
  <c r="D21" i="80" s="1"/>
  <c r="C23" i="80"/>
  <c r="B23" i="80" s="1"/>
  <c r="D23" i="80" s="1"/>
  <c r="D8" i="80"/>
  <c r="C7" i="80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C1" i="77"/>
  <c r="D1" i="77" s="1"/>
  <c r="E1" i="77" s="1"/>
  <c r="F1" i="77" s="1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21" i="80" l="1"/>
  <c r="F21" i="80"/>
  <c r="E22" i="80"/>
  <c r="F22" i="80"/>
  <c r="C6" i="80"/>
  <c r="D7" i="80"/>
  <c r="E23" i="80"/>
  <c r="F23" i="80"/>
  <c r="C24" i="80"/>
  <c r="B24" i="80" s="1"/>
  <c r="D24" i="80" s="1"/>
  <c r="E8" i="80"/>
  <c r="F8" i="80"/>
  <c r="AO3" i="76"/>
  <c r="AO4" i="76" s="1"/>
  <c r="AO5" i="76" s="1"/>
  <c r="AO6" i="76" s="1"/>
  <c r="AO7" i="76" s="1"/>
  <c r="AO8" i="76" s="1"/>
  <c r="AO9" i="76" s="1"/>
  <c r="AO10" i="76" s="1"/>
  <c r="AO11" i="76" s="1"/>
  <c r="AO12" i="76" s="1"/>
  <c r="AO13" i="76" s="1"/>
  <c r="AO14" i="76" s="1"/>
  <c r="AO15" i="76" s="1"/>
  <c r="AO16" i="76" s="1"/>
  <c r="AO17" i="76" s="1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Q1" i="76"/>
  <c r="AR1" i="76" s="1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U1" i="76"/>
  <c r="V1" i="76" s="1"/>
  <c r="W1" i="76" s="1"/>
  <c r="X1" i="76" s="1"/>
  <c r="Y1" i="76" s="1"/>
  <c r="Z1" i="76" s="1"/>
  <c r="AA1" i="76" s="1"/>
  <c r="AB1" i="76" s="1"/>
  <c r="AC1" i="76" s="1"/>
  <c r="AD1" i="76" s="1"/>
  <c r="AE1" i="76" s="1"/>
  <c r="AF1" i="76" s="1"/>
  <c r="AG1" i="76" s="1"/>
  <c r="AH1" i="76" s="1"/>
  <c r="AI1" i="76" s="1"/>
  <c r="D1" i="76"/>
  <c r="E1" i="76" s="1"/>
  <c r="F1" i="76" s="1"/>
  <c r="G1" i="76" s="1"/>
  <c r="H1" i="76" s="1"/>
  <c r="I1" i="76" s="1"/>
  <c r="J1" i="76" s="1"/>
  <c r="K1" i="76" s="1"/>
  <c r="L1" i="76" s="1"/>
  <c r="M1" i="76" s="1"/>
  <c r="N1" i="76" s="1"/>
  <c r="O1" i="76" s="1"/>
  <c r="P1" i="76" s="1"/>
  <c r="Q1" i="76" s="1"/>
  <c r="C1" i="76"/>
  <c r="E7" i="80" l="1"/>
  <c r="F7" i="80"/>
  <c r="D6" i="80"/>
  <c r="C5" i="80"/>
  <c r="F24" i="80"/>
  <c r="E24" i="80"/>
  <c r="AJ141" i="65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C4" i="80" l="1"/>
  <c r="D5" i="80"/>
  <c r="E6" i="80"/>
  <c r="F6" i="80"/>
  <c r="AN37" i="65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E5" i="80" l="1"/>
  <c r="F5" i="80"/>
  <c r="D4" i="80"/>
  <c r="C3" i="80"/>
  <c r="D3" i="80" s="1"/>
  <c r="AD51" i="75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E3" i="80" l="1"/>
  <c r="F3" i="80"/>
  <c r="E4" i="80"/>
  <c r="F4" i="80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3" i="44"/>
  <c r="W4" i="44" s="1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F1" i="61" l="1"/>
  <c r="E6" i="61"/>
  <c r="E5" i="61"/>
  <c r="E4" i="61"/>
  <c r="E3" i="61"/>
  <c r="E2" i="61"/>
  <c r="A7" i="61"/>
  <c r="B6" i="61"/>
  <c r="C6" i="61"/>
  <c r="T7" i="61"/>
  <c r="U6" i="6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H1" i="61" l="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A10" i="61" l="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J1" i="61" l="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12" i="61" l="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L1" i="61" l="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14" i="61" l="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N1" i="61" l="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A16" i="61" l="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P1" i="61" l="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</calcChain>
</file>

<file path=xl/sharedStrings.xml><?xml version="1.0" encoding="utf-8"?>
<sst xmlns="http://schemas.openxmlformats.org/spreadsheetml/2006/main" count="2264" uniqueCount="747">
  <si>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</si>
  <si>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</si>
  <si>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</si>
  <si>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</si>
  <si>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</si>
  <si>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</si>
  <si>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</si>
  <si>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</si>
  <si>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</si>
  <si>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</si>
  <si>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</si>
  <si>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</si>
  <si>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</si>
  <si>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</si>
  <si>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</si>
  <si>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</si>
  <si>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</si>
  <si>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</si>
  <si>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</si>
  <si>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</si>
  <si>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</si>
  <si>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</si>
  <si>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</si>
  <si>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</si>
  <si>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</si>
  <si>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</si>
  <si>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</si>
  <si>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</si>
  <si>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</si>
  <si>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</si>
  <si>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</si>
  <si>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</si>
  <si>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</si>
  <si>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</si>
  <si>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</si>
  <si>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</si>
  <si>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</si>
  <si>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</si>
  <si>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</si>
  <si>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</si>
  <si>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</si>
  <si>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</si>
  <si>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</si>
  <si>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</si>
  <si>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</si>
  <si>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</si>
  <si>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</si>
  <si>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</si>
  <si>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</si>
  <si>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</si>
  <si>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</si>
  <si>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</si>
  <si>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</si>
  <si>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</si>
  <si>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</si>
  <si>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</si>
  <si>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</si>
  <si>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</si>
  <si>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</si>
  <si>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</si>
  <si>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</si>
  <si>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</si>
  <si>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</si>
  <si>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</si>
  <si>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</si>
  <si>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</si>
  <si>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</si>
  <si>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</si>
  <si>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</si>
  <si>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</si>
  <si>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</si>
  <si>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</si>
  <si>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</si>
  <si>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</si>
  <si>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</si>
  <si>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</si>
  <si>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</si>
  <si>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</si>
  <si>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</si>
  <si>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</si>
  <si>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</si>
  <si>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</si>
  <si>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</si>
  <si>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</si>
  <si>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</si>
  <si>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</si>
  <si>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</si>
  <si>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</si>
  <si>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</si>
  <si>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</si>
  <si>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</si>
  <si>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</si>
  <si>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</si>
  <si>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</si>
  <si>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</si>
  <si>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</si>
  <si>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</si>
  <si>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</si>
  <si>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</si>
  <si>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</si>
  <si>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</si>
  <si>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</si>
  <si>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</si>
  <si>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</si>
  <si>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</si>
  <si>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</si>
  <si>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</si>
  <si>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</si>
  <si>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</si>
  <si>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</si>
  <si>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</si>
  <si>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</si>
  <si>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</si>
  <si>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</si>
  <si>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</si>
  <si>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</si>
  <si>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</si>
  <si>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</si>
  <si>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</si>
  <si>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</si>
  <si>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</si>
  <si>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</si>
  <si>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</si>
  <si>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</si>
  <si>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</si>
  <si>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</si>
  <si>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</si>
  <si>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</si>
  <si>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</si>
  <si>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</si>
  <si>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</si>
  <si>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</si>
  <si>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</si>
  <si>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</si>
  <si>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</si>
  <si>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</si>
  <si>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</si>
  <si>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</si>
  <si>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</si>
  <si>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</si>
  <si>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</si>
  <si>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</si>
  <si>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</si>
  <si>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</si>
  <si>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</si>
  <si>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</si>
  <si>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</si>
  <si>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</si>
  <si>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</si>
  <si>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</si>
  <si>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</si>
  <si>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</si>
  <si>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</si>
  <si>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</si>
  <si>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</si>
  <si>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</si>
  <si>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</si>
  <si>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</si>
  <si>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</si>
  <si>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</si>
  <si>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</si>
  <si>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</si>
  <si>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</si>
  <si>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</si>
  <si>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</si>
  <si>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</si>
  <si>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</si>
  <si>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</si>
  <si>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</si>
  <si>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</si>
  <si>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</si>
  <si>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</si>
  <si>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</si>
  <si>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</si>
  <si>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</si>
  <si>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</si>
  <si>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</si>
  <si>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</si>
  <si>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</si>
  <si>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</si>
  <si>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</si>
  <si>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</si>
  <si>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</si>
  <si>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</si>
  <si>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</si>
  <si>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</si>
  <si>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</si>
  <si>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</si>
  <si>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</si>
  <si>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</si>
  <si>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</si>
  <si>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</si>
  <si>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</si>
  <si>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</si>
  <si>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</si>
  <si>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</si>
  <si>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</si>
  <si>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</si>
  <si>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</si>
  <si>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</si>
  <si>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</si>
  <si>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</si>
  <si>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</si>
  <si>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</si>
  <si>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</si>
  <si>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</si>
  <si>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</si>
  <si>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</si>
  <si>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</si>
  <si>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</si>
  <si>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</si>
  <si>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</si>
  <si>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</si>
  <si>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</si>
  <si>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</si>
  <si>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</si>
  <si>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</si>
  <si>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</si>
  <si>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</si>
  <si>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</si>
  <si>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</si>
  <si>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</si>
  <si>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</si>
  <si>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</si>
  <si>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</si>
  <si>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</si>
  <si>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</si>
  <si>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</si>
  <si>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</si>
  <si>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</si>
  <si>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</si>
  <si>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</si>
  <si>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</si>
  <si>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</si>
  <si>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</si>
  <si>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</si>
  <si>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</si>
  <si>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</si>
  <si>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</si>
  <si>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</si>
  <si>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</si>
  <si>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</si>
  <si>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</si>
  <si>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</si>
  <si>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</si>
  <si>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</si>
  <si>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</si>
  <si>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</si>
  <si>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</si>
  <si>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</si>
  <si>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</si>
  <si>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</si>
  <si>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</si>
  <si>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</si>
  <si>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</si>
  <si>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</si>
  <si>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</si>
  <si>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</si>
  <si>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</si>
  <si>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</si>
  <si>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</si>
  <si>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</si>
  <si>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</si>
  <si>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</si>
  <si>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</si>
  <si>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</si>
  <si>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</si>
  <si>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</si>
  <si>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</si>
  <si>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</si>
  <si>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</si>
  <si>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</si>
  <si>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</si>
  <si>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</si>
  <si>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</si>
  <si>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</si>
  <si>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</si>
  <si>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</si>
  <si>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</si>
  <si>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</si>
  <si>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</si>
  <si>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</si>
  <si>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</si>
  <si>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</si>
  <si>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</si>
  <si>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</si>
  <si>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</si>
  <si>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</si>
  <si>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</si>
  <si>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</si>
  <si>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</si>
  <si>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</si>
  <si>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</si>
  <si>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</si>
  <si>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</si>
  <si>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</si>
  <si>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</si>
  <si>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</si>
  <si>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</si>
  <si>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</si>
  <si>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</si>
  <si>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</si>
  <si>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</si>
  <si>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</si>
  <si>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</si>
  <si>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</si>
  <si>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</si>
  <si>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</si>
  <si>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</si>
  <si>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</si>
  <si>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</si>
  <si>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</si>
  <si>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</si>
  <si>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</si>
  <si>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</si>
  <si>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</si>
  <si>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</si>
  <si>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</si>
  <si>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</si>
  <si>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</si>
  <si>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</si>
  <si>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</si>
  <si>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</si>
  <si>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</si>
  <si>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</si>
  <si>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</si>
  <si>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</si>
  <si>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</si>
  <si>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</si>
  <si>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</si>
  <si>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</si>
  <si>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</si>
  <si>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</si>
  <si>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</si>
  <si>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</si>
  <si>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</si>
  <si>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</si>
  <si>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</si>
  <si>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</si>
  <si>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</si>
  <si>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</si>
  <si>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</si>
  <si>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</si>
  <si>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</si>
  <si>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</si>
  <si>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</si>
  <si>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</si>
  <si>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</si>
  <si>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</si>
  <si>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</si>
  <si>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</si>
  <si>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</si>
  <si>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</si>
  <si>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</si>
  <si>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</si>
  <si>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</si>
  <si>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</si>
  <si>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</si>
  <si>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</si>
  <si>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</si>
  <si>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</si>
  <si>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</si>
  <si>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</si>
  <si>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</si>
  <si>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</si>
  <si>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</si>
  <si>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</si>
  <si>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</si>
  <si>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</si>
  <si>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</si>
  <si>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</si>
  <si>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</si>
  <si>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</si>
  <si>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</si>
  <si>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</si>
  <si>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</si>
  <si>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</si>
  <si>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</si>
  <si>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</si>
  <si>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</si>
  <si>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</si>
  <si>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</si>
  <si>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</si>
  <si>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</si>
  <si>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</si>
  <si>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</si>
  <si>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</si>
  <si>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</si>
  <si>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</si>
  <si>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</si>
  <si>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</si>
  <si>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</si>
  <si>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</si>
  <si>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</si>
  <si>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</si>
  <si>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</si>
  <si>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</si>
  <si>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</si>
  <si>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</si>
  <si>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</si>
  <si>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</si>
  <si>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</si>
  <si>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</si>
  <si>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</si>
  <si>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</si>
  <si>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</si>
  <si>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</si>
  <si>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</si>
  <si>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</si>
  <si>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</si>
  <si>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</si>
  <si>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</si>
  <si>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</si>
  <si>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</si>
  <si>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</si>
  <si>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</si>
  <si>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</si>
  <si>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</si>
  <si>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</si>
  <si>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</si>
  <si>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</si>
  <si>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</si>
  <si>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</si>
  <si>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</si>
  <si>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</si>
  <si>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</si>
  <si>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</si>
  <si>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</si>
  <si>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</si>
  <si>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</si>
  <si>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</si>
  <si>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</si>
  <si>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</si>
  <si>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</si>
  <si>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</si>
  <si>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</si>
  <si>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</si>
  <si>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</si>
  <si>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</si>
  <si>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</si>
  <si>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</si>
  <si>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</si>
  <si>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</si>
  <si>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</si>
  <si>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</si>
  <si>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</si>
  <si>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</si>
  <si>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</si>
  <si>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</si>
  <si>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</si>
  <si>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</si>
  <si>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</si>
  <si>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</si>
  <si>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</si>
  <si>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</si>
  <si>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</si>
  <si>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</si>
  <si>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</si>
  <si>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</si>
  <si>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</si>
  <si>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</si>
  <si>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</si>
  <si>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</si>
  <si>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</si>
  <si>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</si>
  <si>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</si>
  <si>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</si>
  <si>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</si>
  <si>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</si>
  <si>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</si>
  <si>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</si>
  <si>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</si>
  <si>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</si>
  <si>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</si>
  <si>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</si>
  <si>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</si>
  <si>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</si>
  <si>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</si>
  <si>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</si>
  <si>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</si>
  <si>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</si>
  <si>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</si>
  <si>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</si>
  <si>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</si>
  <si>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</si>
  <si>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</si>
  <si>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</si>
  <si>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</si>
  <si>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</si>
  <si>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</si>
  <si>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</si>
  <si>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</si>
  <si>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</si>
  <si>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</si>
  <si>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</si>
  <si>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</si>
  <si>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</si>
  <si>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</si>
  <si>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</si>
  <si>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</si>
  <si>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</si>
  <si>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</si>
  <si>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</si>
  <si>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</si>
  <si>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</si>
  <si>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</si>
  <si>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</si>
  <si>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</si>
  <si>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</si>
  <si>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</si>
  <si>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</si>
  <si>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</si>
  <si>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</si>
  <si>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</si>
  <si>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</si>
  <si>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</si>
  <si>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</si>
  <si>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</si>
  <si>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</si>
  <si>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</si>
  <si>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</si>
  <si>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</si>
  <si>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</si>
  <si>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</si>
  <si>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</si>
  <si>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</si>
  <si>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</si>
  <si>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</si>
  <si>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</si>
  <si>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</si>
  <si>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</si>
  <si>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</si>
  <si>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</si>
  <si>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</si>
  <si>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</si>
  <si>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</si>
  <si>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</si>
  <si>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</si>
  <si>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</si>
  <si>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</si>
  <si>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</si>
  <si>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</si>
  <si>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</si>
  <si>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</si>
  <si>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</si>
  <si>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</si>
  <si>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</si>
  <si>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</si>
  <si>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</si>
  <si>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</si>
  <si>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</si>
  <si>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</si>
  <si>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</si>
  <si>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</si>
  <si>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</si>
  <si>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</si>
  <si>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</si>
  <si>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</si>
  <si>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</si>
  <si>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</si>
  <si>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</si>
  <si>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</si>
  <si>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</si>
  <si>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</si>
  <si>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</si>
  <si>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</si>
  <si>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</si>
  <si>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</si>
  <si>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</si>
  <si>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</si>
  <si>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</si>
  <si>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</si>
  <si>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</si>
  <si>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</si>
  <si>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</si>
  <si>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</si>
  <si>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</si>
  <si>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</si>
  <si>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</si>
  <si>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</si>
  <si>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</si>
  <si>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</si>
  <si>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</si>
  <si>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</si>
  <si>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</si>
  <si>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</si>
  <si>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</si>
  <si>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</si>
  <si>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</si>
  <si>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</si>
  <si>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</si>
  <si>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</si>
  <si>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</si>
  <si>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</si>
  <si>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</si>
  <si>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</si>
  <si>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</si>
  <si>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</si>
  <si>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</si>
  <si>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</si>
  <si>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</si>
  <si>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</si>
  <si>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</si>
  <si>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</si>
  <si>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</si>
  <si>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</si>
  <si>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</si>
  <si>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</si>
  <si>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</si>
  <si>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</si>
  <si>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</si>
  <si>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</si>
  <si>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</si>
  <si>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</si>
  <si>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</si>
  <si>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</si>
  <si>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</si>
  <si>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</si>
  <si>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</si>
  <si>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</si>
  <si>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</si>
  <si>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</si>
  <si>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</si>
  <si>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</si>
  <si>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</si>
  <si>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</si>
  <si>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</si>
  <si>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</si>
  <si>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</si>
  <si>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</si>
  <si>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</si>
  <si>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</si>
  <si>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</si>
  <si>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</si>
  <si>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</si>
  <si>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</si>
  <si>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</si>
  <si>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</si>
  <si>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</si>
  <si>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</si>
  <si>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</si>
  <si>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</si>
  <si>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</si>
  <si>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</si>
  <si>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</si>
  <si>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</si>
  <si>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</si>
  <si>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</si>
  <si>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</si>
  <si>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</si>
  <si>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</si>
  <si>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</si>
  <si>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</si>
  <si>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</si>
  <si>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oddsNearlyNeverHappens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</si>
  <si>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</si>
  <si>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</si>
  <si>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</si>
  <si>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</si>
  <si>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</si>
  <si>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</si>
  <si>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</si>
  <si>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</si>
  <si>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</si>
  <si>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</si>
  <si>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</si>
  <si>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</si>
  <si>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oddsNearlyAlwaysHappens</t>
  </si>
  <si>
    <t>oddsAlwaysGoingToHappen</t>
  </si>
  <si>
    <t>Odds</t>
  </si>
  <si>
    <t>Inverted</t>
  </si>
  <si>
    <t>oddsRarelyHappens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</si>
  <si>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</si>
  <si>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</si>
  <si>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</si>
  <si>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</si>
  <si>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</si>
  <si>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</si>
  <si>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</si>
  <si>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</si>
  <si>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</si>
  <si>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</si>
  <si>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</si>
  <si>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</si>
  <si>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</si>
  <si>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</si>
  <si>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</si>
  <si>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</si>
  <si>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</si>
  <si>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</si>
  <si>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</si>
  <si>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</si>
  <si>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</si>
  <si>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</si>
  <si>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</si>
  <si>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</si>
  <si>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</si>
  <si>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</si>
  <si>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</si>
  <si>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</si>
  <si>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</si>
  <si>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</si>
  <si>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</si>
  <si>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</si>
  <si>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</si>
  <si>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</si>
  <si>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</si>
  <si>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</si>
  <si>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</si>
  <si>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</si>
  <si>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</si>
  <si>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</si>
  <si>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</si>
  <si>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</si>
  <si>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</si>
  <si>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</si>
  <si>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</si>
  <si>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</si>
  <si>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</si>
  <si>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</si>
  <si>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</si>
  <si>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</si>
  <si>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</si>
  <si>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</si>
  <si>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</si>
  <si>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</si>
  <si>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</si>
  <si>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</si>
  <si>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</si>
  <si>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</si>
  <si>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</si>
  <si>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</si>
  <si>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</si>
  <si>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</si>
  <si>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</si>
  <si>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</si>
  <si>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</si>
  <si>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</si>
  <si>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</si>
  <si>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</si>
  <si>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</si>
  <si>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</si>
  <si>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</si>
  <si>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oddsAlmostNeverHappens</t>
  </si>
  <si>
    <t>oddsAlmostAlwaysHappens</t>
  </si>
  <si>
    <t>oddsPracticallyNeverHappens</t>
  </si>
  <si>
    <t>oddsPracticallyAlwaysHappens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</si>
</sst>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%"/>
    <numFmt numFmtId="166" formatCode="0.0"/>
    <numFmt numFmtId="167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11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56000"/>
        <c:axId val="364056392"/>
      </c:lineChart>
      <c:catAx>
        <c:axId val="364056000"/>
        <c:scaling>
          <c:orientation val="minMax"/>
        </c:scaling>
        <c:delete val="1"/>
        <c:axPos val="t"/>
        <c:majorTickMark val="out"/>
        <c:minorTickMark val="none"/>
        <c:tickLblPos val="nextTo"/>
        <c:crossAx val="364056392"/>
        <c:crosses val="autoZero"/>
        <c:auto val="1"/>
        <c:lblAlgn val="ctr"/>
        <c:lblOffset val="100"/>
        <c:noMultiLvlLbl val="0"/>
      </c:catAx>
      <c:valAx>
        <c:axId val="364056392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64056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4.5" x14ac:dyDescent="0.35"/>
  <cols>
    <col min="1" max="1" width="10.36328125" bestFit="1" customWidth="1"/>
  </cols>
  <sheetData>
    <row r="1" spans="1:4" x14ac:dyDescent="0.35">
      <c r="A1" t="s">
        <v>604</v>
      </c>
      <c r="B1" t="s">
        <v>605</v>
      </c>
    </row>
    <row r="2" spans="1:4" x14ac:dyDescent="0.35">
      <c r="B2" t="s">
        <v>628</v>
      </c>
    </row>
    <row r="3" spans="1:4" x14ac:dyDescent="0.35">
      <c r="C3" t="s">
        <v>606</v>
      </c>
    </row>
    <row r="4" spans="1:4" x14ac:dyDescent="0.35">
      <c r="C4" t="s">
        <v>630</v>
      </c>
    </row>
    <row r="5" spans="1:4" x14ac:dyDescent="0.35">
      <c r="A5" t="s">
        <v>627</v>
      </c>
      <c r="C5" t="s">
        <v>623</v>
      </c>
    </row>
    <row r="6" spans="1:4" x14ac:dyDescent="0.35">
      <c r="D6" t="s">
        <v>607</v>
      </c>
    </row>
    <row r="7" spans="1:4" x14ac:dyDescent="0.35">
      <c r="D7" t="s">
        <v>608</v>
      </c>
    </row>
    <row r="9" spans="1:4" x14ac:dyDescent="0.35">
      <c r="A9" t="s">
        <v>625</v>
      </c>
      <c r="B9" t="s">
        <v>624</v>
      </c>
    </row>
    <row r="11" spans="1:4" x14ac:dyDescent="0.35">
      <c r="A11" t="s">
        <v>626</v>
      </c>
      <c r="B11" t="s">
        <v>609</v>
      </c>
    </row>
    <row r="12" spans="1:4" x14ac:dyDescent="0.35">
      <c r="A12" t="s">
        <v>626</v>
      </c>
      <c r="C12" t="s">
        <v>621</v>
      </c>
    </row>
    <row r="13" spans="1:4" x14ac:dyDescent="0.35">
      <c r="A13" t="s">
        <v>627</v>
      </c>
      <c r="C13" t="s">
        <v>622</v>
      </c>
    </row>
    <row r="15" spans="1:4" x14ac:dyDescent="0.35">
      <c r="B15" t="s">
        <v>610</v>
      </c>
    </row>
    <row r="16" spans="1:4" x14ac:dyDescent="0.35">
      <c r="C16" t="s">
        <v>614</v>
      </c>
    </row>
    <row r="17" spans="2:4" x14ac:dyDescent="0.35">
      <c r="C17" t="s">
        <v>617</v>
      </c>
    </row>
    <row r="18" spans="2:4" x14ac:dyDescent="0.35">
      <c r="C18" t="s">
        <v>619</v>
      </c>
    </row>
    <row r="19" spans="2:4" x14ac:dyDescent="0.35">
      <c r="C19" t="s">
        <v>620</v>
      </c>
    </row>
    <row r="21" spans="2:4" x14ac:dyDescent="0.35">
      <c r="B21" t="s">
        <v>611</v>
      </c>
    </row>
    <row r="22" spans="2:4" x14ac:dyDescent="0.35">
      <c r="C22" t="s">
        <v>612</v>
      </c>
    </row>
    <row r="23" spans="2:4" x14ac:dyDescent="0.35">
      <c r="C23" t="s">
        <v>613</v>
      </c>
    </row>
    <row r="24" spans="2:4" x14ac:dyDescent="0.35">
      <c r="C24" t="s">
        <v>614</v>
      </c>
    </row>
    <row r="25" spans="2:4" x14ac:dyDescent="0.35">
      <c r="C25" t="s">
        <v>615</v>
      </c>
    </row>
    <row r="26" spans="2:4" x14ac:dyDescent="0.35">
      <c r="C26" t="s">
        <v>616</v>
      </c>
    </row>
    <row r="27" spans="2:4" x14ac:dyDescent="0.35">
      <c r="C27" t="s">
        <v>639</v>
      </c>
    </row>
    <row r="28" spans="2:4" x14ac:dyDescent="0.35">
      <c r="C28" t="s">
        <v>618</v>
      </c>
    </row>
    <row r="29" spans="2:4" x14ac:dyDescent="0.35">
      <c r="C29" t="s">
        <v>631</v>
      </c>
    </row>
    <row r="30" spans="2:4" x14ac:dyDescent="0.35">
      <c r="D30" t="s">
        <v>632</v>
      </c>
    </row>
    <row r="31" spans="2:4" x14ac:dyDescent="0.35">
      <c r="D31" t="s">
        <v>629</v>
      </c>
    </row>
    <row r="32" spans="2:4" x14ac:dyDescent="0.35">
      <c r="D32" t="s">
        <v>633</v>
      </c>
    </row>
    <row r="33" spans="4:4" x14ac:dyDescent="0.35">
      <c r="D33" t="s">
        <v>634</v>
      </c>
    </row>
    <row r="34" spans="4:4" x14ac:dyDescent="0.35">
      <c r="D34" t="s">
        <v>638</v>
      </c>
    </row>
    <row r="35" spans="4:4" x14ac:dyDescent="0.35">
      <c r="D35" t="s">
        <v>635</v>
      </c>
    </row>
    <row r="36" spans="4:4" x14ac:dyDescent="0.35">
      <c r="D36" t="s">
        <v>636</v>
      </c>
    </row>
    <row r="37" spans="4:4" x14ac:dyDescent="0.3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5" x14ac:dyDescent="0.35"/>
  <cols>
    <col min="2" max="2" width="8" bestFit="1" customWidth="1"/>
    <col min="4" max="4" width="8.7265625" bestFit="1" customWidth="1"/>
    <col min="6" max="6" width="8.08984375" bestFit="1" customWidth="1"/>
    <col min="8" max="8" width="10.26953125" bestFit="1" customWidth="1"/>
    <col min="14" max="14" width="8.90625" style="111"/>
  </cols>
  <sheetData>
    <row r="1" spans="2:20" x14ac:dyDescent="0.35">
      <c r="B1">
        <f>+B2*D2*F2*H2</f>
        <v>3018400</v>
      </c>
      <c r="C1" t="s">
        <v>433</v>
      </c>
    </row>
    <row r="2" spans="2:20" x14ac:dyDescent="0.3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3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3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3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3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3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3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3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3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3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3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3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3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3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3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3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3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3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3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3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3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3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3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3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3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3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3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3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3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3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3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3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3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3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3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3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3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3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3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3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3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3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3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3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3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3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3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3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3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3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3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3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3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3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3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3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3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3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3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3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3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3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3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3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3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3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3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3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3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3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3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3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3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3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3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3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3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3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3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3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3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3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3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3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3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3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3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3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3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3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3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3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3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3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3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3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3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3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3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3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3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3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3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3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3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3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3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3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3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3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3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3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3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3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3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3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3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3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3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3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6328125" defaultRowHeight="14.5" x14ac:dyDescent="0.35"/>
  <cols>
    <col min="1" max="61" width="2.36328125" style="65"/>
    <col min="62" max="62" width="2.36328125" style="111"/>
    <col min="63" max="63" width="2.36328125" style="112"/>
    <col min="64" max="16384" width="2.36328125" style="65"/>
  </cols>
  <sheetData>
    <row r="2" spans="2:63" x14ac:dyDescent="0.3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3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3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3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3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3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3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3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3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3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3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3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3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3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3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3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3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3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35">
      <c r="BJ20" s="111" t="s">
        <v>274</v>
      </c>
      <c r="BK20" s="112" t="s">
        <v>286</v>
      </c>
    </row>
    <row r="21" spans="2:63" x14ac:dyDescent="0.3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3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3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3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3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3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3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3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3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3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3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3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6328125" defaultRowHeight="14.5" x14ac:dyDescent="0.35"/>
  <sheetData>
    <row r="2" spans="1:40" x14ac:dyDescent="0.3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3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3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3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3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3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3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3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3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3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3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3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3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3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3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3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3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35">
      <c r="A19">
        <v>6</v>
      </c>
      <c r="B19" t="s">
        <v>397</v>
      </c>
      <c r="W19" s="65" t="s">
        <v>395</v>
      </c>
    </row>
    <row r="20" spans="1:39" x14ac:dyDescent="0.35">
      <c r="A20">
        <f>A18*A19</f>
        <v>24</v>
      </c>
      <c r="B20" t="s">
        <v>398</v>
      </c>
    </row>
    <row r="21" spans="1:39" x14ac:dyDescent="0.35">
      <c r="A21">
        <v>127</v>
      </c>
      <c r="B21" t="s">
        <v>399</v>
      </c>
    </row>
    <row r="22" spans="1:39" x14ac:dyDescent="0.35">
      <c r="A22">
        <f>A21-A20</f>
        <v>103</v>
      </c>
      <c r="B22" t="s">
        <v>400</v>
      </c>
    </row>
    <row r="23" spans="1:39" x14ac:dyDescent="0.35">
      <c r="A23">
        <v>2</v>
      </c>
      <c r="B23" t="s">
        <v>401</v>
      </c>
    </row>
    <row r="24" spans="1:39" x14ac:dyDescent="0.35">
      <c r="A24">
        <f>A22/A18/A23</f>
        <v>12.875</v>
      </c>
      <c r="B24" t="s">
        <v>402</v>
      </c>
    </row>
    <row r="26" spans="1:39" x14ac:dyDescent="0.35">
      <c r="A26">
        <v>11</v>
      </c>
      <c r="B26" t="s">
        <v>403</v>
      </c>
      <c r="G26">
        <v>12</v>
      </c>
      <c r="H26" t="s">
        <v>409</v>
      </c>
    </row>
    <row r="27" spans="1:39" x14ac:dyDescent="0.35">
      <c r="A27">
        <v>7</v>
      </c>
      <c r="B27" t="s">
        <v>404</v>
      </c>
      <c r="G27">
        <f>+A26*A23*A18+A20+G26</f>
        <v>124</v>
      </c>
    </row>
    <row r="28" spans="1:39" x14ac:dyDescent="0.35">
      <c r="A28">
        <v>3</v>
      </c>
      <c r="B28" t="s">
        <v>405</v>
      </c>
    </row>
    <row r="30" spans="1:39" x14ac:dyDescent="0.35">
      <c r="A30">
        <v>5</v>
      </c>
      <c r="B30" t="s">
        <v>406</v>
      </c>
    </row>
    <row r="31" spans="1:39" x14ac:dyDescent="0.35">
      <c r="A31">
        <v>2</v>
      </c>
      <c r="B31" t="s">
        <v>407</v>
      </c>
    </row>
    <row r="32" spans="1:39" x14ac:dyDescent="0.3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6328125" defaultRowHeight="14.5" x14ac:dyDescent="0.35"/>
  <sheetData>
    <row r="1" spans="1:71" x14ac:dyDescent="0.3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3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3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3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35">
      <c r="B20">
        <v>0</v>
      </c>
      <c r="C20">
        <v>1</v>
      </c>
      <c r="P20" s="233" t="s">
        <v>359</v>
      </c>
      <c r="Q20" s="233" t="s">
        <v>360</v>
      </c>
    </row>
    <row r="21" spans="1:71" x14ac:dyDescent="0.3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3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3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3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3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x14ac:dyDescent="0.3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3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3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3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x14ac:dyDescent="0.3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x14ac:dyDescent="0.3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x14ac:dyDescent="0.3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x14ac:dyDescent="0.3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x14ac:dyDescent="0.3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265625" defaultRowHeight="14.5" x14ac:dyDescent="0.35"/>
  <sheetData>
    <row r="2" spans="2:51" x14ac:dyDescent="0.3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3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3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3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3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35">
      <c r="X18" s="127"/>
      <c r="AJ18" s="127"/>
    </row>
    <row r="19" spans="2:41" x14ac:dyDescent="0.3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3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35">
      <c r="X22" s="127"/>
      <c r="AJ22" s="127"/>
    </row>
    <row r="23" spans="2:41" x14ac:dyDescent="0.35">
      <c r="X23" s="127"/>
      <c r="AJ23" s="127"/>
    </row>
    <row r="24" spans="2:41" x14ac:dyDescent="0.35">
      <c r="X24" s="127"/>
      <c r="AJ24" s="127"/>
    </row>
    <row r="25" spans="2:41" x14ac:dyDescent="0.35">
      <c r="X25" s="127"/>
      <c r="AJ25" s="127"/>
    </row>
    <row r="26" spans="2:41" x14ac:dyDescent="0.35">
      <c r="X26" s="127"/>
      <c r="AJ26" s="127"/>
    </row>
    <row r="27" spans="2:41" x14ac:dyDescent="0.3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6328125" defaultRowHeight="14.5" x14ac:dyDescent="0.35"/>
  <sheetData>
    <row r="2" spans="2:33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1640625" defaultRowHeight="14.5" x14ac:dyDescent="0.35"/>
  <sheetData>
    <row r="1" spans="1:70" x14ac:dyDescent="0.3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3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3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3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3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3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3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3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3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3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3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3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3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3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3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3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3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3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3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3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3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3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3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3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3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3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3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3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3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3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3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3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3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3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1640625" defaultRowHeight="14.5" x14ac:dyDescent="0.35"/>
  <sheetData>
    <row r="1" spans="1:71" x14ac:dyDescent="0.35">
      <c r="A1" s="65"/>
    </row>
    <row r="2" spans="1:71" x14ac:dyDescent="0.3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3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3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3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3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3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3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3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3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3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3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265625" defaultRowHeight="14.5" x14ac:dyDescent="0.35"/>
  <cols>
    <col min="33" max="33" width="8.90625" customWidth="1"/>
    <col min="35" max="35" width="8.90625" customWidth="1"/>
    <col min="38" max="42" width="8.90625" customWidth="1"/>
  </cols>
  <sheetData>
    <row r="2" spans="2:42" x14ac:dyDescent="0.3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3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3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3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3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3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3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3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3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3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3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3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3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6328125" defaultRowHeight="14.5" x14ac:dyDescent="0.35"/>
  <sheetData>
    <row r="2" spans="2:68" x14ac:dyDescent="0.3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3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3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3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3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3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3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3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3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3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3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3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3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3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3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3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3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3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3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3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3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3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3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3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3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3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3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3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3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3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3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3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6328125" defaultRowHeight="14.5" x14ac:dyDescent="0.35"/>
  <sheetData>
    <row r="1" spans="2:68" x14ac:dyDescent="0.35">
      <c r="E1" t="s">
        <v>343</v>
      </c>
      <c r="V1" t="s">
        <v>344</v>
      </c>
      <c r="AM1" t="s">
        <v>345</v>
      </c>
      <c r="BD1" t="s">
        <v>346</v>
      </c>
    </row>
    <row r="2" spans="2:68" x14ac:dyDescent="0.3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3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3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3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3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3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3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3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3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3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3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3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3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3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3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3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3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3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3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3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3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3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3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3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3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3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3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3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3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3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3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3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6328125" defaultRowHeight="14.5" x14ac:dyDescent="0.35"/>
  <sheetData>
    <row r="2" spans="2:68" x14ac:dyDescent="0.3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3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3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3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3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3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3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3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3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3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3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3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3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3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3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3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3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3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3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3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3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3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3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3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3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3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3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3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3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3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3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3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x14ac:dyDescent="0.3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x14ac:dyDescent="0.3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3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3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x14ac:dyDescent="0.3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x14ac:dyDescent="0.3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3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3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x14ac:dyDescent="0.3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x14ac:dyDescent="0.3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3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3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x14ac:dyDescent="0.3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6328125" defaultRowHeight="14.5" x14ac:dyDescent="0.35"/>
  <cols>
    <col min="1" max="33" width="2.36328125" style="246"/>
    <col min="34" max="34" width="6.1796875" style="246" bestFit="1" customWidth="1"/>
    <col min="35" max="35" width="2.36328125" style="246"/>
    <col min="36" max="42" width="2.36328125" style="254"/>
    <col min="43" max="51" width="2.36328125" style="84"/>
    <col min="52" max="16384" width="2.36328125" style="246"/>
  </cols>
  <sheetData>
    <row r="2" spans="2:63" x14ac:dyDescent="0.3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3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3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3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3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3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3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3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3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3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3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3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3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3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3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3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3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3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3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3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3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3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3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3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3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3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3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3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3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3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zoomScale="75" zoomScaleNormal="75" workbookViewId="0">
      <selection activeCell="CB48" sqref="CB48"/>
    </sheetView>
  </sheetViews>
  <sheetFormatPr defaultColWidth="2.36328125" defaultRowHeight="14.5" x14ac:dyDescent="0.35"/>
  <sheetData>
    <row r="1" spans="1:36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</row>
    <row r="2" spans="1:36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</row>
    <row r="3" spans="1:36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</row>
    <row r="4" spans="1:36" x14ac:dyDescent="0.35">
      <c r="A4" s="65">
        <f t="shared" ref="A4:A17" si="3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</row>
    <row r="5" spans="1:36" x14ac:dyDescent="0.35">
      <c r="A5" s="65">
        <f t="shared" si="3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5">
      <c r="A6" s="65">
        <f t="shared" si="3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5">
      <c r="A7" s="65">
        <f t="shared" si="3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5">
      <c r="A8" s="65">
        <f t="shared" si="3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2"/>
        <v>9</v>
      </c>
      <c r="T8" s="10"/>
      <c r="AI8" s="9"/>
    </row>
    <row r="9" spans="1:36" x14ac:dyDescent="0.35">
      <c r="A9" s="65">
        <f t="shared" si="3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2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</row>
    <row r="10" spans="1:36" x14ac:dyDescent="0.35">
      <c r="A10" s="65">
        <f t="shared" si="3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2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</row>
    <row r="11" spans="1:36" x14ac:dyDescent="0.35">
      <c r="A11" s="65">
        <f t="shared" si="3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2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</row>
    <row r="12" spans="1:36" x14ac:dyDescent="0.35">
      <c r="A12" s="65">
        <f t="shared" si="3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2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</row>
    <row r="13" spans="1:36" x14ac:dyDescent="0.35">
      <c r="A13" s="65">
        <f t="shared" si="3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2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</row>
    <row r="14" spans="1:36" x14ac:dyDescent="0.35">
      <c r="A14" s="65">
        <f t="shared" si="3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2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</row>
    <row r="15" spans="1:36" x14ac:dyDescent="0.35">
      <c r="A15" s="65">
        <f t="shared" si="3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2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</row>
    <row r="16" spans="1:36" x14ac:dyDescent="0.35">
      <c r="A16" s="65">
        <f t="shared" si="3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</row>
    <row r="17" spans="1:36" x14ac:dyDescent="0.35">
      <c r="A17" s="65">
        <f t="shared" si="3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</row>
    <row r="18" spans="1:36" x14ac:dyDescent="0.3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6328125" defaultRowHeight="14.5" x14ac:dyDescent="0.35"/>
  <sheetData>
    <row r="1" spans="1:5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3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3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3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3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3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3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3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3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3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3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3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3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3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3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3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3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3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3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3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3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3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3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3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3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3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3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3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3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3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3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5" zoomScaleNormal="100" workbookViewId="0">
      <selection activeCell="AA24" sqref="AA24"/>
    </sheetView>
  </sheetViews>
  <sheetFormatPr defaultColWidth="2.7265625" defaultRowHeight="15.5" customHeight="1" x14ac:dyDescent="0.35"/>
  <sheetData>
    <row r="1" spans="1:58" ht="15.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ht="15.5" customHeight="1" x14ac:dyDescent="0.3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ht="15.5" customHeight="1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ht="15.5" customHeight="1" x14ac:dyDescent="0.3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ht="15.5" customHeight="1" x14ac:dyDescent="0.3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ht="15.5" customHeight="1" x14ac:dyDescent="0.3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ht="15.5" customHeight="1" x14ac:dyDescent="0.3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ht="15.5" customHeight="1" x14ac:dyDescent="0.3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ht="15.5" customHeight="1" x14ac:dyDescent="0.3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ht="15.5" customHeight="1" x14ac:dyDescent="0.3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ht="15.5" customHeight="1" x14ac:dyDescent="0.3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ht="15.5" customHeight="1" x14ac:dyDescent="0.3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ht="15.5" customHeight="1" x14ac:dyDescent="0.3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ht="15.5" customHeight="1" x14ac:dyDescent="0.3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ht="15.5" customHeight="1" x14ac:dyDescent="0.3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ht="15.5" customHeight="1" x14ac:dyDescent="0.3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76" ht="15.5" customHeight="1" x14ac:dyDescent="0.3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5" customHeight="1" x14ac:dyDescent="0.3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5" customHeight="1" x14ac:dyDescent="0.3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5" customHeight="1" x14ac:dyDescent="0.3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5" customHeight="1" x14ac:dyDescent="0.3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5" customHeight="1" x14ac:dyDescent="0.35">
      <c r="W22" s="65">
        <v>0</v>
      </c>
      <c r="X22" s="260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2"/>
      <c r="AO22" s="65">
        <v>0</v>
      </c>
      <c r="AP22" s="260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2"/>
      <c r="BG22" s="65">
        <v>0</v>
      </c>
      <c r="BH22" s="260"/>
      <c r="BI22" s="261"/>
      <c r="BJ22" s="261"/>
      <c r="BK22" s="261"/>
      <c r="BL22" s="261"/>
      <c r="BM22" s="261"/>
      <c r="BN22" s="261"/>
      <c r="BO22" s="261"/>
      <c r="BP22" s="261"/>
      <c r="BQ22" s="261"/>
      <c r="BR22" s="261"/>
      <c r="BS22" s="261"/>
      <c r="BT22" s="261"/>
      <c r="BU22" s="261"/>
      <c r="BV22" s="261"/>
      <c r="BW22" s="262"/>
    </row>
    <row r="23" spans="1:76" ht="15.5" customHeight="1" x14ac:dyDescent="0.3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63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64"/>
      <c r="AO23" s="65">
        <f>AO22+1</f>
        <v>1</v>
      </c>
      <c r="AP23" s="263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239"/>
      <c r="BD23" s="239"/>
      <c r="BE23" s="264"/>
      <c r="BG23" s="65">
        <f>BG22+1</f>
        <v>1</v>
      </c>
      <c r="BH23" s="263"/>
      <c r="BI23" s="239"/>
      <c r="BJ23" s="239"/>
      <c r="BK23" s="239"/>
      <c r="BL23" s="239"/>
      <c r="BM23" s="239"/>
      <c r="BN23" s="239"/>
      <c r="BO23" s="239"/>
      <c r="BP23" s="239"/>
      <c r="BQ23" s="239"/>
      <c r="BR23" s="239"/>
      <c r="BS23" s="239"/>
      <c r="BT23" s="239"/>
      <c r="BU23" s="239"/>
      <c r="BV23" s="239"/>
      <c r="BW23" s="264"/>
    </row>
    <row r="24" spans="1:76" ht="15.5" customHeight="1" x14ac:dyDescent="0.3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63"/>
      <c r="Y24" s="239"/>
      <c r="Z24" s="285" t="s">
        <v>574</v>
      </c>
      <c r="AA24" s="285"/>
      <c r="AB24" s="285"/>
      <c r="AC24" s="285"/>
      <c r="AD24" s="285"/>
      <c r="AE24" s="285"/>
      <c r="AF24" s="285"/>
      <c r="AG24" s="285"/>
      <c r="AH24" s="285"/>
      <c r="AI24" s="285"/>
      <c r="AJ24" s="285"/>
      <c r="AK24" s="285"/>
      <c r="AL24" s="239"/>
      <c r="AM24" s="264"/>
      <c r="AO24" s="65">
        <f t="shared" ref="AO24:AO37" si="63">AO23+1</f>
        <v>2</v>
      </c>
      <c r="AP24" s="263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239"/>
      <c r="BD24" s="239"/>
      <c r="BE24" s="264"/>
      <c r="BG24" s="65">
        <f t="shared" ref="BG24:BG37" si="64">BG23+1</f>
        <v>2</v>
      </c>
      <c r="BH24" s="263"/>
      <c r="BI24" s="239"/>
      <c r="BJ24" s="239"/>
      <c r="BK24" s="239"/>
      <c r="BL24" s="239"/>
      <c r="BM24" s="239"/>
      <c r="BN24" s="239"/>
      <c r="BO24" s="239"/>
      <c r="BP24" s="239"/>
      <c r="BQ24" s="239"/>
      <c r="BR24" s="239"/>
      <c r="BS24" s="239"/>
      <c r="BT24" s="239"/>
      <c r="BU24" s="239"/>
      <c r="BV24" s="239"/>
      <c r="BW24" s="264"/>
    </row>
    <row r="25" spans="1:76" ht="15.5" customHeight="1" x14ac:dyDescent="0.35">
      <c r="W25" s="65">
        <f t="shared" si="62"/>
        <v>3</v>
      </c>
      <c r="X25" s="263"/>
      <c r="Y25" s="239"/>
      <c r="Z25" s="285" t="s">
        <v>574</v>
      </c>
      <c r="AA25" s="285"/>
      <c r="AB25" s="285"/>
      <c r="AC25" s="285"/>
      <c r="AD25" s="285"/>
      <c r="AE25" s="285"/>
      <c r="AF25" s="285"/>
      <c r="AG25" s="285"/>
      <c r="AH25" s="285"/>
      <c r="AI25" s="285"/>
      <c r="AJ25" s="285"/>
      <c r="AK25" s="285"/>
      <c r="AL25" s="239"/>
      <c r="AM25" s="264"/>
      <c r="AO25" s="65">
        <f t="shared" si="63"/>
        <v>3</v>
      </c>
      <c r="AP25" s="263"/>
      <c r="AQ25" s="239"/>
      <c r="AR25" s="239"/>
      <c r="AS25" s="239"/>
      <c r="AT25" s="239"/>
      <c r="AU25" s="239"/>
      <c r="AV25" s="239"/>
      <c r="AW25" s="239"/>
      <c r="AX25" s="239"/>
      <c r="AY25" s="239"/>
      <c r="AZ25" s="239"/>
      <c r="BA25" s="239"/>
      <c r="BB25" s="239"/>
      <c r="BC25" s="239"/>
      <c r="BD25" s="239"/>
      <c r="BE25" s="264"/>
      <c r="BG25" s="65">
        <f t="shared" si="64"/>
        <v>3</v>
      </c>
      <c r="BH25" s="263"/>
      <c r="BI25" s="239"/>
      <c r="BJ25" s="239"/>
      <c r="BK25" s="239"/>
      <c r="BL25" s="239"/>
      <c r="BM25" s="239"/>
      <c r="BN25" s="239"/>
      <c r="BO25" s="239"/>
      <c r="BP25" s="239"/>
      <c r="BQ25" s="239"/>
      <c r="BR25" s="239"/>
      <c r="BS25" s="239"/>
      <c r="BT25" s="239"/>
      <c r="BU25" s="239"/>
      <c r="BV25" s="239"/>
      <c r="BW25" s="264"/>
    </row>
    <row r="26" spans="1:76" ht="15.5" customHeight="1" x14ac:dyDescent="0.3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63"/>
      <c r="Y26" s="239"/>
      <c r="Z26" s="285" t="s">
        <v>574</v>
      </c>
      <c r="AA26" s="285"/>
      <c r="AB26" s="285"/>
      <c r="AC26" s="152"/>
      <c r="AD26" s="285"/>
      <c r="AE26" s="285"/>
      <c r="AF26" s="285"/>
      <c r="AG26" s="285"/>
      <c r="AH26" s="285"/>
      <c r="AI26" s="285"/>
      <c r="AJ26" s="285"/>
      <c r="AK26" s="285"/>
      <c r="AL26" s="239"/>
      <c r="AM26" s="264"/>
      <c r="AO26" s="65">
        <f t="shared" si="63"/>
        <v>4</v>
      </c>
      <c r="AP26" s="263"/>
      <c r="AQ26" s="239"/>
      <c r="AR26" s="239"/>
      <c r="AS26" s="239"/>
      <c r="AT26" s="239"/>
      <c r="AU26" s="34"/>
      <c r="AV26" s="239"/>
      <c r="AW26" s="239"/>
      <c r="AX26" s="239"/>
      <c r="AY26" s="239"/>
      <c r="AZ26" s="239"/>
      <c r="BA26" s="239"/>
      <c r="BB26" s="239"/>
      <c r="BC26" s="239"/>
      <c r="BD26" s="239"/>
      <c r="BE26" s="264"/>
      <c r="BG26" s="65">
        <f t="shared" si="64"/>
        <v>4</v>
      </c>
      <c r="BH26" s="263"/>
      <c r="BI26" s="239"/>
      <c r="BJ26" s="239"/>
      <c r="BK26" s="239"/>
      <c r="BL26" s="239"/>
      <c r="BM26" s="34"/>
      <c r="BN26" s="239"/>
      <c r="BO26" s="239"/>
      <c r="BP26" s="239"/>
      <c r="BQ26" s="239"/>
      <c r="BR26" s="239"/>
      <c r="BS26" s="239"/>
      <c r="BT26" s="239"/>
      <c r="BU26" s="239"/>
      <c r="BV26" s="239"/>
      <c r="BW26" s="264"/>
    </row>
    <row r="27" spans="1:76" ht="15.5" customHeight="1" x14ac:dyDescent="0.3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63"/>
      <c r="Y27" s="239"/>
      <c r="Z27" s="285" t="s">
        <v>574</v>
      </c>
      <c r="AA27" s="285"/>
      <c r="AB27" s="285"/>
      <c r="AC27" s="285"/>
      <c r="AD27" s="285"/>
      <c r="AE27" s="157"/>
      <c r="AF27" s="285"/>
      <c r="AG27" s="285"/>
      <c r="AH27" s="285"/>
      <c r="AI27" s="285"/>
      <c r="AJ27" s="285"/>
      <c r="AK27" s="285"/>
      <c r="AL27" s="239"/>
      <c r="AM27" s="264"/>
      <c r="AO27" s="65">
        <f t="shared" si="63"/>
        <v>5</v>
      </c>
      <c r="AP27" s="263"/>
      <c r="AQ27" s="239"/>
      <c r="AR27" s="239"/>
      <c r="AS27" s="239"/>
      <c r="AT27" s="239"/>
      <c r="AU27" s="239"/>
      <c r="AV27" s="239"/>
      <c r="AW27" s="17"/>
      <c r="AX27" s="239"/>
      <c r="AY27" s="239"/>
      <c r="AZ27" s="239"/>
      <c r="BA27" s="239"/>
      <c r="BB27" s="239"/>
      <c r="BC27" s="239"/>
      <c r="BD27" s="239"/>
      <c r="BE27" s="264"/>
      <c r="BG27" s="65">
        <f t="shared" si="64"/>
        <v>5</v>
      </c>
      <c r="BH27" s="263"/>
      <c r="BI27" s="239"/>
      <c r="BJ27" s="239"/>
      <c r="BK27" s="239"/>
      <c r="BL27" s="239"/>
      <c r="BM27" s="239"/>
      <c r="BN27" s="239"/>
      <c r="BO27" s="17"/>
      <c r="BP27" s="239"/>
      <c r="BQ27" s="239"/>
      <c r="BR27" s="239"/>
      <c r="BS27" s="239"/>
      <c r="BT27" s="239"/>
      <c r="BU27" s="239"/>
      <c r="BV27" s="239"/>
      <c r="BW27" s="264"/>
    </row>
    <row r="28" spans="1:76" ht="15.5" customHeight="1" x14ac:dyDescent="0.35">
      <c r="W28" s="65">
        <f t="shared" si="62"/>
        <v>6</v>
      </c>
      <c r="X28" s="263"/>
      <c r="Y28" s="239"/>
      <c r="Z28" s="285" t="s">
        <v>574</v>
      </c>
      <c r="AA28" s="285"/>
      <c r="AB28" s="285"/>
      <c r="AC28" s="157"/>
      <c r="AD28" s="157"/>
      <c r="AE28" s="157"/>
      <c r="AF28" s="157"/>
      <c r="AG28" s="157"/>
      <c r="AH28" s="157"/>
      <c r="AI28" s="285"/>
      <c r="AJ28" s="285"/>
      <c r="AK28" s="285"/>
      <c r="AL28" s="239"/>
      <c r="AM28" s="264"/>
      <c r="AO28" s="65">
        <f t="shared" si="63"/>
        <v>6</v>
      </c>
      <c r="AP28" s="263"/>
      <c r="AQ28" s="239"/>
      <c r="AR28" s="239"/>
      <c r="AS28" s="239"/>
      <c r="AT28" s="239"/>
      <c r="AU28" s="17"/>
      <c r="AV28" s="17"/>
      <c r="AW28" s="17"/>
      <c r="AX28" s="17"/>
      <c r="AY28" s="17"/>
      <c r="AZ28" s="17"/>
      <c r="BA28" s="239"/>
      <c r="BB28" s="239"/>
      <c r="BC28" s="239"/>
      <c r="BD28" s="239"/>
      <c r="BE28" s="264"/>
      <c r="BG28" s="65">
        <f t="shared" si="64"/>
        <v>6</v>
      </c>
      <c r="BH28" s="263"/>
      <c r="BI28" s="239"/>
      <c r="BJ28" s="239"/>
      <c r="BK28" s="239"/>
      <c r="BL28" s="239"/>
      <c r="BM28" s="17"/>
      <c r="BN28" s="17"/>
      <c r="BO28" s="17"/>
      <c r="BP28" s="17"/>
      <c r="BQ28" s="17"/>
      <c r="BR28" s="17"/>
      <c r="BS28" s="239"/>
      <c r="BT28" s="239"/>
      <c r="BU28" s="239"/>
      <c r="BV28" s="239"/>
      <c r="BW28" s="264"/>
    </row>
    <row r="29" spans="1:76" ht="15.5" customHeight="1" x14ac:dyDescent="0.3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63"/>
      <c r="Y29" s="239"/>
      <c r="Z29" s="285" t="s">
        <v>574</v>
      </c>
      <c r="AA29" s="285"/>
      <c r="AB29" s="285"/>
      <c r="AC29" s="157"/>
      <c r="AD29" s="157"/>
      <c r="AE29" s="285"/>
      <c r="AF29" s="285"/>
      <c r="AG29" s="285"/>
      <c r="AH29" s="157"/>
      <c r="AI29" s="157"/>
      <c r="AJ29" s="285"/>
      <c r="AK29" s="285"/>
      <c r="AL29" s="239"/>
      <c r="AM29" s="264"/>
      <c r="AO29" s="65">
        <f t="shared" si="63"/>
        <v>7</v>
      </c>
      <c r="AP29" s="263"/>
      <c r="AQ29" s="239"/>
      <c r="AR29" s="239"/>
      <c r="AS29" s="239"/>
      <c r="AT29" s="239"/>
      <c r="AU29" s="17"/>
      <c r="AV29" s="17"/>
      <c r="AW29" s="239"/>
      <c r="AX29" s="239"/>
      <c r="AY29" s="239"/>
      <c r="AZ29" s="17"/>
      <c r="BA29" s="17"/>
      <c r="BB29" s="239"/>
      <c r="BC29" s="239"/>
      <c r="BD29" s="239"/>
      <c r="BE29" s="264"/>
      <c r="BG29" s="65">
        <f t="shared" si="64"/>
        <v>7</v>
      </c>
      <c r="BH29" s="263"/>
      <c r="BI29" s="239"/>
      <c r="BJ29" s="239"/>
      <c r="BK29" s="239"/>
      <c r="BL29" s="239"/>
      <c r="BM29" s="17"/>
      <c r="BN29" s="17"/>
      <c r="BO29" s="239"/>
      <c r="BP29" s="239"/>
      <c r="BQ29" s="239"/>
      <c r="BR29" s="17"/>
      <c r="BS29" s="17"/>
      <c r="BT29" s="239"/>
      <c r="BU29" s="239"/>
      <c r="BV29" s="239"/>
      <c r="BW29" s="264"/>
    </row>
    <row r="30" spans="1:76" ht="15.5" customHeight="1" x14ac:dyDescent="0.3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65">
        <f t="shared" si="62"/>
        <v>8</v>
      </c>
      <c r="X30" s="263"/>
      <c r="Y30" s="239"/>
      <c r="Z30" s="285" t="s">
        <v>574</v>
      </c>
      <c r="AA30" s="285"/>
      <c r="AB30" s="285"/>
      <c r="AC30" s="157"/>
      <c r="AD30" s="157"/>
      <c r="AE30" s="285"/>
      <c r="AF30" s="157"/>
      <c r="AG30" s="157"/>
      <c r="AH30" s="157"/>
      <c r="AI30" s="285"/>
      <c r="AJ30" s="285"/>
      <c r="AK30" s="285"/>
      <c r="AL30" s="239"/>
      <c r="AM30" s="264"/>
      <c r="AO30" s="65">
        <f t="shared" si="63"/>
        <v>8</v>
      </c>
      <c r="AP30" s="263"/>
      <c r="AQ30" s="239"/>
      <c r="AR30" s="239"/>
      <c r="AS30" s="239"/>
      <c r="AT30" s="239"/>
      <c r="AU30" s="17"/>
      <c r="AV30" s="17"/>
      <c r="AW30" s="239"/>
      <c r="AX30" s="17"/>
      <c r="AY30" s="17"/>
      <c r="AZ30" s="17"/>
      <c r="BA30" s="239"/>
      <c r="BB30" s="239"/>
      <c r="BC30" s="239"/>
      <c r="BD30" s="239"/>
      <c r="BE30" s="264"/>
      <c r="BG30" s="65">
        <f t="shared" si="64"/>
        <v>8</v>
      </c>
      <c r="BH30" s="263"/>
      <c r="BI30" s="239"/>
      <c r="BJ30" s="239"/>
      <c r="BK30" s="239"/>
      <c r="BL30" s="239"/>
      <c r="BM30" s="17"/>
      <c r="BN30" s="17"/>
      <c r="BO30" s="239"/>
      <c r="BP30" s="17"/>
      <c r="BQ30" s="17"/>
      <c r="BR30" s="17"/>
      <c r="BS30" s="239"/>
      <c r="BT30" s="239"/>
      <c r="BU30" s="239"/>
      <c r="BV30" s="239"/>
      <c r="BW30" s="264"/>
    </row>
    <row r="31" spans="1:76" ht="15.5" customHeight="1" x14ac:dyDescent="0.35">
      <c r="W31" s="65">
        <f t="shared" si="62"/>
        <v>9</v>
      </c>
      <c r="X31" s="263"/>
      <c r="Y31" s="239"/>
      <c r="Z31" s="285" t="s">
        <v>574</v>
      </c>
      <c r="AA31" s="285"/>
      <c r="AB31" s="285"/>
      <c r="AC31" s="157"/>
      <c r="AD31" s="157"/>
      <c r="AE31" s="157"/>
      <c r="AF31" s="157"/>
      <c r="AG31" s="157"/>
      <c r="AH31" s="157"/>
      <c r="AI31" s="285"/>
      <c r="AJ31" s="285"/>
      <c r="AK31" s="285"/>
      <c r="AL31" s="239"/>
      <c r="AM31" s="264"/>
      <c r="AO31" s="65">
        <f t="shared" si="63"/>
        <v>9</v>
      </c>
      <c r="AP31" s="263"/>
      <c r="AQ31" s="239"/>
      <c r="AR31" s="239"/>
      <c r="AS31" s="239"/>
      <c r="AT31" s="239"/>
      <c r="AU31" s="17"/>
      <c r="AV31" s="17"/>
      <c r="AW31" s="17"/>
      <c r="AX31" s="17"/>
      <c r="AY31" s="17"/>
      <c r="AZ31" s="17"/>
      <c r="BA31" s="239"/>
      <c r="BB31" s="239"/>
      <c r="BC31" s="239"/>
      <c r="BD31" s="239"/>
      <c r="BE31" s="264"/>
      <c r="BG31" s="65">
        <f t="shared" si="64"/>
        <v>9</v>
      </c>
      <c r="BH31" s="263"/>
      <c r="BI31" s="239"/>
      <c r="BJ31" s="239"/>
      <c r="BK31" s="239"/>
      <c r="BL31" s="239"/>
      <c r="BM31" s="17"/>
      <c r="BN31" s="17"/>
      <c r="BO31" s="17"/>
      <c r="BP31" s="17"/>
      <c r="BQ31" s="17"/>
      <c r="BR31" s="17"/>
      <c r="BS31" s="239"/>
      <c r="BT31" s="239"/>
      <c r="BU31" s="239"/>
      <c r="BV31" s="239"/>
      <c r="BW31" s="264"/>
    </row>
    <row r="32" spans="1:76" ht="15.5" customHeight="1" x14ac:dyDescent="0.35">
      <c r="W32" s="65">
        <f t="shared" si="62"/>
        <v>10</v>
      </c>
      <c r="X32" s="263"/>
      <c r="Y32" s="239"/>
      <c r="Z32" s="285" t="s">
        <v>574</v>
      </c>
      <c r="AA32" s="285"/>
      <c r="AB32" s="285"/>
      <c r="AC32" s="285"/>
      <c r="AD32" s="285"/>
      <c r="AE32" s="157"/>
      <c r="AF32" s="285"/>
      <c r="AG32" s="285"/>
      <c r="AH32" s="285"/>
      <c r="AI32" s="285"/>
      <c r="AJ32" s="285"/>
      <c r="AK32" s="285"/>
      <c r="AL32" s="239"/>
      <c r="AM32" s="264"/>
      <c r="AO32" s="65">
        <f t="shared" si="63"/>
        <v>10</v>
      </c>
      <c r="AP32" s="263"/>
      <c r="AQ32" s="239"/>
      <c r="AR32" s="239"/>
      <c r="AS32" s="239"/>
      <c r="AT32" s="239"/>
      <c r="AU32" s="239"/>
      <c r="AV32" s="239"/>
      <c r="AW32" s="17"/>
      <c r="AX32" s="239"/>
      <c r="AY32" s="239"/>
      <c r="AZ32" s="239"/>
      <c r="BA32" s="239"/>
      <c r="BB32" s="239"/>
      <c r="BC32" s="239"/>
      <c r="BD32" s="239"/>
      <c r="BE32" s="264"/>
      <c r="BG32" s="65">
        <f t="shared" si="64"/>
        <v>10</v>
      </c>
      <c r="BH32" s="263"/>
      <c r="BI32" s="239"/>
      <c r="BJ32" s="239"/>
      <c r="BK32" s="239"/>
      <c r="BL32" s="239"/>
      <c r="BM32" s="239"/>
      <c r="BN32" s="239"/>
      <c r="BO32" s="17"/>
      <c r="BP32" s="239"/>
      <c r="BQ32" s="239"/>
      <c r="BR32" s="239"/>
      <c r="BS32" s="239"/>
      <c r="BT32" s="239"/>
      <c r="BU32" s="239"/>
      <c r="BV32" s="239"/>
      <c r="BW32" s="264"/>
    </row>
    <row r="33" spans="23:75" ht="15.5" customHeight="1" x14ac:dyDescent="0.35">
      <c r="W33" s="65">
        <f t="shared" si="62"/>
        <v>11</v>
      </c>
      <c r="X33" s="263"/>
      <c r="Y33" s="239"/>
      <c r="Z33" s="285" t="s">
        <v>574</v>
      </c>
      <c r="AA33" s="285"/>
      <c r="AB33" s="285"/>
      <c r="AC33" s="285"/>
      <c r="AD33" s="285"/>
      <c r="AE33" s="285"/>
      <c r="AF33" s="285"/>
      <c r="AG33" s="285"/>
      <c r="AH33" s="285"/>
      <c r="AI33" s="285"/>
      <c r="AJ33" s="285"/>
      <c r="AK33" s="285"/>
      <c r="AL33" s="239"/>
      <c r="AM33" s="264"/>
      <c r="AO33" s="65">
        <f t="shared" si="63"/>
        <v>11</v>
      </c>
      <c r="AP33" s="263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239"/>
      <c r="BD33" s="239"/>
      <c r="BE33" s="264"/>
      <c r="BG33" s="65">
        <f t="shared" si="64"/>
        <v>11</v>
      </c>
      <c r="BH33" s="263"/>
      <c r="BI33" s="239"/>
      <c r="BJ33" s="239"/>
      <c r="BK33" s="239"/>
      <c r="BL33" s="239"/>
      <c r="BM33" s="239"/>
      <c r="BN33" s="239"/>
      <c r="BO33" s="239"/>
      <c r="BP33" s="239"/>
      <c r="BQ33" s="239"/>
      <c r="BR33" s="239"/>
      <c r="BS33" s="239"/>
      <c r="BT33" s="239"/>
      <c r="BU33" s="239"/>
      <c r="BV33" s="239"/>
      <c r="BW33" s="264"/>
    </row>
    <row r="34" spans="23:75" ht="15.5" customHeight="1" x14ac:dyDescent="0.35">
      <c r="W34" s="65">
        <f t="shared" si="62"/>
        <v>12</v>
      </c>
      <c r="X34" s="263"/>
      <c r="Y34" s="239"/>
      <c r="Z34" s="285" t="s">
        <v>574</v>
      </c>
      <c r="AA34" s="285"/>
      <c r="AB34" s="285"/>
      <c r="AC34" s="285"/>
      <c r="AD34" s="285"/>
      <c r="AE34" s="285"/>
      <c r="AF34" s="285"/>
      <c r="AG34" s="285"/>
      <c r="AH34" s="285"/>
      <c r="AI34" s="285"/>
      <c r="AJ34" s="285"/>
      <c r="AK34" s="285"/>
      <c r="AL34" s="239"/>
      <c r="AM34" s="264"/>
      <c r="AO34" s="65">
        <f t="shared" si="63"/>
        <v>12</v>
      </c>
      <c r="AP34" s="263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239"/>
      <c r="BD34" s="239"/>
      <c r="BE34" s="264"/>
      <c r="BG34" s="65">
        <f t="shared" si="64"/>
        <v>12</v>
      </c>
      <c r="BH34" s="263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39"/>
      <c r="BT34" s="239"/>
      <c r="BU34" s="239"/>
      <c r="BV34" s="239"/>
      <c r="BW34" s="264"/>
    </row>
    <row r="35" spans="23:75" ht="15.5" customHeight="1" x14ac:dyDescent="0.35">
      <c r="W35" s="65">
        <f t="shared" si="62"/>
        <v>13</v>
      </c>
      <c r="X35" s="263"/>
      <c r="Y35" s="239"/>
      <c r="Z35" s="285" t="s">
        <v>574</v>
      </c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39"/>
      <c r="AM35" s="264"/>
      <c r="AO35" s="65">
        <f t="shared" si="63"/>
        <v>13</v>
      </c>
      <c r="AP35" s="263"/>
      <c r="AQ35" s="239"/>
      <c r="AR35" s="239"/>
      <c r="AS35" s="239"/>
      <c r="AT35" s="239"/>
      <c r="AU35" s="239"/>
      <c r="AV35" s="239"/>
      <c r="AW35" s="239"/>
      <c r="AX35" s="239"/>
      <c r="AY35" s="239"/>
      <c r="AZ35" s="239"/>
      <c r="BA35" s="239"/>
      <c r="BB35" s="239"/>
      <c r="BC35" s="239"/>
      <c r="BD35" s="239"/>
      <c r="BE35" s="264"/>
      <c r="BG35" s="65">
        <f t="shared" si="64"/>
        <v>13</v>
      </c>
      <c r="BH35" s="263"/>
      <c r="BI35" s="239"/>
      <c r="BJ35" s="239"/>
      <c r="BK35" s="239"/>
      <c r="BL35" s="239"/>
      <c r="BM35" s="239"/>
      <c r="BN35" s="239"/>
      <c r="BO35" s="239"/>
      <c r="BP35" s="239"/>
      <c r="BQ35" s="239"/>
      <c r="BR35" s="239"/>
      <c r="BS35" s="239"/>
      <c r="BT35" s="239"/>
      <c r="BU35" s="239"/>
      <c r="BV35" s="239"/>
      <c r="BW35" s="264"/>
    </row>
    <row r="36" spans="23:75" ht="15.5" customHeight="1" x14ac:dyDescent="0.35">
      <c r="W36" s="65">
        <f t="shared" si="62"/>
        <v>14</v>
      </c>
      <c r="X36" s="263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39"/>
      <c r="AM36" s="264"/>
      <c r="AO36" s="65">
        <f t="shared" si="63"/>
        <v>14</v>
      </c>
      <c r="AP36" s="263"/>
      <c r="AQ36" s="239"/>
      <c r="AR36" s="239"/>
      <c r="AS36" s="239"/>
      <c r="AT36" s="239"/>
      <c r="AU36" s="239"/>
      <c r="AV36" s="239"/>
      <c r="AW36" s="239"/>
      <c r="AX36" s="239"/>
      <c r="AY36" s="239"/>
      <c r="AZ36" s="239"/>
      <c r="BA36" s="239"/>
      <c r="BB36" s="239"/>
      <c r="BC36" s="239"/>
      <c r="BD36" s="239"/>
      <c r="BE36" s="264"/>
      <c r="BG36" s="65">
        <f t="shared" si="64"/>
        <v>14</v>
      </c>
      <c r="BH36" s="263"/>
      <c r="BI36" s="239"/>
      <c r="BJ36" s="239"/>
      <c r="BK36" s="239"/>
      <c r="BL36" s="239"/>
      <c r="BM36" s="239"/>
      <c r="BN36" s="239"/>
      <c r="BO36" s="239"/>
      <c r="BP36" s="239"/>
      <c r="BQ36" s="239"/>
      <c r="BR36" s="239"/>
      <c r="BS36" s="239"/>
      <c r="BT36" s="239"/>
      <c r="BU36" s="239"/>
      <c r="BV36" s="239"/>
      <c r="BW36" s="264"/>
    </row>
    <row r="37" spans="23:75" ht="15.5" customHeight="1" x14ac:dyDescent="0.35">
      <c r="W37" s="65">
        <f t="shared" si="62"/>
        <v>15</v>
      </c>
      <c r="X37" s="265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7"/>
      <c r="AO37" s="65">
        <f t="shared" si="63"/>
        <v>15</v>
      </c>
      <c r="AP37" s="265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7"/>
      <c r="BG37" s="65">
        <f t="shared" si="64"/>
        <v>15</v>
      </c>
      <c r="BH37" s="265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7"/>
    </row>
    <row r="38" spans="23:75" ht="15.5" customHeight="1" x14ac:dyDescent="0.3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6328125" defaultRowHeight="14.5" x14ac:dyDescent="0.35"/>
  <cols>
    <col min="1" max="1" width="2.36328125" customWidth="1"/>
  </cols>
  <sheetData>
    <row r="1" spans="1:3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x14ac:dyDescent="0.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x14ac:dyDescent="0.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x14ac:dyDescent="0.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x14ac:dyDescent="0.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x14ac:dyDescent="0.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x14ac:dyDescent="0.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x14ac:dyDescent="0.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x14ac:dyDescent="0.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x14ac:dyDescent="0.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x14ac:dyDescent="0.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x14ac:dyDescent="0.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x14ac:dyDescent="0.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x14ac:dyDescent="0.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x14ac:dyDescent="0.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x14ac:dyDescent="0.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AK12" sqref="AK12"/>
    </sheetView>
  </sheetViews>
  <sheetFormatPr defaultColWidth="2.36328125" defaultRowHeight="14.5" x14ac:dyDescent="0.35"/>
  <cols>
    <col min="19" max="19" width="3" bestFit="1" customWidth="1"/>
    <col min="20" max="29" width="2.453125" bestFit="1" customWidth="1"/>
    <col min="30" max="35" width="3" bestFit="1" customWidth="1"/>
    <col min="38" max="38" width="3" bestFit="1" customWidth="1"/>
    <col min="39" max="48" width="2.453125" bestFit="1" customWidth="1"/>
    <col min="49" max="54" width="3" bestFit="1" customWidth="1"/>
    <col min="56" max="56" width="3" bestFit="1" customWidth="1"/>
    <col min="57" max="66" width="2.453125" bestFit="1" customWidth="1"/>
    <col min="67" max="72" width="3" bestFit="1" customWidth="1"/>
  </cols>
  <sheetData>
    <row r="1" spans="1:7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3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3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3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3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3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3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3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3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3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3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3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3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3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3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3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3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3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3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3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3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3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3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35">
      <c r="A37" s="237" t="s">
        <v>395</v>
      </c>
      <c r="R37" s="237"/>
      <c r="S37" s="237" t="s">
        <v>395</v>
      </c>
      <c r="AJ37" s="237"/>
    </row>
    <row r="40" spans="1:72" x14ac:dyDescent="0.3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x14ac:dyDescent="0.3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x14ac:dyDescent="0.3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x14ac:dyDescent="0.3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x14ac:dyDescent="0.3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x14ac:dyDescent="0.3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x14ac:dyDescent="0.3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x14ac:dyDescent="0.3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x14ac:dyDescent="0.3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x14ac:dyDescent="0.3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x14ac:dyDescent="0.3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x14ac:dyDescent="0.3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x14ac:dyDescent="0.3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x14ac:dyDescent="0.3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x14ac:dyDescent="0.3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x14ac:dyDescent="0.3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3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x14ac:dyDescent="0.3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zoomScale="75" zoomScaleNormal="75" workbookViewId="0">
      <selection activeCell="BL14" sqref="BL14"/>
    </sheetView>
  </sheetViews>
  <sheetFormatPr defaultColWidth="2.26953125" defaultRowHeight="14.5" x14ac:dyDescent="0.35"/>
  <sheetData>
    <row r="1" spans="1:37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3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3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3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3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3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3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3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3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3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3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3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3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3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3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3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74" x14ac:dyDescent="0.3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74" x14ac:dyDescent="0.35">
      <c r="A18" s="237" t="s">
        <v>395</v>
      </c>
      <c r="T18" s="237" t="s">
        <v>395</v>
      </c>
    </row>
    <row r="20" spans="1:74" x14ac:dyDescent="0.3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</row>
    <row r="21" spans="1:74" x14ac:dyDescent="0.3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</row>
    <row r="22" spans="1:74" x14ac:dyDescent="0.3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</row>
    <row r="23" spans="1:74" x14ac:dyDescent="0.35">
      <c r="A23" s="65">
        <f t="shared" ref="A23:A36" si="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1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1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</row>
    <row r="24" spans="1:74" x14ac:dyDescent="0.35">
      <c r="A24" s="65">
        <f t="shared" si="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1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1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</row>
    <row r="25" spans="1:74" x14ac:dyDescent="0.35">
      <c r="A25" s="65">
        <f t="shared" si="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1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1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</row>
    <row r="26" spans="1:74" x14ac:dyDescent="0.35">
      <c r="A26" s="65">
        <f t="shared" si="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1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1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</row>
    <row r="27" spans="1:74" x14ac:dyDescent="0.35">
      <c r="A27" s="65">
        <f t="shared" si="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1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1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</row>
    <row r="28" spans="1:74" x14ac:dyDescent="0.35">
      <c r="A28" s="65">
        <f t="shared" si="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1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1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</row>
    <row r="29" spans="1:74" x14ac:dyDescent="0.35">
      <c r="A29" s="65">
        <f t="shared" si="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1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1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</row>
    <row r="30" spans="1:74" x14ac:dyDescent="0.35">
      <c r="A30" s="65">
        <f t="shared" si="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1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1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</row>
    <row r="31" spans="1:74" x14ac:dyDescent="0.35">
      <c r="A31" s="65">
        <f t="shared" si="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1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1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</row>
    <row r="32" spans="1:74" x14ac:dyDescent="0.35">
      <c r="A32" s="65">
        <f t="shared" si="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1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1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</row>
    <row r="33" spans="1:73" x14ac:dyDescent="0.35">
      <c r="A33" s="65">
        <f t="shared" si="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1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1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</row>
    <row r="34" spans="1:73" x14ac:dyDescent="0.35">
      <c r="A34" s="65">
        <f t="shared" si="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1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1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</row>
    <row r="35" spans="1:73" x14ac:dyDescent="0.35">
      <c r="A35" s="65">
        <f t="shared" si="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1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1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</row>
    <row r="36" spans="1:73" x14ac:dyDescent="0.35">
      <c r="A36" s="65">
        <f t="shared" si="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1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1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</row>
    <row r="37" spans="1:73" x14ac:dyDescent="0.35">
      <c r="A37" s="237" t="s">
        <v>395</v>
      </c>
      <c r="AL37" s="237" t="s">
        <v>395</v>
      </c>
      <c r="BE37" s="237" t="s">
        <v>395</v>
      </c>
    </row>
    <row r="39" spans="1:73" x14ac:dyDescent="0.35">
      <c r="A39" s="237"/>
      <c r="B39" s="65">
        <v>0</v>
      </c>
      <c r="C39" s="65">
        <f t="shared" ref="C39:Q39" si="12">B39+1</f>
        <v>1</v>
      </c>
      <c r="D39" s="65">
        <f t="shared" si="12"/>
        <v>2</v>
      </c>
      <c r="E39" s="65">
        <f t="shared" si="12"/>
        <v>3</v>
      </c>
      <c r="F39" s="65">
        <f t="shared" si="12"/>
        <v>4</v>
      </c>
      <c r="G39" s="65">
        <f t="shared" si="12"/>
        <v>5</v>
      </c>
      <c r="H39" s="65">
        <f t="shared" si="12"/>
        <v>6</v>
      </c>
      <c r="I39" s="65">
        <f t="shared" si="12"/>
        <v>7</v>
      </c>
      <c r="J39" s="65">
        <f t="shared" si="12"/>
        <v>8</v>
      </c>
      <c r="K39" s="65">
        <f t="shared" si="12"/>
        <v>9</v>
      </c>
      <c r="L39" s="65">
        <f t="shared" si="12"/>
        <v>10</v>
      </c>
      <c r="M39" s="65">
        <f t="shared" si="12"/>
        <v>11</v>
      </c>
      <c r="N39" s="65">
        <f t="shared" si="12"/>
        <v>12</v>
      </c>
      <c r="O39" s="65">
        <f t="shared" si="12"/>
        <v>13</v>
      </c>
      <c r="P39" s="65">
        <f t="shared" si="12"/>
        <v>14</v>
      </c>
      <c r="Q39" s="65">
        <f t="shared" si="12"/>
        <v>15</v>
      </c>
      <c r="R39" s="237" t="s">
        <v>394</v>
      </c>
      <c r="T39" s="237"/>
      <c r="U39" s="65">
        <v>0</v>
      </c>
      <c r="V39" s="65">
        <f t="shared" ref="V39:AJ39" si="13">U39+1</f>
        <v>1</v>
      </c>
      <c r="W39" s="65">
        <f t="shared" si="13"/>
        <v>2</v>
      </c>
      <c r="X39" s="65">
        <f t="shared" si="13"/>
        <v>3</v>
      </c>
      <c r="Y39" s="65">
        <f t="shared" si="13"/>
        <v>4</v>
      </c>
      <c r="Z39" s="65">
        <f t="shared" si="13"/>
        <v>5</v>
      </c>
      <c r="AA39" s="65">
        <f t="shared" si="13"/>
        <v>6</v>
      </c>
      <c r="AB39" s="65">
        <f t="shared" si="13"/>
        <v>7</v>
      </c>
      <c r="AC39" s="65">
        <f t="shared" si="13"/>
        <v>8</v>
      </c>
      <c r="AD39" s="65">
        <f t="shared" si="13"/>
        <v>9</v>
      </c>
      <c r="AE39" s="65">
        <f t="shared" si="13"/>
        <v>10</v>
      </c>
      <c r="AF39" s="65">
        <f t="shared" si="13"/>
        <v>11</v>
      </c>
      <c r="AG39" s="65">
        <f t="shared" si="13"/>
        <v>12</v>
      </c>
      <c r="AH39" s="65">
        <f t="shared" si="13"/>
        <v>13</v>
      </c>
      <c r="AI39" s="65">
        <f t="shared" si="13"/>
        <v>14</v>
      </c>
      <c r="AJ39" s="65">
        <f t="shared" si="13"/>
        <v>15</v>
      </c>
      <c r="AK39" s="237" t="s">
        <v>394</v>
      </c>
      <c r="AL39" s="237"/>
      <c r="AM39" s="65">
        <v>0</v>
      </c>
      <c r="AN39" s="65">
        <f t="shared" ref="AN39" si="14">AM39+1</f>
        <v>1</v>
      </c>
      <c r="AO39" s="65">
        <f t="shared" ref="AO39" si="15">AN39+1</f>
        <v>2</v>
      </c>
      <c r="AP39" s="65">
        <f t="shared" ref="AP39" si="16">AO39+1</f>
        <v>3</v>
      </c>
      <c r="AQ39" s="65">
        <f t="shared" ref="AQ39" si="17">AP39+1</f>
        <v>4</v>
      </c>
      <c r="AR39" s="65">
        <f t="shared" ref="AR39" si="18">AQ39+1</f>
        <v>5</v>
      </c>
      <c r="AS39" s="65">
        <f t="shared" ref="AS39" si="19">AR39+1</f>
        <v>6</v>
      </c>
      <c r="AT39" s="65">
        <f t="shared" ref="AT39" si="20">AS39+1</f>
        <v>7</v>
      </c>
      <c r="AU39" s="65">
        <f t="shared" ref="AU39" si="21">AT39+1</f>
        <v>8</v>
      </c>
      <c r="AV39" s="65">
        <f t="shared" ref="AV39" si="22">AU39+1</f>
        <v>9</v>
      </c>
      <c r="AW39" s="65">
        <f t="shared" ref="AW39" si="23">AV39+1</f>
        <v>10</v>
      </c>
      <c r="AX39" s="65">
        <f t="shared" ref="AX39" si="24">AW39+1</f>
        <v>11</v>
      </c>
      <c r="AY39" s="65">
        <f t="shared" ref="AY39" si="25">AX39+1</f>
        <v>12</v>
      </c>
      <c r="AZ39" s="65">
        <f t="shared" ref="AZ39" si="26">AY39+1</f>
        <v>13</v>
      </c>
      <c r="BA39" s="65">
        <f t="shared" ref="BA39" si="27">AZ39+1</f>
        <v>14</v>
      </c>
      <c r="BB39" s="65">
        <f t="shared" ref="BB39" si="28">BA39+1</f>
        <v>15</v>
      </c>
      <c r="BC39" s="237" t="s">
        <v>394</v>
      </c>
    </row>
    <row r="40" spans="1:73" x14ac:dyDescent="0.3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73" x14ac:dyDescent="0.3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73" x14ac:dyDescent="0.35">
      <c r="A42" s="65">
        <f t="shared" ref="A42:A55" si="29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30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31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73" x14ac:dyDescent="0.35">
      <c r="A43" s="65">
        <f t="shared" si="29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30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31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73" x14ac:dyDescent="0.35">
      <c r="A44" s="65">
        <f t="shared" si="29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30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31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73" x14ac:dyDescent="0.35">
      <c r="A45" s="65">
        <f t="shared" si="29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30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31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73" x14ac:dyDescent="0.35">
      <c r="A46" s="65">
        <f t="shared" si="29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30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31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73" x14ac:dyDescent="0.35">
      <c r="A47" s="65">
        <f t="shared" si="29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30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31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73" x14ac:dyDescent="0.35">
      <c r="A48" s="65">
        <f t="shared" si="29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30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31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35">
      <c r="A49" s="65">
        <f t="shared" si="29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30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31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35">
      <c r="A50" s="65">
        <f t="shared" si="29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30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31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35">
      <c r="A51" s="65">
        <f t="shared" si="29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30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31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35">
      <c r="A52" s="65">
        <f t="shared" si="29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30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31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35">
      <c r="A53" s="65">
        <f t="shared" si="29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30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31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35">
      <c r="A54" s="65">
        <f t="shared" si="29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30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31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35">
      <c r="A55" s="65">
        <f t="shared" si="29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30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31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3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6328125" defaultRowHeight="14.5" x14ac:dyDescent="0.35"/>
  <cols>
    <col min="1" max="1" width="16.90625" bestFit="1" customWidth="1"/>
  </cols>
  <sheetData>
    <row r="1" spans="1:7" x14ac:dyDescent="0.35">
      <c r="A1" s="14" t="s">
        <v>239</v>
      </c>
      <c r="B1" s="14" t="s">
        <v>202</v>
      </c>
      <c r="C1" s="14" t="s">
        <v>203</v>
      </c>
    </row>
    <row r="2" spans="1:7" x14ac:dyDescent="0.3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3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3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5">
      <c r="A7" t="s">
        <v>318</v>
      </c>
      <c r="B7" t="s">
        <v>223</v>
      </c>
      <c r="C7" t="s">
        <v>236</v>
      </c>
      <c r="D7" t="s">
        <v>227</v>
      </c>
    </row>
    <row r="8" spans="1:7" x14ac:dyDescent="0.35">
      <c r="A8" t="s">
        <v>317</v>
      </c>
      <c r="B8" t="s">
        <v>225</v>
      </c>
      <c r="C8" t="s">
        <v>237</v>
      </c>
      <c r="D8" t="s">
        <v>226</v>
      </c>
    </row>
    <row r="9" spans="1:7" x14ac:dyDescent="0.35">
      <c r="A9" t="s">
        <v>320</v>
      </c>
      <c r="B9" t="s">
        <v>240</v>
      </c>
      <c r="D9" t="s">
        <v>229</v>
      </c>
    </row>
    <row r="10" spans="1:7" x14ac:dyDescent="0.35">
      <c r="A10" t="s">
        <v>310</v>
      </c>
      <c r="D10" t="s">
        <v>230</v>
      </c>
    </row>
    <row r="11" spans="1:7" x14ac:dyDescent="0.35">
      <c r="A11" t="s">
        <v>312</v>
      </c>
      <c r="D11" t="s">
        <v>233</v>
      </c>
    </row>
    <row r="12" spans="1:7" x14ac:dyDescent="0.35">
      <c r="A12" t="s">
        <v>315</v>
      </c>
      <c r="D12" t="s">
        <v>232</v>
      </c>
    </row>
    <row r="13" spans="1:7" x14ac:dyDescent="0.35">
      <c r="A13" t="s">
        <v>316</v>
      </c>
      <c r="D13" t="s">
        <v>234</v>
      </c>
    </row>
    <row r="14" spans="1:7" x14ac:dyDescent="0.35">
      <c r="A14" t="s">
        <v>319</v>
      </c>
      <c r="D14" t="s">
        <v>231</v>
      </c>
    </row>
    <row r="15" spans="1:7" x14ac:dyDescent="0.35">
      <c r="A15" t="s">
        <v>324</v>
      </c>
    </row>
    <row r="17" spans="1:1" x14ac:dyDescent="0.35">
      <c r="A17" t="s">
        <v>321</v>
      </c>
    </row>
    <row r="18" spans="1:1" x14ac:dyDescent="0.3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6953125" defaultRowHeight="14.5" x14ac:dyDescent="0.35"/>
  <sheetData>
    <row r="1" spans="1:75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3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3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3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3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3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3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3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3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3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3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3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3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3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3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3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3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3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3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3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3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3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3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3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3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3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3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3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3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3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3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3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3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35">
      <c r="A36" s="237" t="s">
        <v>395</v>
      </c>
      <c r="T36" s="237" t="s">
        <v>395</v>
      </c>
      <c r="AM36" s="237" t="s">
        <v>395</v>
      </c>
    </row>
    <row r="37" spans="1:55" x14ac:dyDescent="0.3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3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3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3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3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3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3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3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3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3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3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3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3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3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x14ac:dyDescent="0.3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x14ac:dyDescent="0.3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x14ac:dyDescent="0.3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x14ac:dyDescent="0.3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2190" topLeftCell="O1"/>
      <selection activeCell="B9" sqref="B9"/>
      <selection pane="topRight" activeCell="O22" sqref="O22:O23"/>
    </sheetView>
  </sheetViews>
  <sheetFormatPr defaultColWidth="8.90625" defaultRowHeight="14.5" x14ac:dyDescent="0.35"/>
  <cols>
    <col min="1" max="16384" width="8.90625" style="370"/>
  </cols>
  <sheetData>
    <row r="1" spans="1:18" x14ac:dyDescent="0.3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3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3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3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3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3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3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3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3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3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3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3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3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3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3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3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3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3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3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3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3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3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3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3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3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3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3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3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x14ac:dyDescent="0.3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x14ac:dyDescent="0.3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5" x14ac:dyDescent="0.35"/>
  <cols>
    <col min="1" max="1" width="59.36328125" customWidth="1"/>
    <col min="2" max="3" width="8.90625" customWidth="1"/>
    <col min="4" max="5" width="40.90625" customWidth="1"/>
    <col min="6" max="6" width="8.90625" customWidth="1"/>
  </cols>
  <sheetData>
    <row r="1" spans="1:8" x14ac:dyDescent="0.3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6328125" defaultRowHeight="14.5" x14ac:dyDescent="0.35"/>
  <sheetData>
    <row r="1" spans="1:88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3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3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3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3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3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3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3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3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3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3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3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3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3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3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3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3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3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3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3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3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3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3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3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3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3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3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35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35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35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35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35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5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6953125" defaultRowHeight="14.5" x14ac:dyDescent="0.35"/>
  <sheetData>
    <row r="1" spans="1:78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3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3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3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3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3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3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3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3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3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3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3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3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3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3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3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3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3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3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3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3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3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3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3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3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3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3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3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3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3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3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3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3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3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3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3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3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3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3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3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3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3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3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6953125" defaultRowHeight="14.5" x14ac:dyDescent="0.35"/>
  <sheetData>
    <row r="1" spans="1:44" x14ac:dyDescent="0.3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3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3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3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3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3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3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3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3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3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3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3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3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3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3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3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3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3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3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3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3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3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3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6953125" defaultRowHeight="14.5" x14ac:dyDescent="0.35"/>
  <sheetData>
    <row r="1" spans="1:10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3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3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3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3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3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3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3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3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3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3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3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3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3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3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3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3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3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3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3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3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3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3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3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3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3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3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3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3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3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3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3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3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3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3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3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3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3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3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3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3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3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3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3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3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3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3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3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6953125" defaultRowHeight="14.5" x14ac:dyDescent="0.35"/>
  <sheetData>
    <row r="1" spans="1:50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3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3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3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3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3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3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3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3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3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3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3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3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3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3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3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3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674</v>
      </c>
      <c r="Y18" s="261" t="s">
        <v>260</v>
      </c>
      <c r="Z18" s="261" t="s">
        <v>365</v>
      </c>
      <c r="AA18" s="261"/>
      <c r="AB18" s="261" t="s">
        <v>388</v>
      </c>
      <c r="AC18" s="261" t="s">
        <v>675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3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3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3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3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3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3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3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3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3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3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3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3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3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3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3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3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3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3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3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3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3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3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3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3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3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3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3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x14ac:dyDescent="0.3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x14ac:dyDescent="0.3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x14ac:dyDescent="0.3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6953125" defaultRowHeight="14.5" x14ac:dyDescent="0.35"/>
  <sheetData>
    <row r="1" spans="1:101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3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3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3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3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3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3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3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3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3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3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3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3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3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3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676</v>
      </c>
      <c r="Y18" s="283" t="s">
        <v>262</v>
      </c>
      <c r="Z18" s="261"/>
      <c r="AA18" s="261" t="s">
        <v>388</v>
      </c>
      <c r="AB18" s="261" t="s">
        <v>675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3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3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3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3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3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3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3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3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3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3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3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3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3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3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3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3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3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3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3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3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x14ac:dyDescent="0.3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x14ac:dyDescent="0.3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x14ac:dyDescent="0.3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x14ac:dyDescent="0.3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x14ac:dyDescent="0.3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x14ac:dyDescent="0.3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6953125" defaultRowHeight="14.5" x14ac:dyDescent="0.35"/>
  <sheetData>
    <row r="1" spans="1:104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3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3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3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3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3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3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3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3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3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3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3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3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3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3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3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3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3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3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3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3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3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3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3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3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3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3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3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3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3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3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3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3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3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3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3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x14ac:dyDescent="0.3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x14ac:dyDescent="0.3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x14ac:dyDescent="0.3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x14ac:dyDescent="0.3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x14ac:dyDescent="0.3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x14ac:dyDescent="0.3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6328125" defaultRowHeight="14.5" x14ac:dyDescent="0.35"/>
  <sheetData>
    <row r="1" spans="1:67" x14ac:dyDescent="0.3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6953125" defaultRowHeight="14.5" x14ac:dyDescent="0.35"/>
  <sheetData>
    <row r="1" spans="1:149" ht="15" thickBot="1" x14ac:dyDescent="0.4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3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674</v>
      </c>
      <c r="BL2" s="445" t="s">
        <v>260</v>
      </c>
      <c r="BM2" s="444" t="s">
        <v>365</v>
      </c>
      <c r="BN2" s="444"/>
      <c r="BO2" s="444" t="s">
        <v>388</v>
      </c>
      <c r="BP2" s="444" t="s">
        <v>675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3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3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3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3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3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3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3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3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3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3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3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3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3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3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" thickBot="1" x14ac:dyDescent="0.4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3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3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3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3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3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3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3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3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3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3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3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3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3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" thickBot="1" x14ac:dyDescent="0.4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3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3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3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3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3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3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3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3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3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3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3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3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3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3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3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3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3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3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3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3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3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3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3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3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3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3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3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3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3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3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3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3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3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3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3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3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3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6953125" defaultRowHeight="14.5" x14ac:dyDescent="0.35"/>
  <cols>
    <col min="42" max="53" width="2.26953125" style="233"/>
  </cols>
  <sheetData>
    <row r="1" spans="1:93" x14ac:dyDescent="0.3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3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688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3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3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3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3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3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35">
      <c r="A8" s="65">
        <f t="shared" si="72"/>
        <v>6</v>
      </c>
      <c r="B8" s="16" t="s">
        <v>680</v>
      </c>
      <c r="C8" s="239"/>
      <c r="D8" s="239"/>
      <c r="E8" s="239"/>
      <c r="F8" s="239"/>
      <c r="G8" s="17"/>
      <c r="H8" s="17"/>
      <c r="I8" s="26"/>
      <c r="J8" s="16" t="s">
        <v>678</v>
      </c>
      <c r="K8" s="239"/>
      <c r="L8" s="239"/>
      <c r="M8" s="239"/>
      <c r="N8" s="239"/>
      <c r="O8" s="17"/>
      <c r="P8" s="239"/>
      <c r="Q8" s="264"/>
      <c r="R8" s="10" t="s">
        <v>677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679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3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690</v>
      </c>
      <c r="Z9" s="16"/>
      <c r="AA9" s="17"/>
      <c r="AB9" s="17"/>
      <c r="AC9" s="17"/>
      <c r="AD9" s="17"/>
      <c r="AE9" s="17"/>
      <c r="AF9" s="17"/>
      <c r="AG9" s="503" t="s">
        <v>690</v>
      </c>
      <c r="AH9" s="32"/>
      <c r="AI9" s="22"/>
      <c r="AJ9" s="22"/>
      <c r="AK9" s="22"/>
      <c r="AL9" s="22"/>
      <c r="AM9" s="22"/>
      <c r="AN9" s="22"/>
      <c r="AO9" s="503" t="s">
        <v>690</v>
      </c>
      <c r="AP9" s="570"/>
      <c r="AQ9" s="571"/>
      <c r="AR9" s="571"/>
      <c r="AS9" s="571"/>
      <c r="AT9" s="571"/>
      <c r="AU9" s="571"/>
      <c r="AV9" s="571"/>
      <c r="AW9" s="572" t="s">
        <v>690</v>
      </c>
      <c r="AX9" s="570"/>
      <c r="AY9" s="571"/>
      <c r="AZ9" s="571"/>
      <c r="BA9" s="571"/>
      <c r="BB9" s="22"/>
      <c r="BC9" s="22"/>
      <c r="BD9" s="22"/>
      <c r="BE9" s="503" t="s">
        <v>690</v>
      </c>
      <c r="BF9" s="32"/>
      <c r="BG9" s="22"/>
      <c r="BH9" s="22"/>
      <c r="BI9" s="22"/>
      <c r="BJ9" s="22"/>
      <c r="BK9" s="22"/>
      <c r="BL9" s="22"/>
      <c r="BM9" s="503" t="s">
        <v>690</v>
      </c>
      <c r="BN9" s="32"/>
      <c r="BO9" s="22"/>
      <c r="BP9" s="22"/>
      <c r="BQ9" s="22"/>
      <c r="BR9" s="22"/>
      <c r="BS9" s="22"/>
      <c r="BT9" s="22"/>
      <c r="BU9" s="503" t="s">
        <v>690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3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689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3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3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3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3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3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3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3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690</v>
      </c>
      <c r="Z17" s="32"/>
      <c r="AA17" s="22"/>
      <c r="AB17" s="22"/>
      <c r="AC17" s="22"/>
      <c r="AD17" s="22"/>
      <c r="AE17" s="22"/>
      <c r="AF17" s="22"/>
      <c r="AG17" s="503" t="s">
        <v>690</v>
      </c>
      <c r="AH17" s="32"/>
      <c r="AI17" s="22"/>
      <c r="AJ17" s="22"/>
      <c r="AK17" s="22"/>
      <c r="AL17" s="22"/>
      <c r="AM17" s="22"/>
      <c r="AN17" s="22"/>
      <c r="AO17" s="503" t="s">
        <v>690</v>
      </c>
      <c r="AP17" s="570"/>
      <c r="AQ17" s="571"/>
      <c r="AR17" s="571"/>
      <c r="AS17" s="571"/>
      <c r="AT17" s="571"/>
      <c r="AU17" s="571"/>
      <c r="AV17" s="571"/>
      <c r="AW17" s="572" t="s">
        <v>690</v>
      </c>
      <c r="AX17" s="570"/>
      <c r="AY17" s="571"/>
      <c r="AZ17" s="571"/>
      <c r="BA17" s="571"/>
      <c r="BB17" s="22"/>
      <c r="BC17" s="22"/>
      <c r="BD17" s="22"/>
      <c r="BE17" s="503" t="s">
        <v>690</v>
      </c>
      <c r="BF17" s="32"/>
      <c r="BG17" s="22"/>
      <c r="BH17" s="22"/>
      <c r="BI17" s="22"/>
      <c r="BJ17" s="22"/>
      <c r="BK17" s="22"/>
      <c r="BL17" s="22"/>
      <c r="BM17" s="503" t="s">
        <v>690</v>
      </c>
      <c r="BN17" s="32"/>
      <c r="BO17" s="22"/>
      <c r="BP17" s="22"/>
      <c r="BQ17" s="22"/>
      <c r="BR17" s="22"/>
      <c r="BS17" s="22"/>
      <c r="BT17" s="22"/>
      <c r="BU17" s="503" t="s">
        <v>690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35">
      <c r="CO18" s="17"/>
    </row>
    <row r="19" spans="1:109" x14ac:dyDescent="0.3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3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3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3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3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3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3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3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3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3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3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3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3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3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3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3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3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3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3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3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3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3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3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3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3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3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3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3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3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3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3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x14ac:dyDescent="0.3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x14ac:dyDescent="0.3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x14ac:dyDescent="0.3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x14ac:dyDescent="0.3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716</v>
      </c>
      <c r="CW61" s="17"/>
      <c r="CX61" s="17"/>
      <c r="CY61" s="17"/>
      <c r="CZ61" s="239"/>
      <c r="DA61" s="239"/>
      <c r="DB61" s="239"/>
      <c r="DC61" s="339"/>
      <c r="DD61" s="264"/>
    </row>
    <row r="62" spans="2:109" x14ac:dyDescent="0.3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x14ac:dyDescent="0.3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x14ac:dyDescent="0.3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x14ac:dyDescent="0.3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x14ac:dyDescent="0.3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x14ac:dyDescent="0.3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x14ac:dyDescent="0.3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x14ac:dyDescent="0.3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x14ac:dyDescent="0.3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x14ac:dyDescent="0.3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3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3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x14ac:dyDescent="0.3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x14ac:dyDescent="0.3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x14ac:dyDescent="0.3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x14ac:dyDescent="0.3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x14ac:dyDescent="0.3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x14ac:dyDescent="0.3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x14ac:dyDescent="0.3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x14ac:dyDescent="0.3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x14ac:dyDescent="0.3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x14ac:dyDescent="0.3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x14ac:dyDescent="0.3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x14ac:dyDescent="0.3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x14ac:dyDescent="0.3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x14ac:dyDescent="0.3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x14ac:dyDescent="0.3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x14ac:dyDescent="0.3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5" thickBot="1" x14ac:dyDescent="0.4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x14ac:dyDescent="0.3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x14ac:dyDescent="0.3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x14ac:dyDescent="0.3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x14ac:dyDescent="0.3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x14ac:dyDescent="0.3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x14ac:dyDescent="0.35">
      <c r="B98" s="65">
        <f t="shared" si="263"/>
        <v>5</v>
      </c>
      <c r="C98" s="263"/>
      <c r="D98" s="339"/>
      <c r="E98" s="239"/>
      <c r="F98" s="239"/>
      <c r="G98" s="72"/>
      <c r="H98" s="40" t="s">
        <v>724</v>
      </c>
      <c r="I98" s="212"/>
      <c r="J98" s="264"/>
      <c r="K98" s="40"/>
      <c r="L98" s="40" t="s">
        <v>716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716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x14ac:dyDescent="0.3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x14ac:dyDescent="0.3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x14ac:dyDescent="0.3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x14ac:dyDescent="0.35">
      <c r="B102" s="65">
        <f t="shared" si="263"/>
        <v>9</v>
      </c>
      <c r="C102" s="263"/>
      <c r="D102" s="346"/>
      <c r="E102" s="239"/>
      <c r="F102" s="239"/>
      <c r="G102" s="328"/>
      <c r="H102" s="221" t="s">
        <v>723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x14ac:dyDescent="0.3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x14ac:dyDescent="0.3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x14ac:dyDescent="0.3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x14ac:dyDescent="0.35">
      <c r="B106" s="65">
        <f t="shared" si="263"/>
        <v>13</v>
      </c>
      <c r="C106" s="263"/>
      <c r="D106" s="339"/>
      <c r="E106" s="239"/>
      <c r="F106" s="239"/>
      <c r="G106" s="72"/>
      <c r="H106" s="72" t="s">
        <v>675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x14ac:dyDescent="0.3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5" thickBot="1" x14ac:dyDescent="0.4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x14ac:dyDescent="0.3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x14ac:dyDescent="0.3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x14ac:dyDescent="0.3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717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x14ac:dyDescent="0.3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x14ac:dyDescent="0.3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x14ac:dyDescent="0.3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x14ac:dyDescent="0.35">
      <c r="B115" s="65">
        <f t="shared" si="265"/>
        <v>6</v>
      </c>
      <c r="C115" s="447"/>
      <c r="D115" s="339"/>
      <c r="E115" s="239"/>
      <c r="F115" s="239"/>
      <c r="G115" s="72"/>
      <c r="H115" s="40" t="s">
        <v>722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718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x14ac:dyDescent="0.3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x14ac:dyDescent="0.3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x14ac:dyDescent="0.35">
      <c r="B118" s="65">
        <f t="shared" si="265"/>
        <v>9</v>
      </c>
      <c r="C118" s="447"/>
      <c r="D118" s="346"/>
      <c r="E118" s="239"/>
      <c r="F118" s="239"/>
      <c r="G118" s="328"/>
      <c r="H118" s="221" t="s">
        <v>723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x14ac:dyDescent="0.3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x14ac:dyDescent="0.3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x14ac:dyDescent="0.3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x14ac:dyDescent="0.35">
      <c r="B122" s="65">
        <f t="shared" si="265"/>
        <v>13</v>
      </c>
      <c r="C122" s="447"/>
      <c r="D122" s="339"/>
      <c r="E122" s="239"/>
      <c r="F122" s="239"/>
      <c r="G122" s="72"/>
      <c r="H122" s="72" t="s">
        <v>675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x14ac:dyDescent="0.3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5" thickBot="1" x14ac:dyDescent="0.4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x14ac:dyDescent="0.3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x14ac:dyDescent="0.3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x14ac:dyDescent="0.3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717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x14ac:dyDescent="0.3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x14ac:dyDescent="0.3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x14ac:dyDescent="0.3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x14ac:dyDescent="0.35">
      <c r="B131" s="65">
        <f t="shared" si="267"/>
        <v>6</v>
      </c>
      <c r="C131" s="263"/>
      <c r="D131" s="339"/>
      <c r="E131" s="239"/>
      <c r="F131" s="239"/>
      <c r="G131" s="72"/>
      <c r="H131" s="40" t="s">
        <v>722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718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x14ac:dyDescent="0.3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x14ac:dyDescent="0.3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x14ac:dyDescent="0.3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x14ac:dyDescent="0.35">
      <c r="B135" s="65">
        <f t="shared" si="267"/>
        <v>10</v>
      </c>
      <c r="C135" s="263"/>
      <c r="D135" s="346"/>
      <c r="E135" s="239"/>
      <c r="F135" s="239"/>
      <c r="G135" s="72"/>
      <c r="H135" s="72" t="s">
        <v>674</v>
      </c>
      <c r="I135" s="72"/>
      <c r="J135" s="264"/>
      <c r="K135" s="328"/>
      <c r="L135" s="328" t="s">
        <v>721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720</v>
      </c>
      <c r="V135" s="72"/>
      <c r="W135" s="234"/>
      <c r="X135" s="72"/>
      <c r="Y135" s="72" t="s">
        <v>719</v>
      </c>
      <c r="Z135" s="72"/>
      <c r="AA135" s="328"/>
      <c r="AB135" s="328" t="s">
        <v>721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720</v>
      </c>
      <c r="AL135" s="72"/>
      <c r="AM135" s="234"/>
      <c r="AN135" s="72"/>
      <c r="AO135" s="72" t="s">
        <v>719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x14ac:dyDescent="0.3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x14ac:dyDescent="0.3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x14ac:dyDescent="0.3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x14ac:dyDescent="0.3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5" thickBot="1" x14ac:dyDescent="0.4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3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3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3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3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6953125" defaultRowHeight="14.5" x14ac:dyDescent="0.35"/>
  <sheetData>
    <row r="2" spans="2:127" ht="15" thickBot="1" x14ac:dyDescent="0.4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3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" thickBot="1" x14ac:dyDescent="0.4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57"/>
        <v>5</v>
      </c>
      <c r="C8" s="263"/>
      <c r="D8" s="339"/>
      <c r="E8" s="239"/>
      <c r="F8" s="239"/>
      <c r="G8" s="72"/>
      <c r="H8" s="40" t="s">
        <v>724</v>
      </c>
      <c r="I8" s="212"/>
      <c r="J8" s="264"/>
      <c r="K8" s="40"/>
      <c r="L8" s="40" t="s">
        <v>716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716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57"/>
        <v>9</v>
      </c>
      <c r="C12" s="263"/>
      <c r="D12" s="346"/>
      <c r="E12" s="239"/>
      <c r="F12" s="239"/>
      <c r="G12" s="328"/>
      <c r="H12" s="221" t="s">
        <v>723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57"/>
        <v>13</v>
      </c>
      <c r="C16" s="263"/>
      <c r="D16" s="339"/>
      <c r="E16" s="239"/>
      <c r="F16" s="239"/>
      <c r="G16" s="72"/>
      <c r="H16" s="72" t="s">
        <v>675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" thickTop="1" x14ac:dyDescent="0.3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3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717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95"/>
        <v>6</v>
      </c>
      <c r="C25" s="263"/>
      <c r="D25" s="339"/>
      <c r="E25" s="239"/>
      <c r="F25" s="239"/>
      <c r="G25" s="72"/>
      <c r="H25" s="40" t="s">
        <v>722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718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95"/>
        <v>9</v>
      </c>
      <c r="C28" s="263"/>
      <c r="D28" s="346"/>
      <c r="E28" s="239"/>
      <c r="F28" s="239"/>
      <c r="G28" s="328"/>
      <c r="H28" s="221" t="s">
        <v>723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95"/>
        <v>13</v>
      </c>
      <c r="C32" s="263"/>
      <c r="D32" s="339"/>
      <c r="E32" s="239"/>
      <c r="F32" s="239"/>
      <c r="G32" s="72"/>
      <c r="H32" s="72" t="s">
        <v>675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" thickTop="1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717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3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3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101"/>
        <v>6</v>
      </c>
      <c r="C41" s="263"/>
      <c r="D41" s="339"/>
      <c r="E41" s="239"/>
      <c r="F41" s="239"/>
      <c r="G41" s="72"/>
      <c r="H41" s="40" t="s">
        <v>722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718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101"/>
        <v>10</v>
      </c>
      <c r="C45" s="263"/>
      <c r="D45" s="346"/>
      <c r="E45" s="239"/>
      <c r="F45" s="239"/>
      <c r="G45" s="72"/>
      <c r="H45" s="72" t="s">
        <v>674</v>
      </c>
      <c r="I45" s="72"/>
      <c r="J45" s="264"/>
      <c r="K45" s="328"/>
      <c r="L45" s="328" t="s">
        <v>721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720</v>
      </c>
      <c r="V45" s="72"/>
      <c r="W45" s="234"/>
      <c r="X45" s="72"/>
      <c r="Y45" s="72" t="s">
        <v>719</v>
      </c>
      <c r="Z45" s="72"/>
      <c r="AA45" s="328"/>
      <c r="AB45" s="328" t="s">
        <v>721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720</v>
      </c>
      <c r="AL45" s="72"/>
      <c r="AM45" s="234"/>
      <c r="AN45" s="72"/>
      <c r="AO45" s="72" t="s">
        <v>719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6953125" defaultRowHeight="14.5" x14ac:dyDescent="0.35"/>
  <sheetData>
    <row r="1" spans="2:108" x14ac:dyDescent="0.35">
      <c r="CO1" s="17"/>
    </row>
    <row r="2" spans="2:108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3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3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3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3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3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3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3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3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3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3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3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3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3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" thickBot="1" x14ac:dyDescent="0.4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" thickTop="1" x14ac:dyDescent="0.3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3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3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3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3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3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3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3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3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3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3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3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3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3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3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3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3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3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3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3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3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3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3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3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3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3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3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3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3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3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3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3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3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" thickBot="1" x14ac:dyDescent="0.4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" thickTop="1" x14ac:dyDescent="0.3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x14ac:dyDescent="0.3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x14ac:dyDescent="0.3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x14ac:dyDescent="0.3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x14ac:dyDescent="0.3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x14ac:dyDescent="0.3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x14ac:dyDescent="0.3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x14ac:dyDescent="0.3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x14ac:dyDescent="0.3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x14ac:dyDescent="0.3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x14ac:dyDescent="0.3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x14ac:dyDescent="0.3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x14ac:dyDescent="0.3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x14ac:dyDescent="0.3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x14ac:dyDescent="0.3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3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3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x14ac:dyDescent="0.3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x14ac:dyDescent="0.3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x14ac:dyDescent="0.3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x14ac:dyDescent="0.3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x14ac:dyDescent="0.3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x14ac:dyDescent="0.3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x14ac:dyDescent="0.3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x14ac:dyDescent="0.3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3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x14ac:dyDescent="0.3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x14ac:dyDescent="0.3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x14ac:dyDescent="0.3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x14ac:dyDescent="0.3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x14ac:dyDescent="0.3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x14ac:dyDescent="0.3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5" thickBot="1" x14ac:dyDescent="0.4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5" thickTop="1" x14ac:dyDescent="0.3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x14ac:dyDescent="0.3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x14ac:dyDescent="0.3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x14ac:dyDescent="0.3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x14ac:dyDescent="0.3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x14ac:dyDescent="0.3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x14ac:dyDescent="0.3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x14ac:dyDescent="0.3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x14ac:dyDescent="0.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x14ac:dyDescent="0.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x14ac:dyDescent="0.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x14ac:dyDescent="0.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x14ac:dyDescent="0.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x14ac:dyDescent="0.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x14ac:dyDescent="0.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x14ac:dyDescent="0.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6953125" defaultRowHeight="14.5" x14ac:dyDescent="0.35"/>
  <sheetData>
    <row r="1" spans="2:153" x14ac:dyDescent="0.3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3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683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681</v>
      </c>
      <c r="AN2" s="261"/>
      <c r="AO2" s="261"/>
      <c r="AP2" s="261"/>
      <c r="AQ2" s="283"/>
      <c r="AR2" s="261"/>
      <c r="AS2" s="261"/>
      <c r="AT2" s="262"/>
      <c r="AU2" s="493" t="s">
        <v>682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3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3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3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3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3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691</v>
      </c>
      <c r="EJ8" s="511" t="s">
        <v>691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3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691</v>
      </c>
      <c r="EH9" s="511" t="s">
        <v>691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3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684</v>
      </c>
      <c r="AN10" s="239"/>
      <c r="AO10" s="239"/>
      <c r="AP10" s="239"/>
      <c r="AQ10" s="285"/>
      <c r="AR10" s="17"/>
      <c r="AS10" s="17"/>
      <c r="AT10" s="17"/>
      <c r="AU10" s="493" t="s">
        <v>686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3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691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3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691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3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691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3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691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3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3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691</v>
      </c>
      <c r="EI16" s="511" t="s">
        <v>574</v>
      </c>
      <c r="EJ16" s="511" t="s">
        <v>574</v>
      </c>
      <c r="EK16" s="511" t="s">
        <v>691</v>
      </c>
      <c r="EL16" s="511" t="s">
        <v>691</v>
      </c>
      <c r="EM16" s="511" t="s">
        <v>592</v>
      </c>
      <c r="EN16" s="511" t="s">
        <v>592</v>
      </c>
    </row>
    <row r="17" spans="2:144" x14ac:dyDescent="0.3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691</v>
      </c>
      <c r="EJ17" s="511" t="s">
        <v>574</v>
      </c>
      <c r="EK17" s="511" t="s">
        <v>592</v>
      </c>
      <c r="EL17" s="511" t="s">
        <v>691</v>
      </c>
      <c r="EM17" s="511" t="s">
        <v>592</v>
      </c>
      <c r="EN17" s="511" t="s">
        <v>691</v>
      </c>
    </row>
    <row r="18" spans="2:144" x14ac:dyDescent="0.3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691</v>
      </c>
      <c r="EK18" s="511" t="s">
        <v>691</v>
      </c>
      <c r="EL18" s="511" t="s">
        <v>592</v>
      </c>
      <c r="EM18" s="511" t="s">
        <v>691</v>
      </c>
      <c r="EN18" s="511" t="s">
        <v>592</v>
      </c>
    </row>
    <row r="19" spans="2:144" x14ac:dyDescent="0.3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691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691</v>
      </c>
      <c r="EN19" s="511" t="s">
        <v>691</v>
      </c>
    </row>
    <row r="20" spans="2:144" x14ac:dyDescent="0.3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3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3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3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3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3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3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3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35">
      <c r="B28" s="65">
        <f t="shared" si="90"/>
        <v>8</v>
      </c>
      <c r="C28" s="493" t="s">
        <v>685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687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3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3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3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3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3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3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3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3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3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3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3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3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3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3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3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3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3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3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3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3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x14ac:dyDescent="0.3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x14ac:dyDescent="0.3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x14ac:dyDescent="0.3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x14ac:dyDescent="0.3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x14ac:dyDescent="0.3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x14ac:dyDescent="0.3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x14ac:dyDescent="0.3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x14ac:dyDescent="0.3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x14ac:dyDescent="0.3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x14ac:dyDescent="0.3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x14ac:dyDescent="0.3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x14ac:dyDescent="0.3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x14ac:dyDescent="0.3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x14ac:dyDescent="0.3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x14ac:dyDescent="0.3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x14ac:dyDescent="0.3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x14ac:dyDescent="0.3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x14ac:dyDescent="0.3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x14ac:dyDescent="0.3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x14ac:dyDescent="0.3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4.5" x14ac:dyDescent="0.35"/>
  <cols>
    <col min="1" max="1" width="6.26953125" bestFit="1" customWidth="1"/>
    <col min="2" max="17" width="4.36328125" customWidth="1"/>
  </cols>
  <sheetData>
    <row r="1" spans="1:21" x14ac:dyDescent="0.35">
      <c r="A1" s="430" t="s">
        <v>672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673</v>
      </c>
      <c r="U1">
        <v>2</v>
      </c>
    </row>
    <row r="2" spans="1:21" x14ac:dyDescent="0.3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3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3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3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3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3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3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3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3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3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3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3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3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3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3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3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6953125" defaultRowHeight="14.5" x14ac:dyDescent="0.35"/>
  <sheetData>
    <row r="1" spans="2:109" x14ac:dyDescent="0.3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3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3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3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3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3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3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3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3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3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3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3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3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3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3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3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3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3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3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3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3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3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3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3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3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3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3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3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3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3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3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3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3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3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3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3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716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3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3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3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3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3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3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3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3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3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3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3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3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3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3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3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3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3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3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3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3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3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3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3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3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3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3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35">
      <c r="AT73" s="237" t="s">
        <v>726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6953125" defaultRowHeight="14.5" x14ac:dyDescent="0.35"/>
  <cols>
    <col min="1" max="16384" width="2.26953125" style="34"/>
  </cols>
  <sheetData>
    <row r="1" spans="2:145" x14ac:dyDescent="0.3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3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3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3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3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3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3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3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3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3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3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3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3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3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3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3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3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3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3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3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3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3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3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3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3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3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3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3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3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3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3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3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3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3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3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3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3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3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3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3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3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3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3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3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3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3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3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3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x14ac:dyDescent="0.3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x14ac:dyDescent="0.3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x14ac:dyDescent="0.3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3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x14ac:dyDescent="0.3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x14ac:dyDescent="0.3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x14ac:dyDescent="0.3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x14ac:dyDescent="0.3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x14ac:dyDescent="0.3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x14ac:dyDescent="0.3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x14ac:dyDescent="0.3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x14ac:dyDescent="0.3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3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x14ac:dyDescent="0.3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x14ac:dyDescent="0.3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x14ac:dyDescent="0.3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x14ac:dyDescent="0.3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x14ac:dyDescent="0.3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x14ac:dyDescent="0.3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6328125" defaultRowHeight="14.5" x14ac:dyDescent="0.35"/>
  <sheetData>
    <row r="1" spans="1:67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5">
      <c r="C25" t="s">
        <v>195</v>
      </c>
    </row>
    <row r="27" spans="1:67" x14ac:dyDescent="0.3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3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3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3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3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3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3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3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3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3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35">
      <c r="E37" t="s">
        <v>197</v>
      </c>
    </row>
    <row r="61" spans="43:43" x14ac:dyDescent="0.3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55" zoomScaleNormal="55" workbookViewId="0">
      <selection activeCell="DX31" sqref="DX31"/>
    </sheetView>
  </sheetViews>
  <sheetFormatPr defaultColWidth="2.26953125" defaultRowHeight="14.5" x14ac:dyDescent="0.35"/>
  <sheetData>
    <row r="1" spans="2:145" x14ac:dyDescent="0.3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3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3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3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3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3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3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3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3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3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694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693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698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692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697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706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705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3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3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3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3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3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3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3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3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3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3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3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3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3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3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3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3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3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3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695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700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702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701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708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709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711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3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3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3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3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3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3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3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3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3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3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3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3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3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3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3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3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3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3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696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703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699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704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707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710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713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3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712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3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3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3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3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3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3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3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3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3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3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3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3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3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3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3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3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725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715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714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3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3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3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3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3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3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3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3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5" zoomScaleNormal="75" workbookViewId="0">
      <selection sqref="A1:XFD1048576"/>
    </sheetView>
  </sheetViews>
  <sheetFormatPr defaultColWidth="2.26953125" defaultRowHeight="14.5" x14ac:dyDescent="0.35"/>
  <sheetData>
    <row r="1" spans="1:36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3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3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3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3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3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3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3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3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3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3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3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3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3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5">
      <c r="A18" s="237" t="s">
        <v>395</v>
      </c>
      <c r="S18" s="237" t="s">
        <v>395</v>
      </c>
    </row>
    <row r="19" spans="1:36" x14ac:dyDescent="0.3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3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3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3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3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3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3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3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3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3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3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="55" zoomScaleNormal="55" workbookViewId="0">
      <selection sqref="A1:R18"/>
    </sheetView>
  </sheetViews>
  <sheetFormatPr defaultColWidth="2.26953125" defaultRowHeight="14.5" x14ac:dyDescent="0.35"/>
  <sheetData>
    <row r="1" spans="1:58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3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 s="440">
        <v>0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3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 s="440">
        <f>AO2+1</f>
        <v>1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35">
      <c r="A4" s="65">
        <f t="shared" ref="A4:A17" si="3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4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 s="440">
        <f t="shared" ref="AO4:AO17" si="5">AO3+1</f>
        <v>2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35">
      <c r="A5" s="65">
        <f t="shared" si="3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4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 s="440">
        <f t="shared" si="5"/>
        <v>3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35">
      <c r="A6" s="65">
        <f t="shared" si="3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4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 s="440">
        <f t="shared" si="5"/>
        <v>4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35">
      <c r="A7" s="65">
        <f t="shared" si="3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4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 s="440">
        <f t="shared" si="5"/>
        <v>5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35">
      <c r="A8" s="65">
        <f t="shared" si="3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4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 s="440">
        <f t="shared" si="5"/>
        <v>6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35">
      <c r="A9" s="65">
        <f t="shared" si="3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4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 s="440">
        <f t="shared" si="5"/>
        <v>7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35">
      <c r="A10" s="65">
        <f t="shared" si="3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4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 s="440">
        <f t="shared" si="5"/>
        <v>8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35">
      <c r="A11" s="65">
        <f t="shared" si="3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4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 s="440">
        <f t="shared" si="5"/>
        <v>9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35">
      <c r="A12" s="65">
        <f t="shared" si="3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4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 s="440">
        <f t="shared" si="5"/>
        <v>10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35">
      <c r="A13" s="65">
        <f t="shared" si="3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4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 s="440">
        <f t="shared" si="5"/>
        <v>11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35">
      <c r="A14" s="65">
        <f t="shared" si="3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4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 s="440">
        <f t="shared" si="5"/>
        <v>12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35">
      <c r="A15" s="65">
        <f t="shared" si="3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4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 s="440">
        <f t="shared" si="5"/>
        <v>13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35">
      <c r="A16" s="65">
        <f t="shared" si="3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4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 s="440">
        <f t="shared" si="5"/>
        <v>14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35">
      <c r="A17" s="65">
        <f t="shared" si="3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4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 s="440">
        <f t="shared" si="5"/>
        <v>15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3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3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3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3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3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3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3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3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3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3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3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3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3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="75" zoomScaleNormal="75" workbookViewId="0">
      <selection activeCell="BA29" sqref="BA29"/>
    </sheetView>
  </sheetViews>
  <sheetFormatPr defaultColWidth="2.36328125" defaultRowHeight="14.5" x14ac:dyDescent="0.35"/>
  <sheetData>
    <row r="1" spans="1:72" x14ac:dyDescent="0.3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3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3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3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3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3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3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3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3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3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3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3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3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3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3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3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3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3"/>
  <sheetViews>
    <sheetView workbookViewId="0">
      <selection activeCell="M8" sqref="M8"/>
    </sheetView>
  </sheetViews>
  <sheetFormatPr defaultColWidth="2.7265625" defaultRowHeight="15" customHeight="1" x14ac:dyDescent="0.35"/>
  <sheetData>
    <row r="1" spans="1:59" ht="15" customHeight="1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35">
      <c r="A2" s="65">
        <v>0</v>
      </c>
      <c r="B2" s="26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262"/>
      <c r="R2" s="26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262"/>
      <c r="AH2" s="65">
        <v>0</v>
      </c>
      <c r="AJ2" t="s">
        <v>732</v>
      </c>
      <c r="AQ2" t="s">
        <v>728</v>
      </c>
      <c r="AX2" t="s">
        <v>730</v>
      </c>
      <c r="BG2" t="s">
        <v>735</v>
      </c>
    </row>
    <row r="3" spans="1:59" ht="15" customHeight="1" x14ac:dyDescent="0.35">
      <c r="A3" s="65">
        <f>A2+1</f>
        <v>1</v>
      </c>
      <c r="B3" s="442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474"/>
      <c r="R3" s="442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474"/>
      <c r="AH3" s="65">
        <f>AH2+1</f>
        <v>1</v>
      </c>
      <c r="AJ3" t="s">
        <v>742</v>
      </c>
      <c r="AQ3" t="s">
        <v>729</v>
      </c>
      <c r="AX3" t="s">
        <v>731</v>
      </c>
      <c r="BG3" t="s">
        <v>734</v>
      </c>
    </row>
    <row r="4" spans="1:59" ht="15" customHeight="1" x14ac:dyDescent="0.35">
      <c r="A4" s="65">
        <f t="shared" ref="A4:A17" si="15">A3+1</f>
        <v>2</v>
      </c>
      <c r="B4" s="442"/>
      <c r="C4" s="239"/>
      <c r="D4" s="72"/>
      <c r="E4" s="239"/>
      <c r="F4" s="239"/>
      <c r="G4" s="239"/>
      <c r="H4" s="239"/>
      <c r="K4" s="239"/>
      <c r="L4" s="239"/>
      <c r="M4" s="239"/>
      <c r="N4" s="72"/>
      <c r="O4" s="239"/>
      <c r="P4" s="239"/>
      <c r="Q4" s="474"/>
      <c r="R4" s="442"/>
      <c r="S4" s="239"/>
      <c r="U4" s="353"/>
      <c r="V4" s="239"/>
      <c r="W4" s="239"/>
      <c r="X4" s="239"/>
      <c r="Y4" s="239"/>
      <c r="Z4" s="34"/>
      <c r="AA4" s="413"/>
      <c r="AB4" s="239"/>
      <c r="AC4" s="239"/>
      <c r="AD4" s="239"/>
      <c r="AE4" s="239"/>
      <c r="AF4" s="239"/>
      <c r="AG4" s="474"/>
      <c r="AH4" s="65">
        <f t="shared" ref="AH4:AH17" si="16">AH3+1</f>
        <v>2</v>
      </c>
      <c r="AQ4" t="s">
        <v>740</v>
      </c>
      <c r="AX4" t="s">
        <v>741</v>
      </c>
      <c r="BG4" t="s">
        <v>733</v>
      </c>
    </row>
    <row r="5" spans="1:59" ht="15" customHeight="1" x14ac:dyDescent="0.35">
      <c r="A5" s="65">
        <f t="shared" si="15"/>
        <v>3</v>
      </c>
      <c r="B5" s="442"/>
      <c r="C5" s="239"/>
      <c r="D5" s="239"/>
      <c r="E5" s="34"/>
      <c r="F5" s="239"/>
      <c r="G5" s="34"/>
      <c r="H5" s="34"/>
      <c r="I5" s="72"/>
      <c r="J5" s="239"/>
      <c r="K5" s="239"/>
      <c r="L5" s="34"/>
      <c r="M5" s="239"/>
      <c r="N5" s="239"/>
      <c r="O5" s="239"/>
      <c r="P5" s="239"/>
      <c r="Q5" s="474"/>
      <c r="R5" s="442"/>
      <c r="S5" s="239"/>
      <c r="U5" s="239"/>
      <c r="V5" s="34"/>
      <c r="W5" s="239"/>
      <c r="X5" s="34"/>
      <c r="Y5" s="34"/>
      <c r="Z5" s="239"/>
      <c r="AA5" s="239"/>
      <c r="AB5" s="239"/>
      <c r="AC5" s="34"/>
      <c r="AD5" s="239"/>
      <c r="AE5" s="239"/>
      <c r="AF5" s="239"/>
      <c r="AG5" s="474"/>
      <c r="AH5" s="65">
        <f t="shared" si="16"/>
        <v>3</v>
      </c>
    </row>
    <row r="6" spans="1:59" ht="15" customHeight="1" x14ac:dyDescent="0.35">
      <c r="A6" s="65">
        <f t="shared" si="15"/>
        <v>4</v>
      </c>
      <c r="B6" s="442"/>
      <c r="C6" s="239"/>
      <c r="D6" s="239"/>
      <c r="E6" s="34"/>
      <c r="F6" s="239"/>
      <c r="G6" s="34"/>
      <c r="H6" s="34"/>
      <c r="J6" s="239"/>
      <c r="K6" s="239"/>
      <c r="L6" s="34"/>
      <c r="M6" s="239"/>
      <c r="N6" s="239"/>
      <c r="O6" s="239"/>
      <c r="P6" s="239"/>
      <c r="Q6" s="474"/>
      <c r="R6" s="442"/>
      <c r="S6" s="239"/>
      <c r="U6" s="239"/>
      <c r="V6" s="34"/>
      <c r="W6" s="239"/>
      <c r="X6" s="413"/>
      <c r="Y6" s="34"/>
      <c r="Z6" s="239"/>
      <c r="AA6" s="239"/>
      <c r="AB6" s="239"/>
      <c r="AC6" s="34"/>
      <c r="AD6" s="353"/>
      <c r="AE6" s="239"/>
      <c r="AF6" s="239"/>
      <c r="AG6" s="474"/>
      <c r="AH6" s="65">
        <f t="shared" si="16"/>
        <v>4</v>
      </c>
    </row>
    <row r="7" spans="1:59" ht="15" customHeight="1" x14ac:dyDescent="0.35">
      <c r="A7" s="65">
        <f t="shared" si="15"/>
        <v>5</v>
      </c>
      <c r="B7" s="442"/>
      <c r="C7" s="239"/>
      <c r="D7" s="239"/>
      <c r="E7" s="239"/>
      <c r="F7" s="239"/>
      <c r="G7" s="34"/>
      <c r="H7" s="34"/>
      <c r="I7" s="239"/>
      <c r="J7" s="239"/>
      <c r="K7" s="239"/>
      <c r="L7" s="34"/>
      <c r="M7" s="239"/>
      <c r="N7" s="239"/>
      <c r="O7" s="239"/>
      <c r="P7" s="239"/>
      <c r="Q7" s="474"/>
      <c r="R7" s="442"/>
      <c r="S7" s="239"/>
      <c r="U7" s="353"/>
      <c r="V7" s="239"/>
      <c r="W7" s="239"/>
      <c r="X7" s="34"/>
      <c r="Y7" s="34"/>
      <c r="Z7" s="239"/>
      <c r="AA7" s="353"/>
      <c r="AB7" s="239"/>
      <c r="AC7" s="34"/>
      <c r="AD7" s="239"/>
      <c r="AE7" s="239"/>
      <c r="AF7" s="239"/>
      <c r="AG7" s="474"/>
      <c r="AH7" s="65">
        <f t="shared" si="16"/>
        <v>5</v>
      </c>
    </row>
    <row r="8" spans="1:59" ht="15" customHeight="1" x14ac:dyDescent="0.35">
      <c r="A8" s="65">
        <f t="shared" si="15"/>
        <v>6</v>
      </c>
      <c r="B8" s="442"/>
      <c r="C8" s="239"/>
      <c r="D8" s="239"/>
      <c r="E8" s="17"/>
      <c r="F8" s="17"/>
      <c r="G8" s="34"/>
      <c r="H8" s="34"/>
      <c r="I8" s="239"/>
      <c r="J8" s="239"/>
      <c r="K8" s="17"/>
      <c r="L8" s="34"/>
      <c r="M8" s="239"/>
      <c r="N8" s="239"/>
      <c r="O8" s="239"/>
      <c r="P8" s="239"/>
      <c r="Q8" s="474"/>
      <c r="R8" s="442"/>
      <c r="S8" s="239"/>
      <c r="U8" s="239"/>
      <c r="V8" s="17"/>
      <c r="W8" s="17"/>
      <c r="X8" s="34"/>
      <c r="Y8" s="34"/>
      <c r="Z8" s="239"/>
      <c r="AA8" s="239"/>
      <c r="AB8" s="17"/>
      <c r="AC8" s="34"/>
      <c r="AD8" s="239"/>
      <c r="AE8" s="239"/>
      <c r="AF8" s="239"/>
      <c r="AG8" s="474"/>
      <c r="AH8" s="65">
        <f t="shared" si="16"/>
        <v>6</v>
      </c>
    </row>
    <row r="9" spans="1:59" ht="15" customHeight="1" x14ac:dyDescent="0.35">
      <c r="A9" s="65">
        <f t="shared" si="15"/>
        <v>7</v>
      </c>
      <c r="B9" s="442"/>
      <c r="C9" s="239"/>
      <c r="D9" s="72"/>
      <c r="F9" s="17"/>
      <c r="G9" s="17"/>
      <c r="H9" s="34"/>
      <c r="I9" s="239"/>
      <c r="J9" s="17"/>
      <c r="K9" s="239"/>
      <c r="L9" s="17"/>
      <c r="M9" s="34"/>
      <c r="N9" s="72"/>
      <c r="P9" s="239"/>
      <c r="Q9" s="474"/>
      <c r="R9" s="442"/>
      <c r="S9" s="239"/>
      <c r="U9" s="34"/>
      <c r="V9" s="239"/>
      <c r="W9" s="17"/>
      <c r="X9" s="136"/>
      <c r="Y9" s="34"/>
      <c r="Z9" s="17"/>
      <c r="AA9" s="17"/>
      <c r="AB9" s="239"/>
      <c r="AC9" s="17"/>
      <c r="AD9" s="413"/>
      <c r="AE9" s="239"/>
      <c r="AF9" s="239"/>
      <c r="AG9" s="474"/>
      <c r="AH9" s="65">
        <f t="shared" si="16"/>
        <v>7</v>
      </c>
      <c r="AJ9" t="s">
        <v>736</v>
      </c>
    </row>
    <row r="10" spans="1:59" ht="15" customHeight="1" x14ac:dyDescent="0.35">
      <c r="A10" s="65">
        <f t="shared" si="15"/>
        <v>8</v>
      </c>
      <c r="B10" s="442"/>
      <c r="C10" s="239"/>
      <c r="D10" s="239"/>
      <c r="E10" s="17"/>
      <c r="F10" s="17"/>
      <c r="G10" s="34"/>
      <c r="H10" s="34"/>
      <c r="I10" s="72"/>
      <c r="K10" s="17"/>
      <c r="L10" s="34"/>
      <c r="M10" s="239"/>
      <c r="N10" s="239"/>
      <c r="O10" s="239"/>
      <c r="P10" s="239"/>
      <c r="Q10" s="474"/>
      <c r="R10" s="442"/>
      <c r="S10" s="239"/>
      <c r="U10" s="353"/>
      <c r="V10" s="239"/>
      <c r="W10" s="239"/>
      <c r="X10" s="239"/>
      <c r="Y10" s="239"/>
      <c r="Z10" s="34"/>
      <c r="AA10" s="413"/>
      <c r="AB10" s="239"/>
      <c r="AC10" s="239"/>
      <c r="AD10" s="239"/>
      <c r="AE10" s="239"/>
      <c r="AF10" s="239"/>
      <c r="AG10" s="474"/>
      <c r="AH10" s="65">
        <f t="shared" si="16"/>
        <v>8</v>
      </c>
      <c r="AJ10" t="s">
        <v>737</v>
      </c>
    </row>
    <row r="11" spans="1:59" ht="15" customHeight="1" x14ac:dyDescent="0.35">
      <c r="A11" s="65">
        <f t="shared" si="15"/>
        <v>9</v>
      </c>
      <c r="B11" s="442"/>
      <c r="C11" s="239"/>
      <c r="D11" s="239"/>
      <c r="E11" s="239"/>
      <c r="F11" s="17"/>
      <c r="G11" s="17"/>
      <c r="H11" s="34"/>
      <c r="I11" s="34"/>
      <c r="J11" s="17"/>
      <c r="K11" s="34"/>
      <c r="L11" s="34"/>
      <c r="M11" s="239"/>
      <c r="N11" s="239"/>
      <c r="O11" s="239"/>
      <c r="P11" s="239"/>
      <c r="Q11" s="474"/>
      <c r="R11" s="442"/>
      <c r="S11" s="239"/>
      <c r="U11" s="239"/>
      <c r="V11" s="34"/>
      <c r="W11" s="239"/>
      <c r="X11" s="34"/>
      <c r="Y11" s="34"/>
      <c r="Z11" s="239"/>
      <c r="AA11" s="239"/>
      <c r="AB11" s="239"/>
      <c r="AC11" s="34"/>
      <c r="AD11" s="239"/>
      <c r="AE11" s="239"/>
      <c r="AF11" s="239"/>
      <c r="AG11" s="474"/>
      <c r="AH11" s="65">
        <f t="shared" si="16"/>
        <v>9</v>
      </c>
      <c r="AJ11" t="s">
        <v>738</v>
      </c>
    </row>
    <row r="12" spans="1:59" ht="15" customHeight="1" x14ac:dyDescent="0.35">
      <c r="A12" s="65">
        <f t="shared" si="15"/>
        <v>10</v>
      </c>
      <c r="B12" s="442"/>
      <c r="C12" s="239"/>
      <c r="D12" s="239"/>
      <c r="E12" s="239"/>
      <c r="F12" s="239"/>
      <c r="G12" s="239"/>
      <c r="H12" s="239"/>
      <c r="I12" s="17"/>
      <c r="J12" s="34"/>
      <c r="K12" s="34"/>
      <c r="L12" s="17"/>
      <c r="M12" s="17"/>
      <c r="N12" s="17"/>
      <c r="O12" s="239"/>
      <c r="P12" s="239"/>
      <c r="Q12" s="474"/>
      <c r="R12" s="442"/>
      <c r="S12" s="239"/>
      <c r="U12" s="239"/>
      <c r="V12" s="34"/>
      <c r="W12" s="239"/>
      <c r="X12" s="413"/>
      <c r="Y12" s="34"/>
      <c r="Z12" s="239"/>
      <c r="AA12" s="239"/>
      <c r="AB12" s="239"/>
      <c r="AC12" s="34"/>
      <c r="AD12" s="353"/>
      <c r="AE12" s="239"/>
      <c r="AF12" s="239"/>
      <c r="AG12" s="474"/>
      <c r="AH12" s="65">
        <f t="shared" si="16"/>
        <v>10</v>
      </c>
      <c r="AJ12" t="s">
        <v>739</v>
      </c>
    </row>
    <row r="13" spans="1:59" ht="15" customHeight="1" x14ac:dyDescent="0.35">
      <c r="A13" s="65">
        <f t="shared" si="15"/>
        <v>11</v>
      </c>
      <c r="B13" s="442"/>
      <c r="C13" s="239"/>
      <c r="D13" s="239"/>
      <c r="E13" s="239"/>
      <c r="F13" s="239"/>
      <c r="G13" s="239"/>
      <c r="H13" s="239"/>
      <c r="I13" s="34"/>
      <c r="J13" s="34"/>
      <c r="K13" s="34"/>
      <c r="L13" s="239"/>
      <c r="M13" s="239"/>
      <c r="N13" s="239"/>
      <c r="O13" s="239"/>
      <c r="P13" s="239"/>
      <c r="Q13" s="474"/>
      <c r="R13" s="442"/>
      <c r="S13" s="239"/>
      <c r="U13" s="353"/>
      <c r="V13" s="239"/>
      <c r="W13" s="239"/>
      <c r="X13" s="34"/>
      <c r="Y13" s="34"/>
      <c r="Z13" s="239"/>
      <c r="AA13" s="353"/>
      <c r="AB13" s="239"/>
      <c r="AC13" s="34"/>
      <c r="AD13" s="239"/>
      <c r="AE13" s="239"/>
      <c r="AF13" s="239"/>
      <c r="AG13" s="474"/>
      <c r="AH13" s="65">
        <f t="shared" si="16"/>
        <v>11</v>
      </c>
    </row>
    <row r="14" spans="1:59" ht="15" customHeight="1" x14ac:dyDescent="0.35">
      <c r="A14" s="65">
        <f t="shared" si="15"/>
        <v>12</v>
      </c>
      <c r="B14" s="442"/>
      <c r="C14" s="239"/>
      <c r="D14" s="72"/>
      <c r="E14" s="239"/>
      <c r="F14" s="239"/>
      <c r="G14" s="239"/>
      <c r="H14" s="239"/>
      <c r="I14" s="17"/>
      <c r="J14" s="34"/>
      <c r="K14" s="34"/>
      <c r="L14" s="34"/>
      <c r="M14" s="34"/>
      <c r="N14" s="72"/>
      <c r="O14" s="239"/>
      <c r="P14" s="239"/>
      <c r="Q14" s="474"/>
      <c r="R14" s="442"/>
      <c r="S14" s="239"/>
      <c r="U14" s="239"/>
      <c r="V14" s="17"/>
      <c r="W14" s="17"/>
      <c r="X14" s="34"/>
      <c r="Y14" s="34"/>
      <c r="Z14" s="239"/>
      <c r="AA14" s="239"/>
      <c r="AB14" s="17"/>
      <c r="AC14" s="34"/>
      <c r="AD14" s="239"/>
      <c r="AE14" s="239"/>
      <c r="AF14" s="239"/>
      <c r="AG14" s="474"/>
      <c r="AH14" s="65">
        <f t="shared" si="16"/>
        <v>12</v>
      </c>
    </row>
    <row r="15" spans="1:59" ht="15" customHeight="1" x14ac:dyDescent="0.35">
      <c r="A15" s="65">
        <f t="shared" si="15"/>
        <v>13</v>
      </c>
      <c r="B15" s="442"/>
      <c r="C15" s="239"/>
      <c r="D15" s="239"/>
      <c r="E15" s="239"/>
      <c r="F15" s="239"/>
      <c r="G15" s="239"/>
      <c r="H15" s="239"/>
      <c r="I15" s="127"/>
      <c r="J15" s="34"/>
      <c r="K15" s="239"/>
      <c r="L15" s="239"/>
      <c r="M15" s="239"/>
      <c r="N15" s="239"/>
      <c r="O15" s="239"/>
      <c r="P15" s="239"/>
      <c r="Q15" s="474"/>
      <c r="R15" s="442"/>
      <c r="S15" s="239"/>
      <c r="U15" s="239"/>
      <c r="V15" s="239"/>
      <c r="W15" s="239"/>
      <c r="X15" s="353"/>
      <c r="Y15" s="239"/>
      <c r="Z15" s="34"/>
      <c r="AA15" s="34"/>
      <c r="AB15" s="239"/>
      <c r="AC15" s="239"/>
      <c r="AD15" s="353"/>
      <c r="AE15" s="239"/>
      <c r="AF15" s="239"/>
      <c r="AG15" s="474"/>
      <c r="AH15" s="65">
        <f t="shared" si="16"/>
        <v>13</v>
      </c>
    </row>
    <row r="16" spans="1:59" ht="15" customHeight="1" x14ac:dyDescent="0.35">
      <c r="A16" s="65">
        <f t="shared" si="15"/>
        <v>14</v>
      </c>
      <c r="B16" s="442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474"/>
      <c r="R16" s="442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474"/>
      <c r="AH16" s="65">
        <f t="shared" si="16"/>
        <v>14</v>
      </c>
    </row>
    <row r="17" spans="1:34" ht="15" customHeight="1" x14ac:dyDescent="0.35">
      <c r="A17" s="65">
        <f t="shared" si="15"/>
        <v>15</v>
      </c>
      <c r="B17" s="265"/>
      <c r="C17" s="605"/>
      <c r="D17" s="605"/>
      <c r="E17" s="605"/>
      <c r="F17" s="605"/>
      <c r="G17" s="605"/>
      <c r="H17" s="605"/>
      <c r="I17" s="605"/>
      <c r="J17" s="605"/>
      <c r="K17" s="605"/>
      <c r="L17" s="605"/>
      <c r="M17" s="605"/>
      <c r="N17" s="605"/>
      <c r="O17" s="605"/>
      <c r="P17" s="605"/>
      <c r="Q17" s="267"/>
      <c r="R17" s="265"/>
      <c r="S17" s="605"/>
      <c r="T17" s="605"/>
      <c r="U17" s="605"/>
      <c r="V17" s="605"/>
      <c r="W17" s="605"/>
      <c r="X17" s="605"/>
      <c r="Y17" s="605"/>
      <c r="Z17" s="605"/>
      <c r="AA17" s="605"/>
      <c r="AB17" s="605"/>
      <c r="AC17" s="605"/>
      <c r="AD17" s="605"/>
      <c r="AE17" s="605"/>
      <c r="AF17" s="605"/>
      <c r="AG17" s="267"/>
      <c r="AH17" s="65">
        <f t="shared" si="16"/>
        <v>15</v>
      </c>
    </row>
    <row r="18" spans="1:34" ht="15" customHeight="1" x14ac:dyDescent="0.35">
      <c r="A18" s="65" t="s">
        <v>395</v>
      </c>
      <c r="B18" s="26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262"/>
      <c r="R18" s="26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262"/>
      <c r="AH18" s="65" t="s">
        <v>395</v>
      </c>
    </row>
    <row r="19" spans="1:34" ht="15" customHeight="1" x14ac:dyDescent="0.35">
      <c r="B19" s="442"/>
      <c r="C19" s="239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474"/>
      <c r="R19" s="442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474"/>
    </row>
    <row r="20" spans="1:34" ht="15" customHeight="1" x14ac:dyDescent="0.35">
      <c r="B20" s="442"/>
      <c r="C20" s="239"/>
      <c r="D20" s="72"/>
      <c r="E20" s="239"/>
      <c r="F20" s="239"/>
      <c r="G20" s="239"/>
      <c r="H20" s="239"/>
      <c r="K20" s="239"/>
      <c r="L20" s="239"/>
      <c r="M20" s="239"/>
      <c r="N20" s="72"/>
      <c r="O20" s="239"/>
      <c r="P20" s="239"/>
      <c r="Q20" s="474"/>
      <c r="R20" s="442"/>
      <c r="S20" s="239"/>
      <c r="T20" s="72"/>
      <c r="U20" s="239"/>
      <c r="V20" s="239"/>
      <c r="W20" s="239"/>
      <c r="X20" s="239"/>
      <c r="AA20" s="239"/>
      <c r="AB20" s="239"/>
      <c r="AC20" s="239"/>
      <c r="AD20" s="72"/>
      <c r="AE20" s="239"/>
      <c r="AF20" s="239"/>
      <c r="AG20" s="474"/>
    </row>
    <row r="21" spans="1:34" ht="15" customHeight="1" x14ac:dyDescent="0.35">
      <c r="B21" s="442"/>
      <c r="C21" s="239"/>
      <c r="D21" s="239"/>
      <c r="E21" s="34"/>
      <c r="F21" s="239"/>
      <c r="G21" s="34"/>
      <c r="H21" s="34"/>
      <c r="I21" s="72"/>
      <c r="J21" s="239"/>
      <c r="K21" s="239"/>
      <c r="L21" s="34"/>
      <c r="M21" s="239"/>
      <c r="N21" s="239"/>
      <c r="O21" s="239"/>
      <c r="P21" s="239"/>
      <c r="Q21" s="474"/>
      <c r="R21" s="442"/>
      <c r="S21" s="239"/>
      <c r="T21" s="239"/>
      <c r="U21" s="34"/>
      <c r="V21" s="239"/>
      <c r="W21" s="34"/>
      <c r="X21" s="34"/>
      <c r="Y21" s="72"/>
      <c r="Z21" s="239"/>
      <c r="AA21" s="239"/>
      <c r="AB21" s="34"/>
      <c r="AC21" s="239"/>
      <c r="AD21" s="239"/>
      <c r="AE21" s="239"/>
      <c r="AF21" s="239"/>
      <c r="AG21" s="474"/>
    </row>
    <row r="22" spans="1:34" ht="15" customHeight="1" x14ac:dyDescent="0.35">
      <c r="B22" s="442"/>
      <c r="C22" s="239"/>
      <c r="D22" s="239"/>
      <c r="E22" s="34"/>
      <c r="F22" s="239"/>
      <c r="G22" s="34"/>
      <c r="H22" s="34"/>
      <c r="J22" s="239"/>
      <c r="K22" s="239"/>
      <c r="L22" s="34"/>
      <c r="M22" s="239"/>
      <c r="N22" s="239"/>
      <c r="O22" s="239"/>
      <c r="P22" s="239"/>
      <c r="Q22" s="474"/>
      <c r="R22" s="442"/>
      <c r="S22" s="239"/>
      <c r="T22" s="239"/>
      <c r="U22" s="34"/>
      <c r="V22" s="239"/>
      <c r="W22" s="34"/>
      <c r="X22" s="34"/>
      <c r="Y22" s="239"/>
      <c r="Z22" s="239"/>
      <c r="AA22" s="239"/>
      <c r="AB22" s="34"/>
      <c r="AC22" s="239"/>
      <c r="AD22" s="239"/>
      <c r="AE22" s="239"/>
      <c r="AF22" s="239"/>
      <c r="AG22" s="474"/>
    </row>
    <row r="23" spans="1:34" ht="15" customHeight="1" x14ac:dyDescent="0.35">
      <c r="B23" s="442"/>
      <c r="C23" s="239"/>
      <c r="D23" s="239"/>
      <c r="E23" s="239"/>
      <c r="F23" s="239"/>
      <c r="G23" s="34"/>
      <c r="H23" s="34"/>
      <c r="I23" s="239"/>
      <c r="J23" s="239"/>
      <c r="K23" s="239"/>
      <c r="L23" s="34"/>
      <c r="M23" s="239"/>
      <c r="N23" s="239"/>
      <c r="O23" s="239"/>
      <c r="P23" s="239"/>
      <c r="Q23" s="474"/>
      <c r="R23" s="442"/>
      <c r="S23" s="239"/>
      <c r="T23" s="239"/>
      <c r="U23" s="239"/>
      <c r="V23" s="239"/>
      <c r="W23" s="34"/>
      <c r="X23" s="34"/>
      <c r="Y23" s="239"/>
      <c r="Z23" s="239"/>
      <c r="AA23" s="239"/>
      <c r="AB23" s="34"/>
      <c r="AC23" s="239"/>
      <c r="AD23" s="239"/>
      <c r="AE23" s="239"/>
      <c r="AF23" s="239"/>
      <c r="AG23" s="474"/>
    </row>
    <row r="24" spans="1:34" ht="15" customHeight="1" x14ac:dyDescent="0.35">
      <c r="B24" s="442"/>
      <c r="C24" s="239"/>
      <c r="D24" s="239"/>
      <c r="E24" s="17"/>
      <c r="F24" s="17"/>
      <c r="G24" s="34"/>
      <c r="H24" s="34"/>
      <c r="I24" s="239"/>
      <c r="J24" s="239"/>
      <c r="K24" s="17"/>
      <c r="L24" s="34"/>
      <c r="M24" s="239"/>
      <c r="N24" s="239"/>
      <c r="O24" s="239"/>
      <c r="P24" s="239"/>
      <c r="Q24" s="474"/>
      <c r="R24" s="442"/>
      <c r="S24" s="239"/>
      <c r="T24" s="239"/>
      <c r="U24" s="17"/>
      <c r="V24" s="17"/>
      <c r="W24" s="34"/>
      <c r="X24" s="34"/>
      <c r="Y24" s="239"/>
      <c r="Z24" s="239"/>
      <c r="AA24" s="17"/>
      <c r="AB24" s="34"/>
      <c r="AC24" s="239"/>
      <c r="AD24" s="239"/>
      <c r="AE24" s="239"/>
      <c r="AF24" s="239"/>
      <c r="AG24" s="474"/>
    </row>
    <row r="25" spans="1:34" ht="15" customHeight="1" x14ac:dyDescent="0.35">
      <c r="B25" s="442"/>
      <c r="C25" s="239"/>
      <c r="D25" s="72"/>
      <c r="F25" s="17"/>
      <c r="G25" s="17"/>
      <c r="H25" s="34"/>
      <c r="I25" s="239"/>
      <c r="J25" s="17"/>
      <c r="K25" s="239"/>
      <c r="L25" s="17"/>
      <c r="M25" s="34"/>
      <c r="N25" s="72"/>
      <c r="P25" s="239"/>
      <c r="Q25" s="474"/>
      <c r="R25" s="442"/>
      <c r="S25" s="239"/>
      <c r="U25" s="72"/>
      <c r="V25" s="17"/>
      <c r="W25" s="17"/>
      <c r="X25" s="34"/>
      <c r="Y25" s="17"/>
      <c r="Z25" s="17"/>
      <c r="AA25" s="239"/>
      <c r="AB25" s="17"/>
      <c r="AC25" s="34"/>
      <c r="AD25" s="17"/>
      <c r="AE25" s="72"/>
      <c r="AF25" s="239"/>
      <c r="AG25" s="474"/>
    </row>
    <row r="26" spans="1:34" ht="15" customHeight="1" x14ac:dyDescent="0.35">
      <c r="B26" s="442"/>
      <c r="C26" s="239"/>
      <c r="D26" s="239"/>
      <c r="E26" s="17"/>
      <c r="F26" s="17"/>
      <c r="G26" s="34"/>
      <c r="H26" s="34"/>
      <c r="I26" s="72"/>
      <c r="K26" s="17"/>
      <c r="L26" s="34"/>
      <c r="M26" s="239"/>
      <c r="N26" s="239"/>
      <c r="O26" s="239"/>
      <c r="P26" s="239"/>
      <c r="Q26" s="474"/>
      <c r="R26" s="442"/>
      <c r="S26" s="239"/>
      <c r="T26" s="239"/>
      <c r="U26" s="17"/>
      <c r="V26" s="17"/>
      <c r="W26" s="34"/>
      <c r="X26" s="34"/>
      <c r="Y26" s="34"/>
      <c r="Z26" s="72"/>
      <c r="AA26" s="17"/>
      <c r="AB26" s="34"/>
      <c r="AC26" s="239"/>
      <c r="AD26" s="239"/>
      <c r="AE26" s="239"/>
      <c r="AF26" s="239"/>
      <c r="AG26" s="474"/>
    </row>
    <row r="27" spans="1:34" ht="15" customHeight="1" x14ac:dyDescent="0.35">
      <c r="B27" s="442"/>
      <c r="C27" s="239"/>
      <c r="D27" s="239"/>
      <c r="E27" s="239"/>
      <c r="F27" s="17"/>
      <c r="G27" s="17"/>
      <c r="H27" s="34"/>
      <c r="I27" s="34"/>
      <c r="J27" s="17"/>
      <c r="K27" s="34"/>
      <c r="L27" s="34"/>
      <c r="M27" s="239"/>
      <c r="N27" s="239"/>
      <c r="O27" s="239"/>
      <c r="P27" s="239"/>
      <c r="Q27" s="474"/>
      <c r="R27" s="442"/>
      <c r="S27" s="239"/>
      <c r="T27" s="239"/>
      <c r="U27" s="239"/>
      <c r="V27" s="17"/>
      <c r="W27" s="17"/>
      <c r="X27" s="34"/>
      <c r="Y27" s="17"/>
      <c r="Z27" s="17"/>
      <c r="AA27" s="34"/>
      <c r="AB27" s="34"/>
      <c r="AC27" s="239"/>
      <c r="AD27" s="239"/>
      <c r="AE27" s="239"/>
      <c r="AF27" s="239"/>
      <c r="AG27" s="474"/>
    </row>
    <row r="28" spans="1:34" ht="15" customHeight="1" x14ac:dyDescent="0.35">
      <c r="B28" s="442"/>
      <c r="C28" s="239"/>
      <c r="D28" s="239"/>
      <c r="E28" s="239"/>
      <c r="F28" s="239"/>
      <c r="G28" s="239"/>
      <c r="H28" s="239"/>
      <c r="I28" s="17"/>
      <c r="J28" s="34"/>
      <c r="K28" s="34"/>
      <c r="L28" s="17"/>
      <c r="M28" s="17"/>
      <c r="N28" s="17"/>
      <c r="O28" s="239"/>
      <c r="P28" s="239"/>
      <c r="Q28" s="474"/>
      <c r="R28" s="442"/>
      <c r="S28" s="239"/>
      <c r="T28" s="239"/>
      <c r="U28" s="239"/>
      <c r="V28" s="239"/>
      <c r="W28" s="239"/>
      <c r="X28" s="239"/>
      <c r="Y28" s="34"/>
      <c r="Z28" s="34"/>
      <c r="AA28" s="34"/>
      <c r="AB28" s="17"/>
      <c r="AC28" s="17"/>
      <c r="AD28" s="17"/>
      <c r="AE28" s="239"/>
      <c r="AF28" s="239"/>
      <c r="AG28" s="474"/>
    </row>
    <row r="29" spans="1:34" ht="15" customHeight="1" x14ac:dyDescent="0.35">
      <c r="B29" s="442"/>
      <c r="C29" s="239"/>
      <c r="D29" s="239"/>
      <c r="E29" s="239"/>
      <c r="F29" s="239"/>
      <c r="G29" s="239"/>
      <c r="H29" s="239"/>
      <c r="I29" s="34"/>
      <c r="J29" s="34"/>
      <c r="K29" s="34"/>
      <c r="L29" s="239"/>
      <c r="M29" s="239"/>
      <c r="N29" s="239"/>
      <c r="O29" s="239"/>
      <c r="P29" s="239"/>
      <c r="Q29" s="474"/>
      <c r="R29" s="442"/>
      <c r="S29" s="239"/>
      <c r="T29" s="239"/>
      <c r="U29" s="239"/>
      <c r="V29" s="239"/>
      <c r="W29" s="239"/>
      <c r="X29" s="239"/>
      <c r="Y29" s="17"/>
      <c r="Z29" s="34"/>
      <c r="AA29" s="34"/>
      <c r="AB29" s="239"/>
      <c r="AC29" s="239"/>
      <c r="AD29" s="239"/>
      <c r="AE29" s="239"/>
      <c r="AF29" s="239"/>
      <c r="AG29" s="474"/>
    </row>
    <row r="30" spans="1:34" ht="15" customHeight="1" x14ac:dyDescent="0.35">
      <c r="B30" s="442"/>
      <c r="C30" s="239"/>
      <c r="D30" s="72"/>
      <c r="E30" s="239"/>
      <c r="F30" s="239"/>
      <c r="G30" s="239"/>
      <c r="H30" s="239"/>
      <c r="I30" s="17"/>
      <c r="J30" s="34"/>
      <c r="K30" s="34"/>
      <c r="L30" s="34"/>
      <c r="M30" s="34"/>
      <c r="N30" s="72"/>
      <c r="O30" s="239"/>
      <c r="P30" s="239"/>
      <c r="Q30" s="474"/>
      <c r="R30" s="442"/>
      <c r="S30" s="239"/>
      <c r="T30" s="72"/>
      <c r="U30" s="239"/>
      <c r="V30" s="239"/>
      <c r="W30" s="239"/>
      <c r="X30" s="239"/>
      <c r="Y30" s="34"/>
      <c r="Z30" s="34"/>
      <c r="AA30" s="34"/>
      <c r="AB30" s="34"/>
      <c r="AC30" s="34"/>
      <c r="AD30" s="72"/>
      <c r="AE30" s="239"/>
      <c r="AF30" s="239"/>
      <c r="AG30" s="474"/>
    </row>
    <row r="31" spans="1:34" ht="15" customHeight="1" x14ac:dyDescent="0.35">
      <c r="B31" s="442"/>
      <c r="C31" s="239"/>
      <c r="D31" s="239"/>
      <c r="E31" s="239"/>
      <c r="F31" s="239"/>
      <c r="G31" s="239"/>
      <c r="H31" s="239"/>
      <c r="I31" s="127"/>
      <c r="J31" s="34"/>
      <c r="K31" s="239"/>
      <c r="L31" s="239"/>
      <c r="M31" s="239"/>
      <c r="N31" s="239"/>
      <c r="O31" s="239"/>
      <c r="P31" s="239"/>
      <c r="Q31" s="474"/>
      <c r="R31" s="442"/>
      <c r="S31" s="239"/>
      <c r="T31" s="239"/>
      <c r="U31" s="239"/>
      <c r="V31" s="239"/>
      <c r="W31" s="239"/>
      <c r="X31" s="239"/>
      <c r="Y31" s="127"/>
      <c r="Z31" s="34"/>
      <c r="AA31" s="239"/>
      <c r="AB31" s="239"/>
      <c r="AC31" s="239"/>
      <c r="AD31" s="239"/>
      <c r="AE31" s="239"/>
      <c r="AF31" s="239"/>
      <c r="AG31" s="474"/>
    </row>
    <row r="32" spans="1:34" ht="15" customHeight="1" x14ac:dyDescent="0.35">
      <c r="B32" s="442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474"/>
      <c r="R32" s="442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474"/>
    </row>
    <row r="33" spans="2:33" ht="15" customHeight="1" x14ac:dyDescent="0.35">
      <c r="B33" s="265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267"/>
      <c r="R33" s="265"/>
      <c r="S33" s="605"/>
      <c r="T33" s="605"/>
      <c r="U33" s="605"/>
      <c r="V33" s="605"/>
      <c r="W33" s="605"/>
      <c r="X33" s="605"/>
      <c r="Y33" s="605"/>
      <c r="Z33" s="605"/>
      <c r="AA33" s="605"/>
      <c r="AB33" s="605"/>
      <c r="AC33" s="605"/>
      <c r="AD33" s="605"/>
      <c r="AE33" s="605"/>
      <c r="AF33" s="605"/>
      <c r="AG33" s="26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6328125" defaultRowHeight="14.5" x14ac:dyDescent="0.35"/>
  <cols>
    <col min="55" max="55" width="3" bestFit="1" customWidth="1"/>
  </cols>
  <sheetData>
    <row r="1" spans="1:56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 x14ac:dyDescent="0.3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 x14ac:dyDescent="0.35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 x14ac:dyDescent="0.35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 x14ac:dyDescent="0.35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 x14ac:dyDescent="0.35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 x14ac:dyDescent="0.35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 x14ac:dyDescent="0.35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 x14ac:dyDescent="0.35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 x14ac:dyDescent="0.35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 x14ac:dyDescent="0.35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 x14ac:dyDescent="0.35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 x14ac:dyDescent="0.35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 x14ac:dyDescent="0.35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 x14ac:dyDescent="0.35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 x14ac:dyDescent="0.35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 x14ac:dyDescent="0.35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 x14ac:dyDescent="0.35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 x14ac:dyDescent="0.35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 x14ac:dyDescent="0.35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 x14ac:dyDescent="0.35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 x14ac:dyDescent="0.35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 x14ac:dyDescent="0.35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 x14ac:dyDescent="0.35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 x14ac:dyDescent="0.35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 x14ac:dyDescent="0.35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 x14ac:dyDescent="0.35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 x14ac:dyDescent="0.35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 x14ac:dyDescent="0.35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 x14ac:dyDescent="0.35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 x14ac:dyDescent="0.35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35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5">
      <c r="A34" s="237" t="s">
        <v>395</v>
      </c>
    </row>
    <row r="35" spans="1:49" x14ac:dyDescent="0.35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 x14ac:dyDescent="0.3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3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 x14ac:dyDescent="0.35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x14ac:dyDescent="0.35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x14ac:dyDescent="0.35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x14ac:dyDescent="0.35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x14ac:dyDescent="0.35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x14ac:dyDescent="0.35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x14ac:dyDescent="0.35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x14ac:dyDescent="0.35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x14ac:dyDescent="0.35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x14ac:dyDescent="0.35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x14ac:dyDescent="0.35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x14ac:dyDescent="0.35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x14ac:dyDescent="0.35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x14ac:dyDescent="0.35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Normal="100" workbookViewId="0">
      <selection activeCell="J19" sqref="J19"/>
    </sheetView>
  </sheetViews>
  <sheetFormatPr defaultRowHeight="14.5" x14ac:dyDescent="0.35"/>
  <cols>
    <col min="1" max="1" width="35.6328125" customWidth="1"/>
    <col min="2" max="3" width="8.90625" customWidth="1"/>
    <col min="6" max="6" width="8.7265625" customWidth="1"/>
  </cols>
  <sheetData>
    <row r="1" spans="2:7" x14ac:dyDescent="0.35">
      <c r="G1" t="s">
        <v>653</v>
      </c>
    </row>
    <row r="2" spans="2:7" x14ac:dyDescent="0.35">
      <c r="B2" t="s">
        <v>651</v>
      </c>
      <c r="D2" t="s">
        <v>669</v>
      </c>
      <c r="E2" t="s">
        <v>670</v>
      </c>
      <c r="F2" t="s">
        <v>727</v>
      </c>
    </row>
    <row r="3" spans="2:7" x14ac:dyDescent="0.35">
      <c r="B3" s="420">
        <v>1</v>
      </c>
      <c r="C3" s="420">
        <f t="shared" ref="C3:C5" si="0">+C4+C5</f>
        <v>377</v>
      </c>
      <c r="D3" s="422">
        <f t="shared" ref="D3:D4" si="1">B3/C3</f>
        <v>2.6525198938992041E-3</v>
      </c>
      <c r="E3" s="427">
        <f t="shared" ref="E3:E23" si="2">1-D3</f>
        <v>0.99734748010610075</v>
      </c>
      <c r="F3" s="609">
        <f>D3</f>
        <v>2.6525198938992041E-3</v>
      </c>
      <c r="G3" t="s">
        <v>745</v>
      </c>
    </row>
    <row r="4" spans="2:7" x14ac:dyDescent="0.35">
      <c r="B4" s="420">
        <v>1</v>
      </c>
      <c r="C4" s="420">
        <f t="shared" si="0"/>
        <v>233</v>
      </c>
      <c r="D4" s="422">
        <f t="shared" ref="D4:D6" si="3">B4/C4</f>
        <v>4.2918454935622317E-3</v>
      </c>
      <c r="E4" s="427">
        <f t="shared" ref="E4:E25" si="4">1-D4</f>
        <v>0.99570815450643779</v>
      </c>
      <c r="F4" s="609">
        <f>D4</f>
        <v>4.2918454935622317E-3</v>
      </c>
      <c r="G4" t="s">
        <v>743</v>
      </c>
    </row>
    <row r="5" spans="2:7" x14ac:dyDescent="0.35">
      <c r="B5" s="420">
        <v>1</v>
      </c>
      <c r="C5" s="420">
        <f t="shared" si="0"/>
        <v>144</v>
      </c>
      <c r="D5" s="422">
        <f t="shared" si="3"/>
        <v>6.9444444444444441E-3</v>
      </c>
      <c r="E5" s="427">
        <f t="shared" si="4"/>
        <v>0.99305555555555558</v>
      </c>
      <c r="F5" s="609">
        <f>D5</f>
        <v>6.9444444444444441E-3</v>
      </c>
      <c r="G5" t="s">
        <v>671</v>
      </c>
    </row>
    <row r="6" spans="2:7" x14ac:dyDescent="0.35">
      <c r="B6" s="420">
        <v>1</v>
      </c>
      <c r="C6" s="420">
        <f>+C7+C8</f>
        <v>89</v>
      </c>
      <c r="D6" s="422">
        <f>B6/C6</f>
        <v>1.1235955056179775E-2</v>
      </c>
      <c r="E6" s="427">
        <f>1-D6</f>
        <v>0.9887640449438202</v>
      </c>
      <c r="F6" s="609">
        <f>D6</f>
        <v>1.1235955056179775E-2</v>
      </c>
      <c r="G6" t="s">
        <v>654</v>
      </c>
    </row>
    <row r="7" spans="2:7" x14ac:dyDescent="0.35">
      <c r="B7" s="420">
        <v>1</v>
      </c>
      <c r="C7" s="420">
        <f t="shared" ref="C6:C11" si="5">+C8+C9</f>
        <v>55</v>
      </c>
      <c r="D7" s="422">
        <f t="shared" ref="D7:D19" si="6">B7/C7</f>
        <v>1.8181818181818181E-2</v>
      </c>
      <c r="E7" s="427">
        <f t="shared" ref="E7:E25" si="7">1-D7</f>
        <v>0.98181818181818181</v>
      </c>
      <c r="F7" s="609">
        <f t="shared" ref="F7:F25" si="8">D7</f>
        <v>1.8181818181818181E-2</v>
      </c>
      <c r="G7" t="s">
        <v>655</v>
      </c>
    </row>
    <row r="8" spans="2:7" x14ac:dyDescent="0.35">
      <c r="B8" s="420">
        <v>1</v>
      </c>
      <c r="C8" s="420">
        <f t="shared" si="5"/>
        <v>34</v>
      </c>
      <c r="D8" s="422">
        <f t="shared" si="6"/>
        <v>2.9411764705882353E-2</v>
      </c>
      <c r="E8" s="427">
        <f t="shared" si="7"/>
        <v>0.97058823529411764</v>
      </c>
      <c r="F8" s="609">
        <f t="shared" si="8"/>
        <v>2.9411764705882353E-2</v>
      </c>
      <c r="G8" t="s">
        <v>656</v>
      </c>
    </row>
    <row r="9" spans="2:7" x14ac:dyDescent="0.35">
      <c r="B9" s="420">
        <v>1</v>
      </c>
      <c r="C9" s="420">
        <f t="shared" si="5"/>
        <v>21</v>
      </c>
      <c r="D9" s="422">
        <f t="shared" si="6"/>
        <v>4.7619047619047616E-2</v>
      </c>
      <c r="E9" s="427">
        <f t="shared" si="7"/>
        <v>0.95238095238095233</v>
      </c>
      <c r="F9" s="609">
        <f t="shared" si="8"/>
        <v>4.7619047619047616E-2</v>
      </c>
      <c r="G9" t="s">
        <v>657</v>
      </c>
    </row>
    <row r="10" spans="2:7" x14ac:dyDescent="0.35">
      <c r="B10" s="420">
        <v>1</v>
      </c>
      <c r="C10" s="420">
        <f t="shared" si="5"/>
        <v>13</v>
      </c>
      <c r="D10" s="422">
        <f t="shared" si="6"/>
        <v>7.6923076923076927E-2</v>
      </c>
      <c r="E10" s="427">
        <f t="shared" si="7"/>
        <v>0.92307692307692313</v>
      </c>
      <c r="F10" s="609">
        <f t="shared" si="8"/>
        <v>7.6923076923076927E-2</v>
      </c>
      <c r="G10" t="s">
        <v>658</v>
      </c>
    </row>
    <row r="11" spans="2:7" x14ac:dyDescent="0.35">
      <c r="B11" s="420">
        <v>1</v>
      </c>
      <c r="C11" s="420">
        <f t="shared" si="5"/>
        <v>8</v>
      </c>
      <c r="D11" s="422">
        <f t="shared" si="6"/>
        <v>0.125</v>
      </c>
      <c r="E11" s="427">
        <f t="shared" si="7"/>
        <v>0.875</v>
      </c>
      <c r="F11" s="609">
        <f t="shared" si="8"/>
        <v>0.125</v>
      </c>
      <c r="G11" t="s">
        <v>659</v>
      </c>
    </row>
    <row r="12" spans="2:7" x14ac:dyDescent="0.35">
      <c r="B12" s="420">
        <v>1</v>
      </c>
      <c r="C12" s="420">
        <f>+C13+C14</f>
        <v>5</v>
      </c>
      <c r="D12" s="422">
        <f t="shared" si="6"/>
        <v>0.2</v>
      </c>
      <c r="E12" s="427">
        <f t="shared" si="7"/>
        <v>0.8</v>
      </c>
      <c r="F12" s="609">
        <f t="shared" si="8"/>
        <v>0.2</v>
      </c>
      <c r="G12" t="s">
        <v>660</v>
      </c>
    </row>
    <row r="13" spans="2:7" x14ac:dyDescent="0.35">
      <c r="B13" s="420">
        <v>1</v>
      </c>
      <c r="C13" s="420">
        <f>C14+1</f>
        <v>3</v>
      </c>
      <c r="D13" s="422">
        <f t="shared" si="6"/>
        <v>0.33333333333333331</v>
      </c>
      <c r="E13" s="427">
        <f t="shared" si="7"/>
        <v>0.66666666666666674</v>
      </c>
      <c r="F13" s="609">
        <f t="shared" si="8"/>
        <v>0.33333333333333331</v>
      </c>
      <c r="G13" t="s">
        <v>661</v>
      </c>
    </row>
    <row r="14" spans="2:7" x14ac:dyDescent="0.35">
      <c r="B14" s="420">
        <v>1</v>
      </c>
      <c r="C14" s="420">
        <v>2</v>
      </c>
      <c r="D14" s="422">
        <f>B14/C14</f>
        <v>0.5</v>
      </c>
      <c r="E14" s="427">
        <f t="shared" si="7"/>
        <v>0.5</v>
      </c>
      <c r="F14" s="609">
        <f t="shared" si="8"/>
        <v>0.5</v>
      </c>
      <c r="G14" t="s">
        <v>662</v>
      </c>
    </row>
    <row r="15" spans="2:7" x14ac:dyDescent="0.35">
      <c r="B15" s="420">
        <f t="shared" ref="B15:B25" si="9">C15-1</f>
        <v>2</v>
      </c>
      <c r="C15" s="420">
        <f>C14+1</f>
        <v>3</v>
      </c>
      <c r="D15" s="422">
        <f t="shared" ref="D15:D25" si="10">B15/C15</f>
        <v>0.66666666666666663</v>
      </c>
      <c r="E15" s="427">
        <f t="shared" si="7"/>
        <v>0.33333333333333337</v>
      </c>
      <c r="F15" s="609">
        <f t="shared" si="8"/>
        <v>0.66666666666666663</v>
      </c>
      <c r="G15" t="s">
        <v>663</v>
      </c>
    </row>
    <row r="16" spans="2:7" x14ac:dyDescent="0.35">
      <c r="B16" s="420">
        <f t="shared" si="9"/>
        <v>4</v>
      </c>
      <c r="C16" s="420">
        <f t="shared" ref="C15:C25" si="11">C14+C15</f>
        <v>5</v>
      </c>
      <c r="D16" s="422">
        <f t="shared" si="10"/>
        <v>0.8</v>
      </c>
      <c r="E16" s="427">
        <f t="shared" si="7"/>
        <v>0.19999999999999996</v>
      </c>
      <c r="F16" s="609">
        <f t="shared" si="8"/>
        <v>0.8</v>
      </c>
      <c r="G16" t="s">
        <v>664</v>
      </c>
    </row>
    <row r="17" spans="1:7" x14ac:dyDescent="0.35">
      <c r="B17" s="420">
        <f t="shared" si="9"/>
        <v>7</v>
      </c>
      <c r="C17" s="420">
        <f t="shared" si="11"/>
        <v>8</v>
      </c>
      <c r="D17" s="422">
        <f t="shared" si="10"/>
        <v>0.875</v>
      </c>
      <c r="E17" s="427">
        <f t="shared" si="7"/>
        <v>0.125</v>
      </c>
      <c r="F17" s="609">
        <f t="shared" si="8"/>
        <v>0.875</v>
      </c>
      <c r="G17" t="s">
        <v>665</v>
      </c>
    </row>
    <row r="18" spans="1:7" x14ac:dyDescent="0.35">
      <c r="B18" s="420">
        <f t="shared" si="9"/>
        <v>12</v>
      </c>
      <c r="C18" s="420">
        <f t="shared" si="11"/>
        <v>13</v>
      </c>
      <c r="D18" s="422">
        <f t="shared" si="10"/>
        <v>0.92307692307692313</v>
      </c>
      <c r="E18" s="427">
        <f t="shared" si="7"/>
        <v>7.6923076923076872E-2</v>
      </c>
      <c r="F18" s="609">
        <f t="shared" si="8"/>
        <v>0.92307692307692313</v>
      </c>
      <c r="G18" t="s">
        <v>666</v>
      </c>
    </row>
    <row r="19" spans="1:7" x14ac:dyDescent="0.35">
      <c r="B19" s="420">
        <f t="shared" si="9"/>
        <v>20</v>
      </c>
      <c r="C19" s="420">
        <f t="shared" si="11"/>
        <v>21</v>
      </c>
      <c r="D19" s="422">
        <f t="shared" si="10"/>
        <v>0.95238095238095233</v>
      </c>
      <c r="E19" s="427">
        <f t="shared" si="7"/>
        <v>4.7619047619047672E-2</v>
      </c>
      <c r="F19" s="609">
        <f t="shared" si="8"/>
        <v>0.95238095238095233</v>
      </c>
      <c r="G19" t="s">
        <v>667</v>
      </c>
    </row>
    <row r="20" spans="1:7" x14ac:dyDescent="0.35">
      <c r="B20" s="420">
        <f t="shared" si="9"/>
        <v>33</v>
      </c>
      <c r="C20" s="420">
        <f t="shared" si="11"/>
        <v>34</v>
      </c>
      <c r="D20" s="422">
        <f t="shared" si="10"/>
        <v>0.97058823529411764</v>
      </c>
      <c r="E20" s="427">
        <f t="shared" si="7"/>
        <v>2.9411764705882359E-2</v>
      </c>
      <c r="F20" s="609">
        <f t="shared" si="8"/>
        <v>0.97058823529411764</v>
      </c>
      <c r="G20" t="s">
        <v>744</v>
      </c>
    </row>
    <row r="21" spans="1:7" x14ac:dyDescent="0.35">
      <c r="B21" s="420">
        <f t="shared" si="9"/>
        <v>54</v>
      </c>
      <c r="C21" s="420">
        <f t="shared" si="11"/>
        <v>55</v>
      </c>
      <c r="D21" s="422">
        <f t="shared" si="10"/>
        <v>0.98181818181818181</v>
      </c>
      <c r="E21" s="427">
        <f t="shared" si="7"/>
        <v>1.8181818181818188E-2</v>
      </c>
      <c r="F21" s="609">
        <f t="shared" si="8"/>
        <v>0.98181818181818181</v>
      </c>
      <c r="G21" t="s">
        <v>746</v>
      </c>
    </row>
    <row r="22" spans="1:7" x14ac:dyDescent="0.35">
      <c r="B22" s="34">
        <f t="shared" si="9"/>
        <v>88</v>
      </c>
      <c r="C22" s="34">
        <f t="shared" si="11"/>
        <v>89</v>
      </c>
      <c r="D22" s="421">
        <f t="shared" si="10"/>
        <v>0.9887640449438202</v>
      </c>
      <c r="E22" s="426">
        <f t="shared" si="7"/>
        <v>1.1235955056179803E-2</v>
      </c>
      <c r="F22" s="610">
        <f t="shared" si="8"/>
        <v>0.9887640449438202</v>
      </c>
    </row>
    <row r="23" spans="1:7" x14ac:dyDescent="0.35">
      <c r="B23" s="34">
        <f t="shared" si="9"/>
        <v>143</v>
      </c>
      <c r="C23" s="34">
        <f t="shared" si="11"/>
        <v>144</v>
      </c>
      <c r="D23" s="421">
        <f t="shared" si="10"/>
        <v>0.99305555555555558</v>
      </c>
      <c r="E23" s="426">
        <f t="shared" si="7"/>
        <v>6.9444444444444198E-3</v>
      </c>
      <c r="F23" s="610">
        <f t="shared" si="8"/>
        <v>0.99305555555555558</v>
      </c>
    </row>
    <row r="24" spans="1:7" x14ac:dyDescent="0.35">
      <c r="B24" s="34">
        <f t="shared" si="9"/>
        <v>232</v>
      </c>
      <c r="C24" s="34">
        <f t="shared" si="11"/>
        <v>233</v>
      </c>
      <c r="D24" s="421">
        <f t="shared" si="10"/>
        <v>0.99570815450643779</v>
      </c>
      <c r="E24" s="426">
        <f t="shared" si="7"/>
        <v>4.2918454935622075E-3</v>
      </c>
      <c r="F24" s="610">
        <f t="shared" si="8"/>
        <v>0.99570815450643779</v>
      </c>
    </row>
    <row r="25" spans="1:7" x14ac:dyDescent="0.35">
      <c r="B25" s="34">
        <f t="shared" ref="B25:B26" si="12">C25-1</f>
        <v>376</v>
      </c>
      <c r="C25" s="34">
        <f t="shared" si="11"/>
        <v>377</v>
      </c>
      <c r="D25" s="421">
        <f t="shared" ref="D25:D26" si="13">B25/C25</f>
        <v>0.99734748010610075</v>
      </c>
      <c r="E25" s="426">
        <f t="shared" ref="E25:E26" si="14">1-D25</f>
        <v>2.6525198938992522E-3</v>
      </c>
      <c r="F25" s="610">
        <f t="shared" ref="F25:F26" si="15">D25</f>
        <v>0.99734748010610075</v>
      </c>
    </row>
    <row r="26" spans="1:7" x14ac:dyDescent="0.35">
      <c r="B26" s="34"/>
      <c r="C26" s="34"/>
      <c r="D26" s="421"/>
      <c r="E26" s="426"/>
      <c r="F26" s="426"/>
      <c r="G26" t="s">
        <v>668</v>
      </c>
    </row>
    <row r="27" spans="1:7" x14ac:dyDescent="0.35">
      <c r="A27" t="s">
        <v>652</v>
      </c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workbookViewId="0">
      <selection activeCell="Q15" sqref="Q15"/>
    </sheetView>
  </sheetViews>
  <sheetFormatPr defaultColWidth="2.6328125" defaultRowHeight="14.5" x14ac:dyDescent="0.35"/>
  <cols>
    <col min="1" max="16384" width="2.6328125" style="233"/>
  </cols>
  <sheetData>
    <row r="1" spans="1:36" x14ac:dyDescent="0.3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2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606"/>
      <c r="S4" s="440">
        <f t="shared" ref="S4:S17" si="3">S3+1</f>
        <v>2</v>
      </c>
      <c r="T4" s="263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64"/>
    </row>
    <row r="5" spans="1:36" x14ac:dyDescent="0.35">
      <c r="A5" s="65">
        <f t="shared" si="2"/>
        <v>3</v>
      </c>
      <c r="B5" s="263"/>
      <c r="C5" s="239"/>
      <c r="D5" s="239"/>
      <c r="E5" s="607">
        <v>0.1</v>
      </c>
      <c r="F5" s="607">
        <v>0.5</v>
      </c>
      <c r="G5" s="607">
        <v>0.5</v>
      </c>
      <c r="H5" s="607">
        <v>0.5</v>
      </c>
      <c r="I5" s="607">
        <v>0.5</v>
      </c>
      <c r="J5" s="607">
        <v>0.5</v>
      </c>
      <c r="K5" s="607">
        <v>0.5</v>
      </c>
      <c r="L5" s="607">
        <v>0.5</v>
      </c>
      <c r="M5" s="607">
        <v>0.5</v>
      </c>
      <c r="N5" s="607">
        <v>0.1</v>
      </c>
      <c r="O5" s="239"/>
      <c r="P5" s="239"/>
      <c r="Q5" s="264"/>
      <c r="R5" s="606"/>
      <c r="S5" s="440">
        <f t="shared" si="3"/>
        <v>3</v>
      </c>
      <c r="T5" s="263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64"/>
    </row>
    <row r="6" spans="1:36" x14ac:dyDescent="0.35">
      <c r="A6" s="65">
        <f t="shared" si="2"/>
        <v>4</v>
      </c>
      <c r="B6" s="263"/>
      <c r="C6" s="239"/>
      <c r="D6" s="239"/>
      <c r="E6" s="607">
        <v>0.5</v>
      </c>
      <c r="F6" s="607">
        <v>1</v>
      </c>
      <c r="G6" s="607">
        <v>1</v>
      </c>
      <c r="H6" s="607">
        <v>1</v>
      </c>
      <c r="I6" s="607">
        <v>1</v>
      </c>
      <c r="J6" s="607">
        <v>1</v>
      </c>
      <c r="K6" s="607">
        <v>1</v>
      </c>
      <c r="L6" s="607">
        <v>1</v>
      </c>
      <c r="M6" s="607">
        <v>1</v>
      </c>
      <c r="N6" s="607">
        <v>0.5</v>
      </c>
      <c r="O6" s="239"/>
      <c r="P6" s="239"/>
      <c r="Q6" s="264"/>
      <c r="R6" s="606"/>
      <c r="S6" s="440">
        <f t="shared" si="3"/>
        <v>4</v>
      </c>
      <c r="T6" s="263"/>
      <c r="U6" s="239"/>
      <c r="V6" s="239"/>
      <c r="W6" s="239"/>
      <c r="X6" s="239"/>
      <c r="Y6" s="569"/>
      <c r="Z6" s="569"/>
      <c r="AA6" s="569"/>
      <c r="AB6" s="569"/>
      <c r="AC6" s="569"/>
      <c r="AD6" s="569"/>
      <c r="AE6" s="239"/>
      <c r="AF6" s="239"/>
      <c r="AG6" s="239"/>
      <c r="AH6" s="239"/>
      <c r="AI6" s="264"/>
    </row>
    <row r="7" spans="1:36" x14ac:dyDescent="0.35">
      <c r="A7" s="65">
        <f t="shared" si="2"/>
        <v>5</v>
      </c>
      <c r="B7" s="263"/>
      <c r="C7" s="239"/>
      <c r="D7" s="239"/>
      <c r="E7" s="607">
        <v>0.5</v>
      </c>
      <c r="F7" s="607">
        <v>1</v>
      </c>
      <c r="G7" s="607">
        <v>1</v>
      </c>
      <c r="H7" s="607">
        <v>1</v>
      </c>
      <c r="I7" s="607">
        <v>1</v>
      </c>
      <c r="J7" s="607">
        <v>1</v>
      </c>
      <c r="K7" s="607">
        <v>1</v>
      </c>
      <c r="L7" s="607">
        <v>1</v>
      </c>
      <c r="M7" s="607">
        <v>1</v>
      </c>
      <c r="N7" s="607">
        <v>0.5</v>
      </c>
      <c r="O7" s="239"/>
      <c r="P7" s="239"/>
      <c r="Q7" s="264"/>
      <c r="R7" s="606"/>
      <c r="S7" s="440">
        <f t="shared" si="3"/>
        <v>5</v>
      </c>
      <c r="T7" s="263"/>
      <c r="U7" s="239"/>
      <c r="V7" s="239"/>
      <c r="W7" s="239"/>
      <c r="X7" s="239"/>
      <c r="Y7" s="569"/>
      <c r="Z7" s="569"/>
      <c r="AA7" s="239"/>
      <c r="AB7" s="569"/>
      <c r="AC7" s="569"/>
      <c r="AD7" s="569"/>
      <c r="AE7" s="239"/>
      <c r="AF7" s="239"/>
      <c r="AG7" s="239"/>
      <c r="AH7" s="239"/>
      <c r="AI7" s="264"/>
    </row>
    <row r="8" spans="1:36" x14ac:dyDescent="0.35">
      <c r="A8" s="65">
        <f t="shared" si="2"/>
        <v>6</v>
      </c>
      <c r="B8" s="263"/>
      <c r="C8" s="239"/>
      <c r="D8" s="239"/>
      <c r="E8" s="607">
        <v>0.5</v>
      </c>
      <c r="F8" s="607">
        <v>1</v>
      </c>
      <c r="G8" s="607">
        <v>1</v>
      </c>
      <c r="H8" s="607">
        <v>1</v>
      </c>
      <c r="I8" s="607">
        <v>1</v>
      </c>
      <c r="J8" s="607">
        <v>1</v>
      </c>
      <c r="K8" s="607">
        <v>1</v>
      </c>
      <c r="L8" s="607">
        <v>1</v>
      </c>
      <c r="M8" s="607">
        <v>1</v>
      </c>
      <c r="N8" s="607">
        <v>0.5</v>
      </c>
      <c r="O8" s="239"/>
      <c r="P8" s="239"/>
      <c r="Q8" s="264"/>
      <c r="R8" s="606"/>
      <c r="S8" s="440">
        <f t="shared" si="3"/>
        <v>6</v>
      </c>
      <c r="T8" s="263"/>
      <c r="U8" s="239"/>
      <c r="V8" s="239"/>
      <c r="W8" s="239"/>
      <c r="X8" s="239"/>
      <c r="Y8" s="569"/>
      <c r="Z8" s="569"/>
      <c r="AA8" s="569"/>
      <c r="AB8" s="569"/>
      <c r="AC8" s="569"/>
      <c r="AD8" s="569"/>
      <c r="AE8" s="239"/>
      <c r="AF8" s="239"/>
      <c r="AG8" s="239"/>
      <c r="AH8" s="239"/>
      <c r="AI8" s="264"/>
    </row>
    <row r="9" spans="1:36" x14ac:dyDescent="0.35">
      <c r="A9" s="65">
        <f t="shared" si="2"/>
        <v>7</v>
      </c>
      <c r="B9" s="568"/>
      <c r="C9" s="569"/>
      <c r="D9" s="569"/>
      <c r="E9" s="607">
        <v>0.5</v>
      </c>
      <c r="F9" s="607">
        <v>1</v>
      </c>
      <c r="G9" s="607">
        <v>1</v>
      </c>
      <c r="H9" s="607">
        <v>1</v>
      </c>
      <c r="I9" s="608"/>
      <c r="J9" s="608"/>
      <c r="K9" s="607">
        <v>1</v>
      </c>
      <c r="L9" s="607">
        <v>1</v>
      </c>
      <c r="M9" s="607">
        <v>1</v>
      </c>
      <c r="N9" s="607">
        <v>0.5</v>
      </c>
      <c r="O9" s="569"/>
      <c r="P9" s="569"/>
      <c r="Q9" s="575"/>
      <c r="R9" s="606"/>
      <c r="S9" s="440">
        <f t="shared" si="3"/>
        <v>7</v>
      </c>
      <c r="T9" s="568"/>
      <c r="U9" s="569"/>
      <c r="V9" s="569"/>
      <c r="W9" s="569"/>
      <c r="X9" s="569"/>
      <c r="Y9" s="569"/>
      <c r="Z9" s="569"/>
      <c r="AA9" s="569"/>
      <c r="AB9" s="569"/>
      <c r="AC9" s="569"/>
      <c r="AD9" s="569"/>
      <c r="AE9" s="569"/>
      <c r="AF9" s="569"/>
      <c r="AG9" s="569"/>
      <c r="AH9" s="569"/>
      <c r="AI9" s="575"/>
    </row>
    <row r="10" spans="1:36" x14ac:dyDescent="0.35">
      <c r="A10" s="65">
        <f t="shared" si="2"/>
        <v>8</v>
      </c>
      <c r="B10" s="263"/>
      <c r="C10" s="239"/>
      <c r="D10" s="239"/>
      <c r="E10" s="607">
        <v>0.5</v>
      </c>
      <c r="F10" s="607">
        <v>1</v>
      </c>
      <c r="G10" s="607">
        <v>1</v>
      </c>
      <c r="H10" s="607">
        <v>1</v>
      </c>
      <c r="I10" s="608"/>
      <c r="J10" s="608"/>
      <c r="K10" s="607">
        <v>1</v>
      </c>
      <c r="L10" s="607">
        <v>1</v>
      </c>
      <c r="M10" s="607">
        <v>1</v>
      </c>
      <c r="N10" s="607">
        <v>0.5</v>
      </c>
      <c r="O10" s="239"/>
      <c r="P10" s="239"/>
      <c r="Q10" s="264"/>
      <c r="R10" s="606"/>
      <c r="S10" s="440">
        <f t="shared" si="3"/>
        <v>8</v>
      </c>
      <c r="T10" s="263"/>
      <c r="U10" s="239"/>
      <c r="V10" s="239"/>
      <c r="W10" s="239"/>
      <c r="X10" s="239"/>
      <c r="Y10" s="569"/>
      <c r="Z10" s="569"/>
      <c r="AA10" s="569"/>
      <c r="AB10" s="569"/>
      <c r="AC10" s="569"/>
      <c r="AD10" s="569"/>
      <c r="AE10" s="239"/>
      <c r="AF10" s="239"/>
      <c r="AG10" s="239"/>
      <c r="AH10" s="239"/>
      <c r="AI10" s="264"/>
    </row>
    <row r="11" spans="1:36" x14ac:dyDescent="0.35">
      <c r="A11" s="65">
        <f t="shared" si="2"/>
        <v>9</v>
      </c>
      <c r="B11" s="263"/>
      <c r="C11" s="239"/>
      <c r="D11" s="569"/>
      <c r="E11" s="607">
        <v>0.5</v>
      </c>
      <c r="F11" s="607">
        <v>1</v>
      </c>
      <c r="G11" s="607">
        <v>1</v>
      </c>
      <c r="H11" s="607">
        <v>1</v>
      </c>
      <c r="I11" s="607">
        <v>1</v>
      </c>
      <c r="J11" s="607">
        <v>1</v>
      </c>
      <c r="K11" s="607">
        <v>1</v>
      </c>
      <c r="L11" s="607">
        <v>1</v>
      </c>
      <c r="M11" s="607">
        <v>1</v>
      </c>
      <c r="N11" s="607">
        <v>0.5</v>
      </c>
      <c r="O11" s="569"/>
      <c r="P11" s="239"/>
      <c r="Q11" s="264"/>
      <c r="R11" s="606"/>
      <c r="S11" s="440">
        <f t="shared" si="3"/>
        <v>9</v>
      </c>
      <c r="T11" s="263"/>
      <c r="U11" s="239"/>
      <c r="V11" s="569"/>
      <c r="W11" s="569"/>
      <c r="X11" s="569"/>
      <c r="Y11" s="569"/>
      <c r="Z11" s="569"/>
      <c r="AA11" s="569"/>
      <c r="AB11" s="569"/>
      <c r="AC11" s="569"/>
      <c r="AD11" s="569"/>
      <c r="AE11" s="569"/>
      <c r="AF11" s="569"/>
      <c r="AG11" s="569"/>
      <c r="AH11" s="239"/>
      <c r="AI11" s="264"/>
    </row>
    <row r="12" spans="1:36" x14ac:dyDescent="0.35">
      <c r="A12" s="65">
        <f t="shared" si="2"/>
        <v>10</v>
      </c>
      <c r="B12" s="263"/>
      <c r="C12" s="239"/>
      <c r="D12" s="239"/>
      <c r="E12" s="607">
        <v>0.5</v>
      </c>
      <c r="F12" s="607">
        <v>1</v>
      </c>
      <c r="G12" s="607">
        <v>1</v>
      </c>
      <c r="H12" s="607">
        <v>1</v>
      </c>
      <c r="I12" s="607">
        <v>1</v>
      </c>
      <c r="J12" s="607">
        <v>1</v>
      </c>
      <c r="K12" s="607">
        <v>1</v>
      </c>
      <c r="L12" s="607">
        <v>1</v>
      </c>
      <c r="M12" s="607">
        <v>1</v>
      </c>
      <c r="N12" s="607">
        <v>0.5</v>
      </c>
      <c r="O12" s="239"/>
      <c r="P12" s="239"/>
      <c r="Q12" s="264"/>
      <c r="R12" s="606"/>
      <c r="S12" s="440">
        <f t="shared" si="3"/>
        <v>10</v>
      </c>
      <c r="T12" s="263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64"/>
    </row>
    <row r="13" spans="1:36" x14ac:dyDescent="0.35">
      <c r="A13" s="65">
        <f t="shared" si="2"/>
        <v>11</v>
      </c>
      <c r="B13" s="263"/>
      <c r="C13" s="239"/>
      <c r="D13" s="239"/>
      <c r="E13" s="607">
        <v>0.5</v>
      </c>
      <c r="F13" s="607">
        <v>1</v>
      </c>
      <c r="G13" s="607">
        <v>1</v>
      </c>
      <c r="H13" s="607">
        <v>1</v>
      </c>
      <c r="I13" s="607">
        <v>1</v>
      </c>
      <c r="J13" s="607">
        <v>1</v>
      </c>
      <c r="K13" s="607">
        <v>1</v>
      </c>
      <c r="L13" s="607">
        <v>1</v>
      </c>
      <c r="M13" s="607">
        <v>1</v>
      </c>
      <c r="N13" s="607">
        <v>0.5</v>
      </c>
      <c r="O13" s="239"/>
      <c r="P13" s="239"/>
      <c r="Q13" s="264"/>
      <c r="R13" s="606"/>
      <c r="S13" s="440">
        <f t="shared" si="3"/>
        <v>11</v>
      </c>
      <c r="T13" s="263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64"/>
    </row>
    <row r="14" spans="1:36" x14ac:dyDescent="0.35">
      <c r="A14" s="65">
        <f t="shared" si="2"/>
        <v>12</v>
      </c>
      <c r="B14" s="263"/>
      <c r="C14" s="239"/>
      <c r="D14" s="239"/>
      <c r="E14" s="607">
        <v>0.1</v>
      </c>
      <c r="F14" s="607">
        <v>0.5</v>
      </c>
      <c r="G14" s="607">
        <v>0.5</v>
      </c>
      <c r="H14" s="607">
        <v>0.5</v>
      </c>
      <c r="I14" s="607">
        <v>0.5</v>
      </c>
      <c r="J14" s="607">
        <v>0.5</v>
      </c>
      <c r="K14" s="607">
        <v>0.5</v>
      </c>
      <c r="L14" s="607">
        <v>0.5</v>
      </c>
      <c r="M14" s="607">
        <v>0.5</v>
      </c>
      <c r="N14" s="607">
        <v>0.1</v>
      </c>
      <c r="O14" s="239"/>
      <c r="P14" s="239"/>
      <c r="Q14" s="264"/>
      <c r="R14" s="606"/>
      <c r="S14" s="440">
        <f t="shared" si="3"/>
        <v>12</v>
      </c>
      <c r="T14" s="263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64"/>
    </row>
    <row r="15" spans="1:36" x14ac:dyDescent="0.35">
      <c r="A15" s="65">
        <f t="shared" si="2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606"/>
      <c r="S15" s="440">
        <f t="shared" si="3"/>
        <v>13</v>
      </c>
      <c r="T15" s="263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64"/>
    </row>
    <row r="16" spans="1:36" x14ac:dyDescent="0.35">
      <c r="A16" s="65">
        <f t="shared" si="2"/>
        <v>14</v>
      </c>
      <c r="B16" s="568"/>
      <c r="C16" s="569"/>
      <c r="D16" s="239"/>
      <c r="E16" s="239"/>
      <c r="F16" s="239"/>
      <c r="G16" s="569"/>
      <c r="H16" s="569"/>
      <c r="I16" s="569"/>
      <c r="J16" s="569"/>
      <c r="K16" s="569"/>
      <c r="L16" s="569"/>
      <c r="M16" s="239"/>
      <c r="N16" s="239"/>
      <c r="O16" s="239"/>
      <c r="P16" s="569"/>
      <c r="Q16" s="575"/>
      <c r="R16" s="606"/>
      <c r="S16" s="440">
        <f t="shared" si="3"/>
        <v>14</v>
      </c>
      <c r="T16" s="568"/>
      <c r="U16" s="569"/>
      <c r="V16" s="239"/>
      <c r="W16" s="239"/>
      <c r="X16" s="239"/>
      <c r="Y16" s="569"/>
      <c r="Z16" s="569"/>
      <c r="AA16" s="569"/>
      <c r="AB16" s="569"/>
      <c r="AC16" s="569"/>
      <c r="AD16" s="569"/>
      <c r="AE16" s="239"/>
      <c r="AF16" s="239"/>
      <c r="AG16" s="239"/>
      <c r="AH16" s="569"/>
      <c r="AI16" s="575"/>
    </row>
    <row r="17" spans="1:36" x14ac:dyDescent="0.35">
      <c r="A17" s="65">
        <f t="shared" si="2"/>
        <v>15</v>
      </c>
      <c r="B17" s="570"/>
      <c r="C17" s="571"/>
      <c r="D17" s="571"/>
      <c r="E17" s="571"/>
      <c r="F17" s="571"/>
      <c r="G17" s="571"/>
      <c r="H17" s="571"/>
      <c r="I17" s="571"/>
      <c r="J17" s="571"/>
      <c r="K17" s="571"/>
      <c r="L17" s="571"/>
      <c r="M17" s="571"/>
      <c r="N17" s="571"/>
      <c r="O17" s="571"/>
      <c r="P17" s="571"/>
      <c r="Q17" s="584"/>
      <c r="R17" s="606"/>
      <c r="S17" s="440">
        <f t="shared" si="3"/>
        <v>15</v>
      </c>
      <c r="T17" s="570"/>
      <c r="U17" s="571"/>
      <c r="V17" s="571"/>
      <c r="W17" s="571"/>
      <c r="X17" s="571"/>
      <c r="Y17" s="571"/>
      <c r="Z17" s="571"/>
      <c r="AA17" s="571"/>
      <c r="AB17" s="571"/>
      <c r="AC17" s="571"/>
      <c r="AD17" s="571"/>
      <c r="AE17" s="571"/>
      <c r="AF17" s="571"/>
      <c r="AG17" s="571"/>
      <c r="AH17" s="571"/>
      <c r="AI17" s="584"/>
    </row>
    <row r="18" spans="1:36" x14ac:dyDescent="0.35">
      <c r="A18" s="65" t="s">
        <v>395</v>
      </c>
      <c r="D18" s="606"/>
      <c r="E18" s="60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06"/>
      <c r="Q18" s="606"/>
      <c r="R18" s="606"/>
      <c r="S18" s="440" t="s">
        <v>395</v>
      </c>
      <c r="T18" s="606"/>
      <c r="U18" s="606"/>
      <c r="V18" s="606"/>
      <c r="W18" s="606"/>
      <c r="X18" s="606"/>
      <c r="Y18" s="606"/>
      <c r="Z18" s="606"/>
      <c r="AA18" s="606"/>
      <c r="AB18" s="606"/>
      <c r="AC18" s="606"/>
      <c r="AD18" s="606"/>
      <c r="AE18" s="606"/>
      <c r="AF18" s="606"/>
      <c r="AG18" s="606"/>
    </row>
    <row r="19" spans="1:36" x14ac:dyDescent="0.35">
      <c r="A19" s="65"/>
      <c r="B19" s="65">
        <v>0</v>
      </c>
      <c r="C19" s="65">
        <f>B19+1</f>
        <v>1</v>
      </c>
      <c r="D19" s="440">
        <f t="shared" ref="D19:Q19" si="4">C19+1</f>
        <v>2</v>
      </c>
      <c r="E19" s="440">
        <f t="shared" si="4"/>
        <v>3</v>
      </c>
      <c r="F19" s="440">
        <f t="shared" si="4"/>
        <v>4</v>
      </c>
      <c r="G19" s="440">
        <f t="shared" si="4"/>
        <v>5</v>
      </c>
      <c r="H19" s="440">
        <f t="shared" si="4"/>
        <v>6</v>
      </c>
      <c r="I19" s="440">
        <f t="shared" si="4"/>
        <v>7</v>
      </c>
      <c r="J19" s="440">
        <f t="shared" si="4"/>
        <v>8</v>
      </c>
      <c r="K19" s="440">
        <f t="shared" si="4"/>
        <v>9</v>
      </c>
      <c r="L19" s="440">
        <f t="shared" si="4"/>
        <v>10</v>
      </c>
      <c r="M19" s="440">
        <f t="shared" si="4"/>
        <v>11</v>
      </c>
      <c r="N19" s="440">
        <f t="shared" si="4"/>
        <v>12</v>
      </c>
      <c r="O19" s="440">
        <f t="shared" si="4"/>
        <v>13</v>
      </c>
      <c r="P19" s="440">
        <f t="shared" si="4"/>
        <v>14</v>
      </c>
      <c r="Q19" s="440">
        <f t="shared" si="4"/>
        <v>15</v>
      </c>
      <c r="R19" s="440" t="s">
        <v>394</v>
      </c>
      <c r="S19" s="440"/>
      <c r="T19" s="440">
        <v>0</v>
      </c>
      <c r="U19" s="440">
        <f>T19+1</f>
        <v>1</v>
      </c>
      <c r="V19" s="440">
        <f t="shared" ref="V19:AI19" si="5">U19+1</f>
        <v>2</v>
      </c>
      <c r="W19" s="440">
        <f t="shared" si="5"/>
        <v>3</v>
      </c>
      <c r="X19" s="440">
        <f t="shared" si="5"/>
        <v>4</v>
      </c>
      <c r="Y19" s="440">
        <f t="shared" si="5"/>
        <v>5</v>
      </c>
      <c r="Z19" s="440">
        <f t="shared" si="5"/>
        <v>6</v>
      </c>
      <c r="AA19" s="440">
        <f t="shared" si="5"/>
        <v>7</v>
      </c>
      <c r="AB19" s="440">
        <f t="shared" si="5"/>
        <v>8</v>
      </c>
      <c r="AC19" s="440">
        <f t="shared" si="5"/>
        <v>9</v>
      </c>
      <c r="AD19" s="440">
        <f t="shared" si="5"/>
        <v>10</v>
      </c>
      <c r="AE19" s="440">
        <f t="shared" si="5"/>
        <v>11</v>
      </c>
      <c r="AF19" s="440">
        <f t="shared" si="5"/>
        <v>12</v>
      </c>
      <c r="AG19" s="440">
        <f t="shared" si="5"/>
        <v>13</v>
      </c>
      <c r="AH19" s="65">
        <f t="shared" si="5"/>
        <v>14</v>
      </c>
      <c r="AI19" s="65">
        <f t="shared" si="5"/>
        <v>15</v>
      </c>
      <c r="AJ19" s="65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R20" s="606"/>
      <c r="S20" s="440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606"/>
      <c r="S21" s="440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6">A21+1</f>
        <v>2</v>
      </c>
      <c r="B22" s="263"/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64"/>
      <c r="R22" s="606"/>
      <c r="S22" s="440">
        <f t="shared" ref="S22:S35" si="7">S21+1</f>
        <v>2</v>
      </c>
      <c r="T22" s="263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64"/>
    </row>
    <row r="23" spans="1:36" x14ac:dyDescent="0.35">
      <c r="A23" s="65">
        <f t="shared" si="6"/>
        <v>3</v>
      </c>
      <c r="B23" s="263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64"/>
      <c r="R23" s="606"/>
      <c r="S23" s="440">
        <f t="shared" si="7"/>
        <v>3</v>
      </c>
      <c r="T23" s="263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64"/>
    </row>
    <row r="24" spans="1:36" x14ac:dyDescent="0.35">
      <c r="A24" s="65">
        <f t="shared" si="6"/>
        <v>4</v>
      </c>
      <c r="B24" s="263"/>
      <c r="C24" s="239"/>
      <c r="D24" s="239"/>
      <c r="E24" s="239"/>
      <c r="F24" s="239"/>
      <c r="G24" s="569"/>
      <c r="H24" s="569"/>
      <c r="I24" s="569"/>
      <c r="J24" s="569"/>
      <c r="K24" s="569"/>
      <c r="L24" s="569"/>
      <c r="M24" s="239"/>
      <c r="N24" s="239"/>
      <c r="O24" s="239"/>
      <c r="P24" s="239"/>
      <c r="Q24" s="264"/>
      <c r="R24" s="606"/>
      <c r="S24" s="440">
        <f t="shared" si="7"/>
        <v>4</v>
      </c>
      <c r="T24" s="263"/>
      <c r="U24" s="239"/>
      <c r="V24" s="239"/>
      <c r="W24" s="239"/>
      <c r="X24" s="239"/>
      <c r="Y24" s="569"/>
      <c r="Z24" s="569"/>
      <c r="AA24" s="569"/>
      <c r="AB24" s="569"/>
      <c r="AC24" s="569"/>
      <c r="AD24" s="569"/>
      <c r="AE24" s="239"/>
      <c r="AF24" s="239"/>
      <c r="AG24" s="239"/>
      <c r="AH24" s="239"/>
      <c r="AI24" s="264"/>
    </row>
    <row r="25" spans="1:36" x14ac:dyDescent="0.35">
      <c r="A25" s="65">
        <f t="shared" si="6"/>
        <v>5</v>
      </c>
      <c r="B25" s="263"/>
      <c r="C25" s="239"/>
      <c r="D25" s="239"/>
      <c r="E25" s="239"/>
      <c r="F25" s="239"/>
      <c r="G25" s="569"/>
      <c r="H25" s="569"/>
      <c r="I25" s="239"/>
      <c r="J25" s="569"/>
      <c r="K25" s="569"/>
      <c r="L25" s="569"/>
      <c r="M25" s="239"/>
      <c r="N25" s="239"/>
      <c r="O25" s="239"/>
      <c r="P25" s="239"/>
      <c r="Q25" s="264"/>
      <c r="R25" s="606"/>
      <c r="S25" s="440">
        <f t="shared" si="7"/>
        <v>5</v>
      </c>
      <c r="T25" s="263"/>
      <c r="U25" s="239"/>
      <c r="V25" s="239"/>
      <c r="W25" s="239"/>
      <c r="X25" s="239"/>
      <c r="Y25" s="569"/>
      <c r="Z25" s="569"/>
      <c r="AA25" s="239"/>
      <c r="AB25" s="569"/>
      <c r="AC25" s="569"/>
      <c r="AD25" s="569"/>
      <c r="AE25" s="239"/>
      <c r="AF25" s="239"/>
      <c r="AG25" s="239"/>
      <c r="AH25" s="239"/>
      <c r="AI25" s="264"/>
    </row>
    <row r="26" spans="1:36" x14ac:dyDescent="0.35">
      <c r="A26" s="65">
        <f t="shared" si="6"/>
        <v>6</v>
      </c>
      <c r="B26" s="263"/>
      <c r="C26" s="239"/>
      <c r="D26" s="239"/>
      <c r="E26" s="239"/>
      <c r="F26" s="239"/>
      <c r="G26" s="569"/>
      <c r="H26" s="569"/>
      <c r="I26" s="569"/>
      <c r="J26" s="569"/>
      <c r="K26" s="569"/>
      <c r="L26" s="569"/>
      <c r="M26" s="239"/>
      <c r="N26" s="239"/>
      <c r="O26" s="239"/>
      <c r="P26" s="239"/>
      <c r="Q26" s="264"/>
      <c r="R26" s="606"/>
      <c r="S26" s="440">
        <f t="shared" si="7"/>
        <v>6</v>
      </c>
      <c r="T26" s="263"/>
      <c r="U26" s="239"/>
      <c r="V26" s="239"/>
      <c r="W26" s="239"/>
      <c r="X26" s="239"/>
      <c r="Y26" s="569"/>
      <c r="Z26" s="569"/>
      <c r="AA26" s="569"/>
      <c r="AB26" s="569"/>
      <c r="AC26" s="569"/>
      <c r="AD26" s="569"/>
      <c r="AE26" s="239"/>
      <c r="AF26" s="239"/>
      <c r="AG26" s="239"/>
      <c r="AH26" s="239"/>
      <c r="AI26" s="264"/>
    </row>
    <row r="27" spans="1:36" x14ac:dyDescent="0.35">
      <c r="A27" s="65">
        <f t="shared" si="6"/>
        <v>7</v>
      </c>
      <c r="B27" s="568"/>
      <c r="C27" s="569"/>
      <c r="D27" s="569"/>
      <c r="E27" s="569"/>
      <c r="F27" s="569"/>
      <c r="G27" s="569"/>
      <c r="H27" s="569"/>
      <c r="I27" s="569"/>
      <c r="J27" s="569"/>
      <c r="K27" s="569"/>
      <c r="L27" s="569"/>
      <c r="M27" s="569"/>
      <c r="N27" s="569"/>
      <c r="O27" s="569"/>
      <c r="P27" s="569"/>
      <c r="Q27" s="575"/>
      <c r="R27" s="606"/>
      <c r="S27" s="440">
        <f t="shared" si="7"/>
        <v>7</v>
      </c>
      <c r="T27" s="568"/>
      <c r="U27" s="569"/>
      <c r="V27" s="569"/>
      <c r="W27" s="569"/>
      <c r="X27" s="569"/>
      <c r="Y27" s="569"/>
      <c r="Z27" s="569"/>
      <c r="AA27" s="569"/>
      <c r="AB27" s="569"/>
      <c r="AC27" s="569"/>
      <c r="AD27" s="569"/>
      <c r="AE27" s="569"/>
      <c r="AF27" s="569"/>
      <c r="AG27" s="569"/>
      <c r="AH27" s="569"/>
      <c r="AI27" s="575"/>
    </row>
    <row r="28" spans="1:36" x14ac:dyDescent="0.35">
      <c r="A28" s="65">
        <f t="shared" si="6"/>
        <v>8</v>
      </c>
      <c r="B28" s="263"/>
      <c r="C28" s="239"/>
      <c r="D28" s="239"/>
      <c r="E28" s="239"/>
      <c r="F28" s="239"/>
      <c r="G28" s="569"/>
      <c r="H28" s="569"/>
      <c r="I28" s="569"/>
      <c r="J28" s="569"/>
      <c r="K28" s="569"/>
      <c r="L28" s="569"/>
      <c r="M28" s="239"/>
      <c r="N28" s="239"/>
      <c r="O28" s="239"/>
      <c r="P28" s="239"/>
      <c r="Q28" s="264"/>
      <c r="R28" s="606"/>
      <c r="S28" s="440">
        <f t="shared" si="7"/>
        <v>8</v>
      </c>
      <c r="T28" s="263"/>
      <c r="U28" s="239"/>
      <c r="V28" s="239"/>
      <c r="W28" s="239"/>
      <c r="X28" s="239"/>
      <c r="Y28" s="569"/>
      <c r="Z28" s="569"/>
      <c r="AA28" s="569"/>
      <c r="AB28" s="569"/>
      <c r="AC28" s="569"/>
      <c r="AD28" s="569"/>
      <c r="AE28" s="239"/>
      <c r="AF28" s="239"/>
      <c r="AG28" s="239"/>
      <c r="AH28" s="239"/>
      <c r="AI28" s="264"/>
    </row>
    <row r="29" spans="1:36" x14ac:dyDescent="0.35">
      <c r="A29" s="65">
        <f t="shared" si="6"/>
        <v>9</v>
      </c>
      <c r="B29" s="263"/>
      <c r="C29" s="239"/>
      <c r="D29" s="569"/>
      <c r="E29" s="569"/>
      <c r="F29" s="569"/>
      <c r="G29" s="569"/>
      <c r="H29" s="569"/>
      <c r="I29" s="569"/>
      <c r="J29" s="569"/>
      <c r="K29" s="569"/>
      <c r="L29" s="569"/>
      <c r="M29" s="569"/>
      <c r="N29" s="569"/>
      <c r="O29" s="569"/>
      <c r="P29" s="239"/>
      <c r="Q29" s="264"/>
      <c r="R29" s="606"/>
      <c r="S29" s="440">
        <f t="shared" si="7"/>
        <v>9</v>
      </c>
      <c r="T29" s="263"/>
      <c r="U29" s="239"/>
      <c r="V29" s="569"/>
      <c r="W29" s="569"/>
      <c r="X29" s="569"/>
      <c r="Y29" s="569"/>
      <c r="Z29" s="569"/>
      <c r="AA29" s="569"/>
      <c r="AB29" s="569"/>
      <c r="AC29" s="569"/>
      <c r="AD29" s="569"/>
      <c r="AE29" s="569"/>
      <c r="AF29" s="569"/>
      <c r="AG29" s="569"/>
      <c r="AH29" s="239"/>
      <c r="AI29" s="264"/>
    </row>
    <row r="30" spans="1:36" x14ac:dyDescent="0.35">
      <c r="A30" s="65">
        <f t="shared" si="6"/>
        <v>10</v>
      </c>
      <c r="B30" s="263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606"/>
      <c r="S30" s="440">
        <f t="shared" si="7"/>
        <v>10</v>
      </c>
      <c r="T30" s="263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64"/>
    </row>
    <row r="31" spans="1:36" x14ac:dyDescent="0.35">
      <c r="A31" s="65">
        <f t="shared" si="6"/>
        <v>11</v>
      </c>
      <c r="B31" s="263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64"/>
      <c r="R31" s="606"/>
      <c r="S31" s="440">
        <f t="shared" si="7"/>
        <v>11</v>
      </c>
      <c r="T31" s="263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64"/>
    </row>
    <row r="32" spans="1:36" x14ac:dyDescent="0.35">
      <c r="A32" s="65">
        <f t="shared" si="6"/>
        <v>12</v>
      </c>
      <c r="B32" s="263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64"/>
      <c r="R32" s="606"/>
      <c r="S32" s="440">
        <f t="shared" si="7"/>
        <v>12</v>
      </c>
      <c r="T32" s="263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64"/>
    </row>
    <row r="33" spans="1:35" x14ac:dyDescent="0.35">
      <c r="A33" s="65">
        <f t="shared" si="6"/>
        <v>13</v>
      </c>
      <c r="B33" s="263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64"/>
      <c r="R33" s="606"/>
      <c r="S33" s="440">
        <f t="shared" si="7"/>
        <v>13</v>
      </c>
      <c r="T33" s="263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64"/>
    </row>
    <row r="34" spans="1:35" x14ac:dyDescent="0.35">
      <c r="A34" s="65">
        <f t="shared" si="6"/>
        <v>14</v>
      </c>
      <c r="B34" s="568"/>
      <c r="C34" s="569"/>
      <c r="D34" s="239"/>
      <c r="E34" s="239"/>
      <c r="F34" s="239"/>
      <c r="G34" s="569"/>
      <c r="H34" s="569"/>
      <c r="I34" s="569"/>
      <c r="J34" s="569"/>
      <c r="K34" s="569"/>
      <c r="L34" s="569"/>
      <c r="M34" s="239"/>
      <c r="N34" s="239"/>
      <c r="O34" s="239"/>
      <c r="P34" s="569"/>
      <c r="Q34" s="575"/>
      <c r="S34" s="65">
        <f t="shared" si="7"/>
        <v>14</v>
      </c>
      <c r="T34" s="568"/>
      <c r="U34" s="569"/>
      <c r="V34" s="239"/>
      <c r="W34" s="239"/>
      <c r="X34" s="239"/>
      <c r="Y34" s="569"/>
      <c r="Z34" s="569"/>
      <c r="AA34" s="569"/>
      <c r="AB34" s="569"/>
      <c r="AC34" s="569"/>
      <c r="AD34" s="569"/>
      <c r="AE34" s="239"/>
      <c r="AF34" s="239"/>
      <c r="AG34" s="239"/>
      <c r="AH34" s="569"/>
      <c r="AI34" s="575"/>
    </row>
    <row r="35" spans="1:35" x14ac:dyDescent="0.35">
      <c r="A35" s="65">
        <f t="shared" si="6"/>
        <v>15</v>
      </c>
      <c r="B35" s="570"/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1"/>
      <c r="O35" s="571"/>
      <c r="P35" s="571"/>
      <c r="Q35" s="584"/>
      <c r="S35" s="65">
        <f t="shared" si="7"/>
        <v>15</v>
      </c>
      <c r="T35" s="570"/>
      <c r="U35" s="571"/>
      <c r="V35" s="571"/>
      <c r="W35" s="571"/>
      <c r="X35" s="571"/>
      <c r="Y35" s="571"/>
      <c r="Z35" s="571"/>
      <c r="AA35" s="571"/>
      <c r="AB35" s="571"/>
      <c r="AC35" s="571"/>
      <c r="AD35" s="571"/>
      <c r="AE35" s="571"/>
      <c r="AF35" s="571"/>
      <c r="AG35" s="571"/>
      <c r="AH35" s="571"/>
      <c r="AI35" s="584"/>
    </row>
    <row r="36" spans="1:35" x14ac:dyDescent="0.3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4" zoomScale="70" zoomScaleNormal="70" workbookViewId="0">
      <selection activeCell="AU15" sqref="AU15"/>
    </sheetView>
  </sheetViews>
  <sheetFormatPr defaultColWidth="2.36328125" defaultRowHeight="14.5" x14ac:dyDescent="0.35"/>
  <sheetData>
    <row r="1" spans="2:44" x14ac:dyDescent="0.35">
      <c r="P1" t="s">
        <v>198</v>
      </c>
      <c r="AA1" t="s">
        <v>199</v>
      </c>
    </row>
    <row r="2" spans="2:44" x14ac:dyDescent="0.3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4.5" x14ac:dyDescent="0.35"/>
  <sheetData>
    <row r="2" spans="2:15" x14ac:dyDescent="0.3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265625" defaultRowHeight="14.5" x14ac:dyDescent="0.35"/>
  <sheetData>
    <row r="1" spans="2:20" x14ac:dyDescent="0.3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3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3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3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3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35">
      <c r="F15" s="64"/>
      <c r="M15" s="64"/>
    </row>
    <row r="16" spans="2:20" x14ac:dyDescent="0.35">
      <c r="E16" s="64"/>
      <c r="F16" s="64"/>
      <c r="G16" s="64"/>
      <c r="L16" s="64"/>
      <c r="M16" s="64"/>
      <c r="N16" s="64"/>
    </row>
    <row r="17" spans="4:13" x14ac:dyDescent="0.35">
      <c r="D17" s="64"/>
      <c r="E17" s="64"/>
      <c r="F17" s="64"/>
      <c r="G17" s="64"/>
      <c r="H17" s="64"/>
      <c r="M17" s="64"/>
    </row>
    <row r="18" spans="4:13" x14ac:dyDescent="0.35">
      <c r="F18" s="64"/>
      <c r="M18" s="64"/>
    </row>
    <row r="19" spans="4:13" x14ac:dyDescent="0.35">
      <c r="F19" s="64"/>
      <c r="M19" s="64"/>
    </row>
    <row r="20" spans="4:13" x14ac:dyDescent="0.35">
      <c r="F20" s="64"/>
    </row>
    <row r="21" spans="4:13" x14ac:dyDescent="0.3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1640625" defaultRowHeight="14.5" x14ac:dyDescent="0.35"/>
  <sheetData>
    <row r="2" spans="2:48" x14ac:dyDescent="0.3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6</vt:i4>
      </vt:variant>
    </vt:vector>
  </HeadingPairs>
  <TitlesOfParts>
    <vt:vector size="63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2014-06-14T16:55:16Z</dcterms:modified>
</cp:coreProperties>
</file>