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 firstSheet="4" activeTab="19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</sheets>
  <definedNames>
    <definedName name="AbsoluteMaximumFloorsBelow">Sheet3!$C$6</definedName>
    <definedName name="between">'Street names'!$N$2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S30" i="51" l="1"/>
  <c r="S29" i="51"/>
  <c r="S28" i="51"/>
  <c r="S27" i="51"/>
  <c r="S26" i="51"/>
  <c r="S25" i="51"/>
  <c r="S24" i="51"/>
  <c r="S23" i="51"/>
  <c r="S22" i="51"/>
  <c r="S21" i="51"/>
  <c r="S20" i="51"/>
  <c r="S19" i="51"/>
  <c r="S18" i="51"/>
  <c r="S17" i="51"/>
  <c r="S16" i="51"/>
  <c r="S15" i="51"/>
  <c r="S14" i="51"/>
  <c r="S13" i="51"/>
  <c r="S12" i="51"/>
  <c r="S11" i="51"/>
  <c r="S10" i="51"/>
  <c r="S9" i="51"/>
  <c r="S8" i="51"/>
  <c r="S7" i="51"/>
  <c r="S6" i="51"/>
  <c r="S5" i="51"/>
  <c r="S4" i="51"/>
  <c r="S3" i="51"/>
  <c r="S2" i="51"/>
  <c r="K4" i="5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5" i="5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J4" i="51"/>
  <c r="J3" i="51"/>
  <c r="Q30" i="51" l="1"/>
  <c r="Q29" i="51"/>
  <c r="Q28" i="51"/>
  <c r="Q27" i="51"/>
  <c r="Q26" i="51"/>
  <c r="Q25" i="51"/>
  <c r="Q24" i="51"/>
  <c r="Q23" i="51"/>
  <c r="Q22" i="51"/>
  <c r="Q21" i="51"/>
  <c r="Q20" i="51"/>
  <c r="Q19" i="51"/>
  <c r="Q18" i="51"/>
  <c r="Q17" i="51"/>
  <c r="Q16" i="51"/>
  <c r="Q15" i="51"/>
  <c r="Q14" i="51"/>
  <c r="Q13" i="51"/>
  <c r="Q12" i="51"/>
  <c r="Q11" i="51"/>
  <c r="Q10" i="51"/>
  <c r="Q9" i="51"/>
  <c r="Q8" i="51"/>
  <c r="Q7" i="51"/>
  <c r="Q6" i="51"/>
  <c r="Q5" i="51"/>
  <c r="Q4" i="51"/>
  <c r="Q3" i="51"/>
  <c r="Q2" i="5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O3" i="51"/>
  <c r="P3" i="51" s="1"/>
  <c r="R2" i="51" l="1"/>
  <c r="P5" i="51"/>
  <c r="P7" i="51"/>
  <c r="R7" i="51" s="1"/>
  <c r="P9" i="51"/>
  <c r="P11" i="51"/>
  <c r="P13" i="51"/>
  <c r="P15" i="51"/>
  <c r="P17" i="51"/>
  <c r="P19" i="51"/>
  <c r="P21" i="51"/>
  <c r="P23" i="51"/>
  <c r="P25" i="51"/>
  <c r="P27" i="51"/>
  <c r="P29" i="51"/>
  <c r="P4" i="51"/>
  <c r="P6" i="51"/>
  <c r="P8" i="51"/>
  <c r="P10" i="51"/>
  <c r="R10" i="51" s="1"/>
  <c r="P12" i="51"/>
  <c r="P14" i="51"/>
  <c r="P16" i="51"/>
  <c r="P18" i="51"/>
  <c r="P20" i="51"/>
  <c r="P22" i="51"/>
  <c r="P24" i="51"/>
  <c r="P26" i="51"/>
  <c r="P28" i="51"/>
  <c r="R3" i="51"/>
  <c r="R5" i="51"/>
  <c r="R9" i="51"/>
  <c r="R11" i="51"/>
  <c r="R13" i="51"/>
  <c r="R15" i="51"/>
  <c r="R17" i="51"/>
  <c r="R19" i="51"/>
  <c r="R21" i="51"/>
  <c r="R23" i="51"/>
  <c r="R25" i="51"/>
  <c r="R27" i="51"/>
  <c r="R29" i="51"/>
  <c r="R4" i="51"/>
  <c r="R6" i="51"/>
  <c r="R8" i="51"/>
  <c r="R12" i="51"/>
  <c r="R14" i="51"/>
  <c r="R16" i="51"/>
  <c r="R18" i="51"/>
  <c r="R20" i="51"/>
  <c r="R22" i="51"/>
  <c r="R24" i="51"/>
  <c r="R26" i="51"/>
  <c r="R28" i="51"/>
  <c r="R30" i="51"/>
  <c r="AP19" i="49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O19" i="49"/>
  <c r="AM22" i="49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AM21" i="49"/>
  <c r="BD32" i="47" l="1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V40" i="47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U40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H30" i="50"/>
  <c r="H29" i="50"/>
  <c r="H28" i="50"/>
  <c r="H27" i="50"/>
  <c r="H26" i="50"/>
  <c r="H25" i="50"/>
  <c r="H24" i="50"/>
  <c r="H23" i="50"/>
  <c r="J24" i="50"/>
  <c r="J23" i="50"/>
  <c r="H22" i="50"/>
  <c r="Q17" i="50"/>
  <c r="Q16" i="50"/>
  <c r="Q15" i="50"/>
  <c r="Q14" i="50"/>
  <c r="R14" i="50" s="1"/>
  <c r="Q13" i="50"/>
  <c r="Q12" i="50"/>
  <c r="R12" i="50" s="1"/>
  <c r="Q11" i="50"/>
  <c r="Q10" i="50"/>
  <c r="Q9" i="50"/>
  <c r="R16" i="50"/>
  <c r="R10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F30" i="50"/>
  <c r="F29" i="50"/>
  <c r="F28" i="50"/>
  <c r="F27" i="50"/>
  <c r="F26" i="50"/>
  <c r="F25" i="50"/>
  <c r="F24" i="50"/>
  <c r="F23" i="50"/>
  <c r="F22" i="50"/>
  <c r="D30" i="50"/>
  <c r="D29" i="50"/>
  <c r="D28" i="50"/>
  <c r="D27" i="50"/>
  <c r="D26" i="50"/>
  <c r="D25" i="50"/>
  <c r="D24" i="50"/>
  <c r="D23" i="50"/>
  <c r="D22" i="50"/>
  <c r="D17" i="50"/>
  <c r="D16" i="50"/>
  <c r="D15" i="50"/>
  <c r="D14" i="50"/>
  <c r="D13" i="50"/>
  <c r="D12" i="50"/>
  <c r="D11" i="50"/>
  <c r="D10" i="50"/>
  <c r="D9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I26" i="50"/>
  <c r="J26" i="50" s="1"/>
  <c r="I28" i="50"/>
  <c r="J28" i="50" s="1"/>
  <c r="R9" i="50"/>
  <c r="R11" i="50"/>
  <c r="R13" i="50"/>
  <c r="R15" i="50"/>
  <c r="R17" i="50"/>
  <c r="I23" i="50"/>
  <c r="I25" i="50"/>
  <c r="J25" i="50" s="1"/>
  <c r="I27" i="50"/>
  <c r="J27" i="50" s="1"/>
  <c r="I29" i="50"/>
  <c r="J29" i="50" s="1"/>
  <c r="G29" i="50"/>
  <c r="G27" i="50"/>
  <c r="G25" i="50"/>
  <c r="G23" i="50"/>
  <c r="G30" i="50"/>
  <c r="G28" i="50"/>
  <c r="G26" i="50"/>
  <c r="G24" i="50"/>
  <c r="G22" i="50"/>
  <c r="R30" i="50"/>
  <c r="R28" i="50"/>
  <c r="R26" i="50"/>
  <c r="R24" i="50"/>
  <c r="R22" i="50"/>
  <c r="R29" i="50"/>
  <c r="R27" i="50"/>
  <c r="R25" i="50"/>
  <c r="R23" i="50"/>
  <c r="N30" i="50"/>
  <c r="N28" i="50"/>
  <c r="N26" i="50"/>
  <c r="N24" i="50"/>
  <c r="N22" i="50"/>
  <c r="N29" i="50"/>
  <c r="N27" i="50"/>
  <c r="N25" i="50"/>
  <c r="N23" i="50"/>
  <c r="K17" i="50"/>
  <c r="K16" i="50"/>
  <c r="K15" i="50"/>
  <c r="K14" i="50"/>
  <c r="K13" i="50"/>
  <c r="K12" i="50"/>
  <c r="K11" i="50"/>
  <c r="K10" i="50"/>
  <c r="K9" i="50"/>
  <c r="C6" i="50"/>
  <c r="C17" i="50" s="1"/>
  <c r="L17" i="50" l="1"/>
  <c r="M17" i="50" s="1"/>
  <c r="C9" i="50"/>
  <c r="L9" i="50" s="1"/>
  <c r="M9" i="50" s="1"/>
  <c r="C10" i="50"/>
  <c r="L10" i="50" s="1"/>
  <c r="M10" i="50" s="1"/>
  <c r="C11" i="50"/>
  <c r="L11" i="50" s="1"/>
  <c r="M11" i="50" s="1"/>
  <c r="C12" i="50"/>
  <c r="L12" i="50" s="1"/>
  <c r="M12" i="50" s="1"/>
  <c r="C13" i="50"/>
  <c r="L13" i="50" s="1"/>
  <c r="M13" i="50" s="1"/>
  <c r="C14" i="50"/>
  <c r="L14" i="50" s="1"/>
  <c r="M14" i="50" s="1"/>
  <c r="C15" i="50"/>
  <c r="L15" i="50" s="1"/>
  <c r="M15" i="50" s="1"/>
  <c r="C16" i="50"/>
  <c r="L16" i="50" s="1"/>
  <c r="M16" i="50" s="1"/>
  <c r="H2" i="51"/>
  <c r="I13" i="51" s="1"/>
  <c r="F2" i="51"/>
  <c r="G13" i="51" s="1"/>
  <c r="D2" i="51"/>
  <c r="B2" i="51"/>
  <c r="C13" i="51" s="1"/>
  <c r="AH16" i="41"/>
  <c r="AH13" i="41"/>
  <c r="E148" i="51" l="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C3" i="51"/>
  <c r="G3" i="51"/>
  <c r="I3" i="51"/>
  <c r="C4" i="51"/>
  <c r="G4" i="51"/>
  <c r="I4" i="51"/>
  <c r="C5" i="51"/>
  <c r="G5" i="51"/>
  <c r="I5" i="51"/>
  <c r="E6" i="51"/>
  <c r="C7" i="51"/>
  <c r="G7" i="51"/>
  <c r="I7" i="51"/>
  <c r="E8" i="51"/>
  <c r="C9" i="51"/>
  <c r="G9" i="51"/>
  <c r="I9" i="51"/>
  <c r="E10" i="51"/>
  <c r="C11" i="51"/>
  <c r="G11" i="51"/>
  <c r="I11" i="51"/>
  <c r="E12" i="51"/>
  <c r="C149" i="51"/>
  <c r="C147" i="51"/>
  <c r="C145" i="51"/>
  <c r="C143" i="51"/>
  <c r="C141" i="51"/>
  <c r="C139" i="51"/>
  <c r="C137" i="51"/>
  <c r="C135" i="51"/>
  <c r="C133" i="51"/>
  <c r="C131" i="51"/>
  <c r="C129" i="51"/>
  <c r="C127" i="51"/>
  <c r="C125" i="51"/>
  <c r="C123" i="51"/>
  <c r="C121" i="51"/>
  <c r="C119" i="51"/>
  <c r="C117" i="51"/>
  <c r="C148" i="51"/>
  <c r="C146" i="51"/>
  <c r="C144" i="51"/>
  <c r="C142" i="51"/>
  <c r="C140" i="51"/>
  <c r="C138" i="51"/>
  <c r="C136" i="51"/>
  <c r="C134" i="51"/>
  <c r="C132" i="51"/>
  <c r="C130" i="51"/>
  <c r="C128" i="51"/>
  <c r="C126" i="51"/>
  <c r="C124" i="51"/>
  <c r="C122" i="51"/>
  <c r="C120" i="51"/>
  <c r="C118" i="51"/>
  <c r="C116" i="51"/>
  <c r="C114" i="51"/>
  <c r="C112" i="51"/>
  <c r="C110" i="51"/>
  <c r="C108" i="51"/>
  <c r="C106" i="51"/>
  <c r="C104" i="51"/>
  <c r="C102" i="51"/>
  <c r="C100" i="51"/>
  <c r="C98" i="51"/>
  <c r="C96" i="51"/>
  <c r="C94" i="51"/>
  <c r="C92" i="51"/>
  <c r="C90" i="51"/>
  <c r="C88" i="51"/>
  <c r="C86" i="51"/>
  <c r="C84" i="51"/>
  <c r="C115" i="51"/>
  <c r="C113" i="51"/>
  <c r="C111" i="51"/>
  <c r="C109" i="51"/>
  <c r="C107" i="51"/>
  <c r="C105" i="51"/>
  <c r="C103" i="51"/>
  <c r="C101" i="51"/>
  <c r="C99" i="51"/>
  <c r="C97" i="51"/>
  <c r="C95" i="51"/>
  <c r="C93" i="51"/>
  <c r="C91" i="51"/>
  <c r="C89" i="51"/>
  <c r="C87" i="51"/>
  <c r="C85" i="51"/>
  <c r="C83" i="51"/>
  <c r="C82" i="51"/>
  <c r="C80" i="51"/>
  <c r="C78" i="51"/>
  <c r="C76" i="51"/>
  <c r="C74" i="51"/>
  <c r="C72" i="51"/>
  <c r="C70" i="51"/>
  <c r="C68" i="51"/>
  <c r="C66" i="51"/>
  <c r="C64" i="51"/>
  <c r="C62" i="51"/>
  <c r="C60" i="51"/>
  <c r="C58" i="51"/>
  <c r="C56" i="51"/>
  <c r="C54" i="51"/>
  <c r="C52" i="51"/>
  <c r="C50" i="51"/>
  <c r="C48" i="51"/>
  <c r="C46" i="51"/>
  <c r="C44" i="51"/>
  <c r="C42" i="51"/>
  <c r="C40" i="51"/>
  <c r="C38" i="51"/>
  <c r="C36" i="51"/>
  <c r="C34" i="51"/>
  <c r="C32" i="51"/>
  <c r="C30" i="51"/>
  <c r="C28" i="51"/>
  <c r="C26" i="51"/>
  <c r="C24" i="51"/>
  <c r="C22" i="51"/>
  <c r="C20" i="51"/>
  <c r="C18" i="51"/>
  <c r="C16" i="51"/>
  <c r="C81" i="51"/>
  <c r="C79" i="51"/>
  <c r="C77" i="51"/>
  <c r="C75" i="51"/>
  <c r="C73" i="51"/>
  <c r="C71" i="51"/>
  <c r="C69" i="51"/>
  <c r="C67" i="51"/>
  <c r="C65" i="51"/>
  <c r="C63" i="51"/>
  <c r="C61" i="51"/>
  <c r="C59" i="51"/>
  <c r="C57" i="51"/>
  <c r="C55" i="51"/>
  <c r="C53" i="51"/>
  <c r="C51" i="51"/>
  <c r="C49" i="51"/>
  <c r="C47" i="51"/>
  <c r="C45" i="51"/>
  <c r="C43" i="51"/>
  <c r="C41" i="51"/>
  <c r="C39" i="51"/>
  <c r="C37" i="51"/>
  <c r="C35" i="51"/>
  <c r="C33" i="51"/>
  <c r="C31" i="51"/>
  <c r="C29" i="51"/>
  <c r="C27" i="51"/>
  <c r="C25" i="51"/>
  <c r="C23" i="51"/>
  <c r="C21" i="51"/>
  <c r="C19" i="51"/>
  <c r="C17" i="51"/>
  <c r="C15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AL41" i="48" l="1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<sst xmlns="http://schemas.openxmlformats.org/spreadsheetml/2006/main" count="1573" uniqueCount="589">
  <si>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</si>
  <si>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</si>
  <si>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</si>
  <si>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</si>
  <si>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</si>
  <si>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</si>
  <si>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</si>
  <si>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</si>
  <si>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</si>
  <si>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</si>
  <si>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</si>
  <si>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</si>
  <si>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</si>
  <si>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</si>
  <si>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</si>
  <si>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</si>
  <si>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</si>
  <si>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</si>
  <si>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</si>
  <si>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</si>
  <si>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</si>
  <si>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</si>
  <si>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</si>
  <si>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</si>
  <si>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</si>
  <si>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</si>
  <si>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</si>
  <si>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</si>
  <si>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</si>
  <si>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</si>
  <si>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</si>
  <si>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</si>
  <si>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</si>
  <si>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</si>
  <si>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</si>
  <si>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</si>
  <si>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</si>
  <si>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</si>
  <si>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</si>
  <si>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</si>
  <si>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</si>
  <si>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</si>
  <si>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</si>
  <si>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</si>
  <si>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</si>
  <si>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</si>
  <si>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</si>
  <si>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</si>
  <si>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</si>
  <si>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</si>
  <si>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</si>
  <si>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</si>
  <si>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</si>
  <si>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</si>
  <si>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</si>
  <si>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</si>
  <si>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</si>
  <si>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</si>
  <si>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</si>
  <si>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</si>
  <si>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</si>
  <si>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</si>
  <si>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</si>
  <si>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</si>
  <si>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</si>
  <si>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</si>
  <si>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</si>
  <si>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</si>
  <si>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</si>
  <si>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</si>
  <si>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</si>
  <si>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</si>
  <si>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</si>
  <si>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</si>
  <si>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</si>
  <si>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</si>
  <si>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</si>
  <si>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</si>
  <si>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</si>
  <si>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</si>
  <si>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</si>
  <si>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</si>
  <si>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</si>
  <si>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</si>
  <si>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</si>
  <si>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</si>
  <si>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</si>
  <si>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</si>
  <si>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</si>
  <si>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</si>
  <si>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</si>
  <si>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</si>
  <si>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</si>
  <si>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</si>
  <si>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</si>
  <si>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</si>
  <si>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</si>
  <si>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</si>
  <si>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</si>
  <si>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</si>
  <si>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</si>
  <si>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</si>
  <si>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</si>
  <si>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</si>
  <si>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</si>
  <si>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</si>
  <si>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</si>
  <si>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</si>
  <si>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</si>
  <si>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</si>
  <si>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</si>
  <si>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</si>
  <si>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</si>
  <si>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</si>
  <si>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</si>
  <si>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</si>
  <si>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</si>
  <si>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</si>
  <si>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</si>
  <si>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</si>
  <si>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</si>
  <si>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</si>
  <si>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</si>
  <si>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</si>
  <si>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</si>
  <si>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</si>
  <si>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</si>
  <si>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</si>
  <si>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</si>
  <si>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</si>
  <si>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</si>
  <si>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</si>
  <si>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</si>
  <si>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</si>
  <si>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</si>
  <si>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</si>
  <si>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</si>
  <si>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</si>
  <si>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</si>
  <si>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</si>
  <si>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</si>
  <si>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</si>
  <si>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</si>
  <si>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</si>
  <si>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</si>
  <si>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</si>
  <si>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</si>
  <si>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</si>
  <si>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</si>
  <si>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</si>
  <si>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</si>
  <si>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</si>
  <si>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</si>
  <si>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</si>
  <si>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</si>
  <si>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</si>
  <si>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</si>
  <si>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</si>
  <si>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</si>
  <si>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</si>
  <si>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</si>
  <si>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</si>
  <si>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</si>
  <si>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</si>
  <si>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</si>
  <si>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</si>
  <si>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</si>
  <si>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</si>
  <si>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</si>
  <si>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</si>
  <si>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</si>
  <si>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</si>
  <si>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</si>
  <si>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</si>
  <si>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</si>
  <si>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</si>
  <si>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</si>
  <si>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</si>
  <si>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</si>
  <si>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</si>
  <si>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</si>
  <si>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</si>
  <si>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</si>
  <si>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</si>
  <si>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</si>
  <si>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</si>
  <si>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</si>
  <si>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</si>
  <si>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</si>
  <si>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</si>
  <si>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</si>
  <si>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</si>
  <si>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</si>
  <si>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</si>
  <si>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</si>
  <si>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</si>
  <si>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</si>
  <si>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</si>
  <si>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</si>
  <si>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</si>
  <si>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</si>
  <si>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</si>
  <si>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</si>
  <si>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</si>
  <si>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</si>
  <si>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</si>
  <si>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</si>
  <si>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</si>
  <si>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</si>
  <si>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</si>
  <si>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</si>
  <si>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</si>
  <si>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</si>
  <si>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</si>
  <si>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</si>
  <si>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</si>
  <si>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</si>
  <si>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</si>
  <si>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</si>
  <si>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</si>
  <si>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</si>
  <si>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</si>
  <si>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</si>
  <si>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</si>
  <si>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</si>
  <si>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</si>
  <si>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</si>
  <si>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</si>
  <si>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</si>
  <si>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</si>
  <si>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</si>
  <si>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</si>
  <si>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</si>
  <si>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</si>
  <si>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</si>
  <si>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</si>
  <si>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</si>
  <si>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</si>
  <si>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</si>
  <si>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</si>
  <si>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</si>
  <si>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</si>
  <si>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</si>
  <si>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</si>
  <si>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</si>
  <si>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</si>
  <si>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</si>
  <si>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</si>
  <si>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</si>
  <si>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</si>
  <si>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</si>
  <si>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</si>
  <si>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</si>
  <si>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</si>
  <si>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</si>
  <si>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</si>
  <si>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</si>
  <si>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</si>
  <si>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</si>
  <si>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</si>
  <si>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</si>
  <si>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</si>
  <si>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</si>
  <si>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</si>
  <si>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</si>
  <si>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</si>
  <si>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</si>
  <si>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</si>
  <si>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</si>
  <si>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</si>
  <si>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</si>
  <si>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</si>
  <si>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</si>
  <si>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</si>
  <si>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</si>
  <si>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</si>
  <si>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</si>
  <si>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</si>
  <si>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</si>
  <si>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</si>
  <si>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</si>
  <si>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</si>
  <si>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</si>
  <si>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</si>
  <si>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</si>
  <si>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</si>
  <si>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</si>
  <si>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</si>
  <si>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</si>
  <si>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</si>
  <si>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</si>
  <si>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</si>
  <si>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</si>
  <si>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</si>
  <si>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</si>
  <si>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</si>
  <si>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</si>
  <si>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</si>
  <si>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</si>
  <si>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</si>
  <si>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</si>
  <si>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</si>
  <si>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</si>
  <si>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</si>
  <si>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</si>
  <si>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</si>
  <si>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</si>
  <si>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</si>
  <si>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</si>
  <si>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</si>
  <si>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</si>
  <si>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</si>
  <si>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</si>
  <si>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</si>
  <si>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</si>
  <si>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</si>
  <si>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</si>
  <si>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</si>
  <si>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</si>
  <si>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</si>
  <si>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</si>
  <si>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</si>
  <si>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</si>
  <si>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</si>
  <si>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</si>
  <si>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</si>
  <si>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</si>
  <si>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</si>
  <si>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</si>
  <si>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</si>
  <si>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</si>
  <si>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</si>
  <si>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</si>
  <si>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</si>
  <si>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</si>
  <si>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</si>
  <si>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</si>
  <si>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</si>
  <si>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</si>
  <si>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</si>
  <si>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</si>
  <si>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</si>
  <si>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</si>
  <si>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</si>
  <si>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</si>
  <si>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</si>
  <si>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</si>
  <si>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</si>
  <si>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</si>
  <si>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</si>
  <si>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</si>
  <si>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</si>
  <si>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</si>
  <si>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</si>
  <si>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</si>
  <si>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</si>
  <si>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</si>
  <si>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</si>
  <si>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</si>
  <si>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</si>
  <si>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</si>
  <si>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</si>
  <si>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</si>
  <si>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</si>
  <si>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</si>
  <si>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</si>
  <si>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</si>
  <si>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</si>
  <si>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</si>
  <si>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</si>
  <si>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</si>
  <si>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</si>
  <si>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</si>
  <si>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</si>
  <si>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</si>
  <si>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</si>
  <si>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</si>
  <si>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</si>
  <si>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</si>
  <si>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</si>
  <si>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</si>
  <si>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</si>
  <si>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</si>
  <si>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</si>
  <si>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</si>
  <si>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</si>
  <si>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</si>
  <si>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</si>
  <si>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</si>
  <si>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</si>
  <si>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</si>
  <si>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</si>
  <si>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</si>
  <si>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</si>
  <si>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</si>
  <si>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</si>
  <si>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</si>
  <si>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</si>
  <si>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</si>
  <si>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</si>
  <si>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</si>
  <si>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</si>
  <si>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</si>
  <si>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</si>
  <si>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</si>
  <si>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</si>
  <si>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</si>
  <si>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</si>
  <si>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</si>
  <si>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</si>
  <si>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</si>
  <si>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</si>
  <si>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</si>
  <si>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</si>
  <si>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</si>
  <si>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</si>
  <si>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</si>
  <si>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</si>
  <si>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</si>
  <si>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</si>
  <si>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</si>
  <si>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</si>
  <si>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</si>
  <si>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</si>
  <si>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</si>
  <si>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</si>
  <si>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</si>
  <si>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</si>
  <si>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</si>
  <si>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</si>
  <si>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</si>
  <si>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</si>
  <si>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</si>
  <si>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</si>
  <si>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</si>
  <si>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</si>
  <si>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</si>
  <si>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</si>
  <si>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</si>
  <si>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</si>
  <si>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</si>
  <si>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BlocksPY</t>
  </si>
  <si>
    <t>range</t>
  </si>
  <si>
    <t>BlocksPR</t>
  </si>
  <si>
    <t>Grav</t>
  </si>
  <si>
    <t>Coal</t>
  </si>
  <si>
    <t>Lapis</t>
  </si>
  <si>
    <t>Redstone</t>
  </si>
  <si>
    <t>Diamond</t>
  </si>
  <si>
    <t>ore_maxY</t>
  </si>
  <si>
    <t>ore_minY</t>
  </si>
  <si>
    <t>ore_amount</t>
  </si>
  <si>
    <t>ore_iterations</t>
  </si>
  <si>
    <t>BlocksPS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</si>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</sst>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5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1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1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2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1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0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1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0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1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2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2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0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0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1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1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1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1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0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768600</v>
      </c>
      <c r="O4" t="s">
        <v>440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4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9"/>
  <sheetViews>
    <sheetView tabSelected="1" workbookViewId="0">
      <pane ySplit="1" topLeftCell="A2" activePane="bottomLeft" state="frozen"/>
      <selection pane="bottomLeft" activeCell="S11" sqref="S11"/>
    </sheetView>
  </sheetViews>
  <sheetFormatPr defaultRowHeight="14.4" x14ac:dyDescent="0.3"/>
  <cols>
    <col min="2" max="2" width="8" bestFit="1" customWidth="1"/>
    <col min="4" max="4" width="8.6640625" bestFit="1" customWidth="1"/>
    <col min="6" max="6" width="8.109375" bestFit="1" customWidth="1"/>
    <col min="8" max="8" width="10.33203125" bestFit="1" customWidth="1"/>
  </cols>
  <sheetData>
    <row r="1" spans="2:19" x14ac:dyDescent="0.3">
      <c r="B1">
        <f>+B2*D2*F2*H2</f>
        <v>1552320</v>
      </c>
      <c r="C1" t="s">
        <v>440</v>
      </c>
    </row>
    <row r="2" spans="2:19" x14ac:dyDescent="0.3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18</v>
      </c>
      <c r="N2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</row>
    <row r="3" spans="2:1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1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2">O3-2</f>
        <v>-13</v>
      </c>
      <c r="Q3">
        <f t="shared" si="0"/>
        <v>3</v>
      </c>
      <c r="R3" t="str">
        <f t="shared" ref="R3:R30" si="3">IF(Q3&lt;&gt;0,IF(O3&lt;0, "North","South"),"")</f>
        <v>North</v>
      </c>
      <c r="S3">
        <f t="shared" ref="S3:S30" si="4">SIGN(P3)*Q3</f>
        <v>-3</v>
      </c>
    </row>
    <row r="4" spans="2:19" x14ac:dyDescent="0.3">
      <c r="B4" t="s">
        <v>26</v>
      </c>
      <c r="C4">
        <f>COUNTIF(B$1:B$1000, B4)</f>
        <v>1</v>
      </c>
      <c r="D4" t="s">
        <v>17</v>
      </c>
      <c r="E4">
        <f t="shared" ref="C4:E67" si="5">COUNTIF(D$1:D$1000, D4)</f>
        <v>1</v>
      </c>
      <c r="F4" t="s">
        <v>1</v>
      </c>
      <c r="G4">
        <f t="shared" si="1"/>
        <v>1</v>
      </c>
      <c r="H4" t="s">
        <v>433</v>
      </c>
      <c r="I4">
        <f t="shared" ref="I4:I67" si="6">COUNTIF(H$1:H$1000, H4)</f>
        <v>1</v>
      </c>
      <c r="J4" t="str">
        <f>CONCATENATE(J3, """",D4,""", ")</f>
        <v xml:space="preserve">"Charles", "York", </v>
      </c>
      <c r="K4" t="str">
        <f t="shared" ref="K4:K58" si="7">CONCATENATE(K3, """",F4,""", ")</f>
        <v xml:space="preserve">"grove", "ville", </v>
      </c>
      <c r="O4">
        <f t="shared" ref="O4:O30" si="8">O3+1</f>
        <v>-10</v>
      </c>
      <c r="P4">
        <f t="shared" si="2"/>
        <v>-12</v>
      </c>
      <c r="Q4">
        <f t="shared" si="0"/>
        <v>2</v>
      </c>
      <c r="R4" t="str">
        <f t="shared" si="3"/>
        <v>North</v>
      </c>
      <c r="S4">
        <f t="shared" si="4"/>
        <v>-2</v>
      </c>
    </row>
    <row r="5" spans="2:19" x14ac:dyDescent="0.3">
      <c r="B5" t="s">
        <v>9</v>
      </c>
      <c r="C5">
        <f>COUNTIF(B$1:B$1000, B5)</f>
        <v>1</v>
      </c>
      <c r="D5" t="s">
        <v>18</v>
      </c>
      <c r="E5">
        <f t="shared" si="5"/>
        <v>1</v>
      </c>
      <c r="F5" t="s">
        <v>2</v>
      </c>
      <c r="G5">
        <f t="shared" si="1"/>
        <v>1</v>
      </c>
      <c r="H5" t="s">
        <v>434</v>
      </c>
      <c r="I5">
        <f t="shared" si="6"/>
        <v>1</v>
      </c>
      <c r="J5" t="str">
        <f t="shared" ref="J5:J68" si="9">CONCATENATE(J4, """",D5,""", ")</f>
        <v xml:space="preserve">"Charles", "York", "Spring", </v>
      </c>
      <c r="K5" t="str">
        <f t="shared" si="7"/>
        <v xml:space="preserve">"grove", "ville", "town", </v>
      </c>
      <c r="O5">
        <f t="shared" si="8"/>
        <v>-9</v>
      </c>
      <c r="P5">
        <f t="shared" si="2"/>
        <v>-11</v>
      </c>
      <c r="Q5">
        <f t="shared" si="0"/>
        <v>2</v>
      </c>
      <c r="R5" t="str">
        <f t="shared" si="3"/>
        <v>North</v>
      </c>
      <c r="S5">
        <f t="shared" si="4"/>
        <v>-2</v>
      </c>
    </row>
    <row r="6" spans="2:19" x14ac:dyDescent="0.3">
      <c r="B6" t="s">
        <v>46</v>
      </c>
      <c r="C6">
        <f>COUNTIF(B$1:B$1000, B6)</f>
        <v>1</v>
      </c>
      <c r="D6" t="s">
        <v>19</v>
      </c>
      <c r="E6">
        <f t="shared" si="5"/>
        <v>1</v>
      </c>
      <c r="F6" t="s">
        <v>3</v>
      </c>
      <c r="G6">
        <f t="shared" si="1"/>
        <v>1</v>
      </c>
      <c r="H6" t="s">
        <v>435</v>
      </c>
      <c r="I6">
        <f t="shared" si="6"/>
        <v>1</v>
      </c>
      <c r="J6" t="str">
        <f t="shared" si="9"/>
        <v xml:space="preserve">"Charles", "York", "Spring", "Cove", </v>
      </c>
      <c r="K6" t="str">
        <f t="shared" si="7"/>
        <v xml:space="preserve">"grove", "ville", "town", "ship", </v>
      </c>
      <c r="N6" t="s">
        <v>586</v>
      </c>
      <c r="O6">
        <f t="shared" si="8"/>
        <v>-8</v>
      </c>
      <c r="P6">
        <f t="shared" si="2"/>
        <v>-10</v>
      </c>
      <c r="Q6">
        <f t="shared" si="0"/>
        <v>2</v>
      </c>
      <c r="R6" t="str">
        <f t="shared" si="3"/>
        <v>North</v>
      </c>
      <c r="S6">
        <f t="shared" si="4"/>
        <v>-2</v>
      </c>
    </row>
    <row r="7" spans="2:19" x14ac:dyDescent="0.3">
      <c r="B7" t="s">
        <v>47</v>
      </c>
      <c r="C7">
        <f>COUNTIF(B$1:B$1000, B7)</f>
        <v>1</v>
      </c>
      <c r="D7" t="s">
        <v>20</v>
      </c>
      <c r="E7">
        <f t="shared" si="5"/>
        <v>1</v>
      </c>
      <c r="F7" t="s">
        <v>4</v>
      </c>
      <c r="G7">
        <f t="shared" si="1"/>
        <v>1</v>
      </c>
      <c r="H7" t="s">
        <v>184</v>
      </c>
      <c r="I7">
        <f t="shared" si="6"/>
        <v>1</v>
      </c>
      <c r="J7" t="str">
        <f t="shared" si="9"/>
        <v xml:space="preserve">"Charles", "York", "Spring", "Cove", "Fair", </v>
      </c>
      <c r="K7" t="str">
        <f t="shared" si="7"/>
        <v xml:space="preserve">"grove", "ville", "town", "ship", "view", </v>
      </c>
      <c r="O7">
        <f t="shared" si="8"/>
        <v>-7</v>
      </c>
      <c r="P7">
        <f t="shared" si="2"/>
        <v>-9</v>
      </c>
      <c r="Q7">
        <f t="shared" si="0"/>
        <v>2</v>
      </c>
      <c r="R7" t="str">
        <f t="shared" si="3"/>
        <v>North</v>
      </c>
      <c r="S7">
        <f t="shared" si="4"/>
        <v>-2</v>
      </c>
    </row>
    <row r="8" spans="2:19" x14ac:dyDescent="0.3">
      <c r="B8" t="s">
        <v>25</v>
      </c>
      <c r="C8">
        <f>COUNTIF(B$1:B$1000, B8)</f>
        <v>1</v>
      </c>
      <c r="D8" t="s">
        <v>115</v>
      </c>
      <c r="E8">
        <f t="shared" si="5"/>
        <v>1</v>
      </c>
      <c r="F8" t="s">
        <v>5</v>
      </c>
      <c r="G8">
        <f t="shared" si="1"/>
        <v>1</v>
      </c>
      <c r="H8" t="s">
        <v>436</v>
      </c>
      <c r="I8">
        <f t="shared" si="6"/>
        <v>1</v>
      </c>
      <c r="J8" t="str">
        <f t="shared" si="9"/>
        <v xml:space="preserve">"Charles", "York", "Spring", "Cove", "Fair", "Meadow", </v>
      </c>
      <c r="K8" t="str">
        <f t="shared" si="7"/>
        <v xml:space="preserve">"grove", "ville", "town", "ship", "view", "bank", </v>
      </c>
      <c r="O8">
        <f t="shared" si="8"/>
        <v>-6</v>
      </c>
      <c r="P8">
        <f t="shared" si="2"/>
        <v>-8</v>
      </c>
      <c r="Q8">
        <f t="shared" si="0"/>
        <v>2</v>
      </c>
      <c r="R8" t="str">
        <f t="shared" si="3"/>
        <v>North</v>
      </c>
      <c r="S8">
        <f t="shared" si="4"/>
        <v>-2</v>
      </c>
    </row>
    <row r="9" spans="2:19" x14ac:dyDescent="0.3">
      <c r="B9" t="s">
        <v>71</v>
      </c>
      <c r="C9">
        <f>COUNTIF(B$1:B$1000, B9)</f>
        <v>1</v>
      </c>
      <c r="D9" t="s">
        <v>22</v>
      </c>
      <c r="E9">
        <f t="shared" si="5"/>
        <v>1</v>
      </c>
      <c r="F9" t="s">
        <v>6</v>
      </c>
      <c r="G9">
        <f t="shared" si="1"/>
        <v>1</v>
      </c>
      <c r="H9" t="s">
        <v>437</v>
      </c>
      <c r="I9">
        <f t="shared" si="6"/>
        <v>1</v>
      </c>
      <c r="J9" t="str">
        <f t="shared" si="9"/>
        <v xml:space="preserve">"Charles", "York", "Spring", "Cove", "Fair", "Meadow", "Mill", </v>
      </c>
      <c r="K9" t="str">
        <f t="shared" si="7"/>
        <v xml:space="preserve">"grove", "ville", "town", "ship", "view", "bank", "bridge", </v>
      </c>
      <c r="O9">
        <f t="shared" si="8"/>
        <v>-5</v>
      </c>
      <c r="P9">
        <f t="shared" si="2"/>
        <v>-7</v>
      </c>
      <c r="Q9">
        <f t="shared" si="0"/>
        <v>1</v>
      </c>
      <c r="R9" t="str">
        <f t="shared" si="3"/>
        <v>North</v>
      </c>
      <c r="S9">
        <f t="shared" si="4"/>
        <v>-1</v>
      </c>
    </row>
    <row r="10" spans="2:19" x14ac:dyDescent="0.3">
      <c r="B10" t="s">
        <v>348</v>
      </c>
      <c r="C10">
        <f>COUNTIF(B$1:B$1000, B10)</f>
        <v>1</v>
      </c>
      <c r="D10" t="s">
        <v>35</v>
      </c>
      <c r="E10">
        <f t="shared" si="5"/>
        <v>1</v>
      </c>
      <c r="F10" t="s">
        <v>7</v>
      </c>
      <c r="G10">
        <f t="shared" si="1"/>
        <v>1</v>
      </c>
      <c r="H10" t="s">
        <v>438</v>
      </c>
      <c r="I10">
        <f t="shared" si="6"/>
        <v>1</v>
      </c>
      <c r="J10" t="str">
        <f t="shared" si="9"/>
        <v xml:space="preserve">"Charles", "York", "Spring", "Cove", "Fair", "Meadow", "Mill", "Elm", </v>
      </c>
      <c r="K10" t="str">
        <f t="shared" si="7"/>
        <v xml:space="preserve">"grove", "ville", "town", "ship", "view", "bank", "bridge", "dell", </v>
      </c>
      <c r="O10">
        <f t="shared" si="8"/>
        <v>-4</v>
      </c>
      <c r="P10">
        <f t="shared" si="2"/>
        <v>-6</v>
      </c>
      <c r="Q10">
        <f t="shared" si="0"/>
        <v>1</v>
      </c>
      <c r="R10" t="str">
        <f t="shared" si="3"/>
        <v>North</v>
      </c>
      <c r="S10">
        <f t="shared" si="4"/>
        <v>-1</v>
      </c>
    </row>
    <row r="11" spans="2:19" x14ac:dyDescent="0.3">
      <c r="B11" t="s">
        <v>349</v>
      </c>
      <c r="C11">
        <f>COUNTIF(B$1:B$1000, B11)</f>
        <v>1</v>
      </c>
      <c r="D11" t="s">
        <v>36</v>
      </c>
      <c r="E11">
        <f t="shared" si="5"/>
        <v>1</v>
      </c>
      <c r="F11" t="s">
        <v>14</v>
      </c>
      <c r="G11">
        <f t="shared" si="1"/>
        <v>1</v>
      </c>
      <c r="H11" t="s">
        <v>553</v>
      </c>
      <c r="I11">
        <f t="shared" si="6"/>
        <v>1</v>
      </c>
      <c r="J11" t="str">
        <f t="shared" si="9"/>
        <v xml:space="preserve">"Charles", "York", "Spring", "Cove", "Fair", "Meadow", "Mill", "Elm", "Oak", </v>
      </c>
      <c r="K11" t="str">
        <f t="shared" si="7"/>
        <v xml:space="preserve">"grove", "ville", "town", "ship", "view", "bank", "bridge", "dell", "mount", </v>
      </c>
      <c r="N11" t="s">
        <v>586</v>
      </c>
      <c r="O11">
        <f t="shared" si="8"/>
        <v>-3</v>
      </c>
      <c r="P11">
        <f t="shared" si="2"/>
        <v>-5</v>
      </c>
      <c r="Q11">
        <f t="shared" si="0"/>
        <v>1</v>
      </c>
      <c r="R11" t="str">
        <f t="shared" si="3"/>
        <v>North</v>
      </c>
      <c r="S11">
        <f t="shared" si="4"/>
        <v>-1</v>
      </c>
    </row>
    <row r="12" spans="2:19" x14ac:dyDescent="0.3">
      <c r="B12" t="s">
        <v>579</v>
      </c>
      <c r="C12">
        <f>COUNTIF(B$1:B$1000, B12)</f>
        <v>1</v>
      </c>
      <c r="D12" t="s">
        <v>37</v>
      </c>
      <c r="E12">
        <f t="shared" si="5"/>
        <v>1</v>
      </c>
      <c r="F12" t="s">
        <v>15</v>
      </c>
      <c r="G12">
        <f t="shared" si="1"/>
        <v>1</v>
      </c>
      <c r="H12" t="s">
        <v>569</v>
      </c>
      <c r="I12">
        <f t="shared" si="6"/>
        <v>1</v>
      </c>
      <c r="J12" t="str">
        <f t="shared" si="9"/>
        <v xml:space="preserve">"Charles", "York", "Spring", "Cove", "Fair", "Meadow", "Mill", "Elm", "Oak", "Willow", </v>
      </c>
      <c r="K12" t="str">
        <f t="shared" si="7"/>
        <v xml:space="preserve">"grove", "ville", "town", "ship", "view", "bank", "bridge", "dell", "mount", "stead", </v>
      </c>
      <c r="O12">
        <f t="shared" si="8"/>
        <v>-2</v>
      </c>
      <c r="P12">
        <f t="shared" si="2"/>
        <v>-4</v>
      </c>
      <c r="Q12">
        <f t="shared" si="0"/>
        <v>1</v>
      </c>
      <c r="R12" t="str">
        <f t="shared" si="3"/>
        <v>North</v>
      </c>
      <c r="S12">
        <f t="shared" si="4"/>
        <v>-1</v>
      </c>
    </row>
    <row r="13" spans="2:19" x14ac:dyDescent="0.3">
      <c r="C13">
        <f>COUNTIF(B$1:B$1000, B13)</f>
        <v>0</v>
      </c>
      <c r="D13" t="s">
        <v>38</v>
      </c>
      <c r="E13">
        <f t="shared" si="5"/>
        <v>1</v>
      </c>
      <c r="F13" t="s">
        <v>109</v>
      </c>
      <c r="G13">
        <f t="shared" si="1"/>
        <v>1</v>
      </c>
      <c r="H13" t="s">
        <v>570</v>
      </c>
      <c r="I13">
        <f t="shared" si="6"/>
        <v>1</v>
      </c>
      <c r="J13" t="str">
        <f t="shared" si="9"/>
        <v xml:space="preserve">"Charles", "York", "Spring", "Cove", "Fair", "Meadow", "Mill", "Elm", "Oak", "Willow", "Hans", </v>
      </c>
      <c r="K13" t="str">
        <f t="shared" si="7"/>
        <v xml:space="preserve">"grove", "ville", "town", "ship", "view", "bank", "bridge", "dell", "mount", "stead", "beach", </v>
      </c>
      <c r="O13">
        <f t="shared" si="8"/>
        <v>-1</v>
      </c>
      <c r="P13">
        <f t="shared" si="2"/>
        <v>-3</v>
      </c>
      <c r="Q13">
        <f t="shared" si="0"/>
        <v>1</v>
      </c>
      <c r="R13" t="str">
        <f t="shared" si="3"/>
        <v>North</v>
      </c>
      <c r="S13">
        <f t="shared" si="4"/>
        <v>-1</v>
      </c>
    </row>
    <row r="14" spans="2:19" x14ac:dyDescent="0.3">
      <c r="C14">
        <f>COUNTIF(B$1:B$1000, B14)</f>
        <v>0</v>
      </c>
      <c r="D14" t="s">
        <v>39</v>
      </c>
      <c r="E14">
        <f t="shared" si="5"/>
        <v>1</v>
      </c>
      <c r="F14" t="s">
        <v>64</v>
      </c>
      <c r="G14">
        <f t="shared" si="1"/>
        <v>1</v>
      </c>
      <c r="H14" t="s">
        <v>40</v>
      </c>
      <c r="I14">
        <f t="shared" si="6"/>
        <v>1</v>
      </c>
      <c r="J14" t="str">
        <f t="shared" si="9"/>
        <v xml:space="preserve">"Charles", "York", "Spring", "Cove", "Fair", "Meadow", "Mill", "Elm", "Oak", "Willow", "Hans", "Win", </v>
      </c>
      <c r="K14" t="str">
        <f t="shared" si="7"/>
        <v xml:space="preserve">"grove", "ville", "town", "ship", "view", "bank", "bridge", "dell", "mount", "stead", "beach", "opolis", </v>
      </c>
      <c r="O14">
        <f t="shared" si="8"/>
        <v>0</v>
      </c>
      <c r="P14">
        <f t="shared" si="2"/>
        <v>-2</v>
      </c>
      <c r="Q14">
        <f t="shared" si="0"/>
        <v>0</v>
      </c>
      <c r="R14" t="str">
        <f t="shared" si="3"/>
        <v/>
      </c>
      <c r="S14">
        <f t="shared" si="4"/>
        <v>0</v>
      </c>
    </row>
    <row r="15" spans="2:19" x14ac:dyDescent="0.3">
      <c r="C15">
        <f>COUNTIF(B$1:B$1000, B15)</f>
        <v>0</v>
      </c>
      <c r="D15" t="s">
        <v>43</v>
      </c>
      <c r="E15">
        <f t="shared" si="5"/>
        <v>1</v>
      </c>
      <c r="F15" t="s">
        <v>29</v>
      </c>
      <c r="G15">
        <f t="shared" si="1"/>
        <v>1</v>
      </c>
      <c r="H15" t="s">
        <v>571</v>
      </c>
      <c r="I15">
        <f t="shared" si="6"/>
        <v>1</v>
      </c>
      <c r="J15" t="str">
        <f t="shared" si="9"/>
        <v xml:space="preserve">"Charles", "York", "Spring", "Cove", "Fair", "Meadow", "Mill", "Elm", "Oak", "Willow", "Hans", "Win", "Salem", </v>
      </c>
      <c r="K15" t="str">
        <f t="shared" si="7"/>
        <v xml:space="preserve">"grove", "ville", "town", "ship", "view", "bank", "bridge", "dell", "mount", "stead", "beach", "opolis", "way", </v>
      </c>
      <c r="O15">
        <f t="shared" si="8"/>
        <v>1</v>
      </c>
      <c r="P15">
        <f t="shared" si="2"/>
        <v>-1</v>
      </c>
      <c r="Q15">
        <f t="shared" si="0"/>
        <v>0</v>
      </c>
      <c r="R15" t="str">
        <f t="shared" si="3"/>
        <v/>
      </c>
      <c r="S15">
        <f t="shared" si="4"/>
        <v>0</v>
      </c>
    </row>
    <row r="16" spans="2:19" x14ac:dyDescent="0.3">
      <c r="C16">
        <f>COUNTIF(B$1:B$1000, B16)</f>
        <v>0</v>
      </c>
      <c r="D16" t="s">
        <v>44</v>
      </c>
      <c r="E16">
        <f t="shared" si="5"/>
        <v>1</v>
      </c>
      <c r="F16" t="s">
        <v>30</v>
      </c>
      <c r="G16">
        <f t="shared" si="1"/>
        <v>1</v>
      </c>
      <c r="H16" t="s">
        <v>572</v>
      </c>
      <c r="I16">
        <f t="shared" si="6"/>
        <v>1</v>
      </c>
      <c r="J16" t="str">
        <f t="shared" si="9"/>
        <v xml:space="preserve">"Charles", "York", "Spring", "Cove", "Fair", "Meadow", "Mill", "Elm", "Oak", "Willow", "Hans", "Win", "Salem", "Mans", </v>
      </c>
      <c r="K16" t="str">
        <f t="shared" si="7"/>
        <v xml:space="preserve">"grove", "ville", "town", "ship", "view", "bank", "bridge", "dell", "mount", "stead", "beach", "opolis", "way", "caster", </v>
      </c>
      <c r="N16" t="s">
        <v>586</v>
      </c>
      <c r="O16">
        <f t="shared" si="8"/>
        <v>2</v>
      </c>
      <c r="P16">
        <f t="shared" si="2"/>
        <v>0</v>
      </c>
      <c r="Q16">
        <f t="shared" si="0"/>
        <v>0</v>
      </c>
      <c r="R16" t="str">
        <f t="shared" si="3"/>
        <v/>
      </c>
      <c r="S16">
        <f t="shared" si="4"/>
        <v>0</v>
      </c>
    </row>
    <row r="17" spans="3:19" x14ac:dyDescent="0.3">
      <c r="C17">
        <f>COUNTIF(B$1:B$1000, B17)</f>
        <v>0</v>
      </c>
      <c r="D17" t="s">
        <v>21</v>
      </c>
      <c r="E17">
        <f t="shared" si="5"/>
        <v>1</v>
      </c>
      <c r="F17" t="s">
        <v>32</v>
      </c>
      <c r="G17">
        <f t="shared" si="1"/>
        <v>1</v>
      </c>
      <c r="H17" t="s">
        <v>573</v>
      </c>
      <c r="I17">
        <f t="shared" si="6"/>
        <v>1</v>
      </c>
      <c r="J17" t="str">
        <f t="shared" si="9"/>
        <v xml:space="preserve">"Charles", "York", "Spring", "Cove", "Fair", "Meadow", "Mill", "Elm", "Oak", "Willow", "Hans", "Win", "Salem", "Mans", "Beech", </v>
      </c>
      <c r="K17" t="str">
        <f t="shared" si="7"/>
        <v xml:space="preserve">"grove", "ville", "town", "ship", "view", "bank", "bridge", "dell", "mount", "stead", "beach", "opolis", "way", "caster", "park", </v>
      </c>
      <c r="O17">
        <f t="shared" si="8"/>
        <v>3</v>
      </c>
      <c r="P17">
        <f t="shared" si="2"/>
        <v>1</v>
      </c>
      <c r="Q17">
        <f t="shared" si="0"/>
        <v>0</v>
      </c>
      <c r="R17" t="str">
        <f t="shared" si="3"/>
        <v/>
      </c>
      <c r="S17">
        <f t="shared" si="4"/>
        <v>0</v>
      </c>
    </row>
    <row r="18" spans="3:19" x14ac:dyDescent="0.3">
      <c r="C18">
        <f>COUNTIF(B$1:B$1000, B18)</f>
        <v>0</v>
      </c>
      <c r="D18" t="s">
        <v>105</v>
      </c>
      <c r="E18">
        <f t="shared" si="5"/>
        <v>1</v>
      </c>
      <c r="F18" t="s">
        <v>33</v>
      </c>
      <c r="G18">
        <f t="shared" si="1"/>
        <v>1</v>
      </c>
      <c r="H18" t="s">
        <v>574</v>
      </c>
      <c r="I18">
        <f t="shared" si="6"/>
        <v>1</v>
      </c>
      <c r="J18" t="str">
        <f t="shared" si="9"/>
        <v xml:space="preserve">"Charles", "York", "Spring", "Cove", "Fair", "Meadow", "Mill", "Elm", "Oak", "Willow", "Hans", "Win", "Salem", "Mans", "Beech", "Layne", </v>
      </c>
      <c r="K18" t="str">
        <f t="shared" si="7"/>
        <v xml:space="preserve">"grove", "ville", "town", "ship", "view", "bank", "bridge", "dell", "mount", "stead", "beach", "opolis", "way", "caster", "park", "brook", </v>
      </c>
      <c r="O18">
        <f t="shared" si="8"/>
        <v>4</v>
      </c>
      <c r="P18">
        <f t="shared" si="2"/>
        <v>2</v>
      </c>
      <c r="Q18">
        <f t="shared" si="0"/>
        <v>0</v>
      </c>
      <c r="R18" t="str">
        <f t="shared" si="3"/>
        <v/>
      </c>
      <c r="S18">
        <f t="shared" si="4"/>
        <v>0</v>
      </c>
    </row>
    <row r="19" spans="3:19" x14ac:dyDescent="0.3">
      <c r="C19">
        <f>COUNTIF(B$1:B$1000, B19)</f>
        <v>0</v>
      </c>
      <c r="D19" t="s">
        <v>53</v>
      </c>
      <c r="E19">
        <f t="shared" si="5"/>
        <v>1</v>
      </c>
      <c r="F19" t="s">
        <v>34</v>
      </c>
      <c r="G19">
        <f t="shared" si="1"/>
        <v>1</v>
      </c>
      <c r="H19" t="s">
        <v>575</v>
      </c>
      <c r="I19">
        <f t="shared" si="6"/>
        <v>1</v>
      </c>
      <c r="J19" t="str">
        <f t="shared" si="9"/>
        <v xml:space="preserve">"Charles", "York", "Spring", "Cove", "Fair", "Meadow", "Mill", "Elm", "Oak", "Willow", "Hans", "Win", "Salem", "Mans", "Beech", "Layne", "Wood", </v>
      </c>
      <c r="K19" t="str">
        <f t="shared" si="7"/>
        <v xml:space="preserve">"grove", "ville", "town", "ship", "view", "bank", "bridge", "dell", "mount", "stead", "beach", "opolis", "way", "caster", "park", "brook", "vale", </v>
      </c>
      <c r="O19">
        <f t="shared" si="8"/>
        <v>5</v>
      </c>
      <c r="P19">
        <f t="shared" si="2"/>
        <v>3</v>
      </c>
      <c r="Q19">
        <f t="shared" si="0"/>
        <v>1</v>
      </c>
      <c r="R19" t="str">
        <f t="shared" si="3"/>
        <v>South</v>
      </c>
      <c r="S19">
        <f t="shared" si="4"/>
        <v>1</v>
      </c>
    </row>
    <row r="20" spans="3:19" x14ac:dyDescent="0.3">
      <c r="C20">
        <f>COUNTIF(B$1:B$1000, B20)</f>
        <v>0</v>
      </c>
      <c r="D20" t="s">
        <v>54</v>
      </c>
      <c r="E20">
        <f t="shared" si="5"/>
        <v>1</v>
      </c>
      <c r="F20" t="s">
        <v>41</v>
      </c>
      <c r="G20">
        <f t="shared" si="1"/>
        <v>1</v>
      </c>
      <c r="I20">
        <f t="shared" si="6"/>
        <v>0</v>
      </c>
      <c r="J20" t="str">
        <f t="shared" si="9"/>
        <v xml:space="preserve">"Charles", "York", "Spring", "Cove", "Fair", "Meadow", "Mill", "Elm", "Oak", "Willow", "Hans", "Win", "Salem", "Mans", "Beech", "Layne", "Wood", "Crest", </v>
      </c>
      <c r="K20" t="str">
        <f t="shared" si="7"/>
        <v xml:space="preserve">"grove", "ville", "town", "ship", "view", "bank", "bridge", "dell", "mount", "stead", "beach", "opolis", "way", "caster", "park", "brook", "vale", "wich", </v>
      </c>
      <c r="O20">
        <f t="shared" si="8"/>
        <v>6</v>
      </c>
      <c r="P20">
        <f t="shared" si="2"/>
        <v>4</v>
      </c>
      <c r="Q20">
        <f t="shared" si="0"/>
        <v>1</v>
      </c>
      <c r="R20" t="str">
        <f t="shared" si="3"/>
        <v>South</v>
      </c>
      <c r="S20">
        <f t="shared" si="4"/>
        <v>1</v>
      </c>
    </row>
    <row r="21" spans="3:19" x14ac:dyDescent="0.3">
      <c r="C21">
        <f>COUNTIF(B$1:B$1000, B21)</f>
        <v>0</v>
      </c>
      <c r="D21" t="s">
        <v>55</v>
      </c>
      <c r="E21">
        <f t="shared" si="5"/>
        <v>1</v>
      </c>
      <c r="F21" t="s">
        <v>42</v>
      </c>
      <c r="G21">
        <f t="shared" si="1"/>
        <v>1</v>
      </c>
      <c r="I21">
        <f t="shared" si="6"/>
        <v>0</v>
      </c>
      <c r="J21" t="str">
        <f t="shared" si="9"/>
        <v xml:space="preserve">"Charles", "York", "Spring", "Cove", "Fair", "Meadow", "Mill", "Elm", "Oak", "Willow", "Hans", "Win", "Salem", "Mans", "Beech", "Layne", "Wood", "Crest", "Knox", </v>
      </c>
      <c r="K21" t="str">
        <f t="shared" si="7"/>
        <v xml:space="preserve">"grove", "ville", "town", "ship", "view", "bank", "bridge", "dell", "mount", "stead", "beach", "opolis", "way", "caster", "park", "brook", "vale", "wich", "ton", </v>
      </c>
      <c r="N21" t="s">
        <v>586</v>
      </c>
      <c r="O21">
        <f t="shared" si="8"/>
        <v>7</v>
      </c>
      <c r="P21">
        <f t="shared" si="2"/>
        <v>5</v>
      </c>
      <c r="Q21">
        <f t="shared" si="0"/>
        <v>1</v>
      </c>
      <c r="R21" t="str">
        <f t="shared" si="3"/>
        <v>South</v>
      </c>
      <c r="S21">
        <f t="shared" si="4"/>
        <v>1</v>
      </c>
    </row>
    <row r="22" spans="3:19" x14ac:dyDescent="0.3">
      <c r="C22">
        <f>COUNTIF(B$1:B$1000, B22)</f>
        <v>0</v>
      </c>
      <c r="D22" t="s">
        <v>56</v>
      </c>
      <c r="E22">
        <f t="shared" si="5"/>
        <v>1</v>
      </c>
      <c r="F22" t="s">
        <v>48</v>
      </c>
      <c r="G22">
        <f t="shared" si="1"/>
        <v>1</v>
      </c>
      <c r="I22">
        <f t="shared" si="6"/>
        <v>0</v>
      </c>
      <c r="J22" t="str">
        <f t="shared" si="9"/>
        <v xml:space="preserve">"Charles", "York", "Spring", "Cove", "Fair", "Meadow", "Mill", "Elm", "Oak", "Willow", "Hans", "Win", "Salem", "Mans", "Beech", "Layne", "Wood", "Crest", "Knox", "Ross", </v>
      </c>
      <c r="K22" t="str">
        <f t="shared" si="7"/>
        <v xml:space="preserve">"grove", "ville", "town", "ship", "view", "bank", "bridge", "dell", "mount", "stead", "beach", "opolis", "way", "caster", "park", "brook", "vale", "wich", "ton", "dam", </v>
      </c>
      <c r="O22">
        <f t="shared" si="8"/>
        <v>8</v>
      </c>
      <c r="P22">
        <f t="shared" si="2"/>
        <v>6</v>
      </c>
      <c r="Q22">
        <f t="shared" si="0"/>
        <v>1</v>
      </c>
      <c r="R22" t="str">
        <f t="shared" si="3"/>
        <v>South</v>
      </c>
      <c r="S22">
        <f t="shared" si="4"/>
        <v>1</v>
      </c>
    </row>
    <row r="23" spans="3:19" x14ac:dyDescent="0.3">
      <c r="C23">
        <f>COUNTIF(B$1:B$1000, B23)</f>
        <v>0</v>
      </c>
      <c r="D23" t="s">
        <v>61</v>
      </c>
      <c r="E23">
        <f t="shared" si="5"/>
        <v>1</v>
      </c>
      <c r="F23" t="s">
        <v>50</v>
      </c>
      <c r="G23">
        <f t="shared" si="1"/>
        <v>1</v>
      </c>
      <c r="I23">
        <f t="shared" si="6"/>
        <v>0</v>
      </c>
      <c r="J23" t="str">
        <f t="shared" si="9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7"/>
        <v xml:space="preserve">"grove", "ville", "town", "ship", "view", "bank", "bridge", "dell", "mount", "stead", "beach", "opolis", "way", "caster", "park", "brook", "vale", "wich", "ton", "dam", "line", </v>
      </c>
      <c r="O23">
        <f t="shared" si="8"/>
        <v>9</v>
      </c>
      <c r="P23">
        <f t="shared" si="2"/>
        <v>7</v>
      </c>
      <c r="Q23">
        <f t="shared" si="0"/>
        <v>1</v>
      </c>
      <c r="R23" t="str">
        <f t="shared" si="3"/>
        <v>South</v>
      </c>
      <c r="S23">
        <f t="shared" si="4"/>
        <v>1</v>
      </c>
    </row>
    <row r="24" spans="3:19" x14ac:dyDescent="0.3">
      <c r="C24">
        <f>COUNTIF(B$1:B$1000, B24)</f>
        <v>0</v>
      </c>
      <c r="D24" t="s">
        <v>62</v>
      </c>
      <c r="E24">
        <f t="shared" si="5"/>
        <v>1</v>
      </c>
      <c r="F24" t="s">
        <v>51</v>
      </c>
      <c r="G24">
        <f t="shared" si="1"/>
        <v>1</v>
      </c>
      <c r="I24">
        <f t="shared" si="6"/>
        <v>0</v>
      </c>
      <c r="J24" t="str">
        <f t="shared" si="9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7"/>
        <v xml:space="preserve">"grove", "ville", "town", "ship", "view", "bank", "bridge", "dell", "mount", "stead", "beach", "opolis", "way", "caster", "park", "brook", "vale", "wich", "ton", "dam", "line", "field", </v>
      </c>
      <c r="O24">
        <f t="shared" si="8"/>
        <v>10</v>
      </c>
      <c r="P24">
        <f t="shared" si="2"/>
        <v>8</v>
      </c>
      <c r="Q24">
        <f t="shared" si="0"/>
        <v>2</v>
      </c>
      <c r="R24" t="str">
        <f t="shared" si="3"/>
        <v>South</v>
      </c>
      <c r="S24">
        <f t="shared" si="4"/>
        <v>2</v>
      </c>
    </row>
    <row r="25" spans="3:19" x14ac:dyDescent="0.3">
      <c r="C25">
        <f>COUNTIF(B$1:B$1000, B25)</f>
        <v>0</v>
      </c>
      <c r="D25" t="s">
        <v>63</v>
      </c>
      <c r="E25">
        <f t="shared" si="5"/>
        <v>1</v>
      </c>
      <c r="F25" t="s">
        <v>57</v>
      </c>
      <c r="G25">
        <f t="shared" si="1"/>
        <v>1</v>
      </c>
      <c r="I25">
        <f t="shared" si="6"/>
        <v>0</v>
      </c>
      <c r="J25" t="str">
        <f t="shared" si="9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7"/>
        <v xml:space="preserve">"grove", "ville", "town", "ship", "view", "bank", "bridge", "dell", "mount", "stead", "beach", "opolis", "way", "caster", "park", "brook", "vale", "wich", "ton", "dam", "line", "field", "mont", </v>
      </c>
      <c r="O25">
        <f t="shared" si="8"/>
        <v>11</v>
      </c>
      <c r="P25">
        <f t="shared" si="2"/>
        <v>9</v>
      </c>
      <c r="Q25">
        <f t="shared" si="0"/>
        <v>2</v>
      </c>
      <c r="R25" t="str">
        <f t="shared" si="3"/>
        <v>South</v>
      </c>
      <c r="S25">
        <f t="shared" si="4"/>
        <v>2</v>
      </c>
    </row>
    <row r="26" spans="3:19" x14ac:dyDescent="0.3">
      <c r="C26">
        <f>COUNTIF(B$1:B$1000, B26)</f>
        <v>0</v>
      </c>
      <c r="D26" t="s">
        <v>68</v>
      </c>
      <c r="E26">
        <f t="shared" si="5"/>
        <v>1</v>
      </c>
      <c r="F26" t="s">
        <v>58</v>
      </c>
      <c r="G26">
        <f t="shared" si="1"/>
        <v>1</v>
      </c>
      <c r="I26">
        <f t="shared" si="6"/>
        <v>0</v>
      </c>
      <c r="J26" t="str">
        <f t="shared" si="9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7"/>
        <v xml:space="preserve">"grove", "ville", "town", "ship", "view", "bank", "bridge", "dell", "mount", "stead", "beach", "opolis", "way", "caster", "park", "brook", "vale", "wich", "ton", "dam", "line", "field", "mont", "more", </v>
      </c>
      <c r="N26" t="s">
        <v>586</v>
      </c>
      <c r="O26">
        <f t="shared" si="8"/>
        <v>12</v>
      </c>
      <c r="P26">
        <f t="shared" si="2"/>
        <v>10</v>
      </c>
      <c r="Q26">
        <f t="shared" si="0"/>
        <v>2</v>
      </c>
      <c r="R26" t="str">
        <f t="shared" si="3"/>
        <v>South</v>
      </c>
      <c r="S26">
        <f t="shared" si="4"/>
        <v>2</v>
      </c>
    </row>
    <row r="27" spans="3:19" x14ac:dyDescent="0.3">
      <c r="C27">
        <f>COUNTIF(B$1:B$1000, B27)</f>
        <v>0</v>
      </c>
      <c r="D27" t="s">
        <v>69</v>
      </c>
      <c r="E27">
        <f t="shared" si="5"/>
        <v>1</v>
      </c>
      <c r="F27" t="s">
        <v>59</v>
      </c>
      <c r="G27">
        <f t="shared" si="1"/>
        <v>1</v>
      </c>
      <c r="I27">
        <f t="shared" si="6"/>
        <v>0</v>
      </c>
      <c r="J27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</v>
      </c>
      <c r="O27">
        <f t="shared" si="8"/>
        <v>13</v>
      </c>
      <c r="P27">
        <f t="shared" si="2"/>
        <v>11</v>
      </c>
      <c r="Q27">
        <f t="shared" si="0"/>
        <v>2</v>
      </c>
      <c r="R27" t="str">
        <f t="shared" si="3"/>
        <v>South</v>
      </c>
      <c r="S27">
        <f t="shared" si="4"/>
        <v>2</v>
      </c>
    </row>
    <row r="28" spans="3:19" x14ac:dyDescent="0.3">
      <c r="C28">
        <f>COUNTIF(B$1:B$1000, B28)</f>
        <v>0</v>
      </c>
      <c r="D28" t="s">
        <v>70</v>
      </c>
      <c r="E28">
        <f t="shared" si="5"/>
        <v>1</v>
      </c>
      <c r="F28" t="s">
        <v>60</v>
      </c>
      <c r="G28">
        <f t="shared" si="1"/>
        <v>1</v>
      </c>
      <c r="I28">
        <f t="shared" si="6"/>
        <v>0</v>
      </c>
      <c r="J28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O28">
        <f t="shared" si="8"/>
        <v>14</v>
      </c>
      <c r="P28">
        <f t="shared" si="2"/>
        <v>12</v>
      </c>
      <c r="Q28">
        <f t="shared" si="0"/>
        <v>2</v>
      </c>
      <c r="R28" t="str">
        <f t="shared" si="3"/>
        <v>South</v>
      </c>
      <c r="S28">
        <f t="shared" si="4"/>
        <v>2</v>
      </c>
    </row>
    <row r="29" spans="3:19" x14ac:dyDescent="0.3">
      <c r="C29">
        <f>COUNTIF(B$1:B$1000, B29)</f>
        <v>0</v>
      </c>
      <c r="D29" t="s">
        <v>106</v>
      </c>
      <c r="E29">
        <f t="shared" si="5"/>
        <v>1</v>
      </c>
      <c r="F29" t="s">
        <v>67</v>
      </c>
      <c r="G29">
        <f t="shared" si="1"/>
        <v>1</v>
      </c>
      <c r="I29">
        <f t="shared" si="6"/>
        <v>0</v>
      </c>
      <c r="J29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O29">
        <f t="shared" si="8"/>
        <v>15</v>
      </c>
      <c r="P29">
        <f t="shared" si="2"/>
        <v>13</v>
      </c>
      <c r="Q29">
        <f t="shared" si="0"/>
        <v>3</v>
      </c>
      <c r="R29" t="str">
        <f t="shared" si="3"/>
        <v>South</v>
      </c>
      <c r="S29">
        <f t="shared" si="4"/>
        <v>3</v>
      </c>
    </row>
    <row r="30" spans="3:19" x14ac:dyDescent="0.3">
      <c r="C30">
        <f>COUNTIF(B$1:B$1000, B30)</f>
        <v>0</v>
      </c>
      <c r="D30" t="s">
        <v>72</v>
      </c>
      <c r="E30">
        <f t="shared" si="5"/>
        <v>1</v>
      </c>
      <c r="F30" t="s">
        <v>75</v>
      </c>
      <c r="G30">
        <f t="shared" si="1"/>
        <v>1</v>
      </c>
      <c r="I30">
        <f t="shared" si="6"/>
        <v>0</v>
      </c>
      <c r="J30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O30">
        <f t="shared" si="8"/>
        <v>16</v>
      </c>
      <c r="P30">
        <f t="shared" si="2"/>
        <v>14</v>
      </c>
      <c r="Q30">
        <f t="shared" si="0"/>
        <v>3</v>
      </c>
      <c r="R30" t="str">
        <f t="shared" si="3"/>
        <v>South</v>
      </c>
      <c r="S30">
        <f t="shared" si="4"/>
        <v>3</v>
      </c>
    </row>
    <row r="31" spans="3:19" x14ac:dyDescent="0.3">
      <c r="C31">
        <f>COUNTIF(B$1:B$1000, B31)</f>
        <v>0</v>
      </c>
      <c r="D31" t="s">
        <v>73</v>
      </c>
      <c r="E31">
        <f t="shared" si="5"/>
        <v>1</v>
      </c>
      <c r="F31" t="s">
        <v>80</v>
      </c>
      <c r="G31">
        <f t="shared" si="1"/>
        <v>1</v>
      </c>
      <c r="I31">
        <f t="shared" si="6"/>
        <v>0</v>
      </c>
      <c r="J31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t="s">
        <v>586</v>
      </c>
    </row>
    <row r="32" spans="3:19" x14ac:dyDescent="0.3">
      <c r="C32">
        <f>COUNTIF(B$1:B$1000, B32)</f>
        <v>0</v>
      </c>
      <c r="D32" t="s">
        <v>10</v>
      </c>
      <c r="E32">
        <f t="shared" si="5"/>
        <v>1</v>
      </c>
      <c r="F32" t="s">
        <v>85</v>
      </c>
      <c r="G32">
        <f t="shared" si="1"/>
        <v>1</v>
      </c>
      <c r="I32">
        <f t="shared" si="6"/>
        <v>0</v>
      </c>
      <c r="J32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</row>
    <row r="33" spans="3:11" x14ac:dyDescent="0.3">
      <c r="C33">
        <f>COUNTIF(B$1:B$1000, B33)</f>
        <v>0</v>
      </c>
      <c r="D33" t="s">
        <v>11</v>
      </c>
      <c r="E33">
        <f t="shared" si="5"/>
        <v>1</v>
      </c>
      <c r="F33" t="s">
        <v>86</v>
      </c>
      <c r="G33">
        <f t="shared" si="1"/>
        <v>1</v>
      </c>
      <c r="I33">
        <f t="shared" si="6"/>
        <v>0</v>
      </c>
      <c r="J33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</row>
    <row r="34" spans="3:11" x14ac:dyDescent="0.3">
      <c r="C34">
        <f>COUNTIF(B$1:B$1000, B34)</f>
        <v>0</v>
      </c>
      <c r="D34" t="s">
        <v>12</v>
      </c>
      <c r="E34">
        <f t="shared" si="5"/>
        <v>1</v>
      </c>
      <c r="F34" t="s">
        <v>100</v>
      </c>
      <c r="G34">
        <f t="shared" si="1"/>
        <v>1</v>
      </c>
      <c r="I34">
        <f t="shared" si="6"/>
        <v>0</v>
      </c>
      <c r="J34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</row>
    <row r="35" spans="3:11" x14ac:dyDescent="0.3">
      <c r="C35">
        <f>COUNTIF(B$1:B$1000, B35)</f>
        <v>0</v>
      </c>
      <c r="D35" t="s">
        <v>13</v>
      </c>
      <c r="E35">
        <f t="shared" si="5"/>
        <v>1</v>
      </c>
      <c r="F35" t="s">
        <v>102</v>
      </c>
      <c r="G35">
        <f t="shared" si="1"/>
        <v>1</v>
      </c>
      <c r="I35">
        <f t="shared" si="6"/>
        <v>0</v>
      </c>
      <c r="J35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</row>
    <row r="36" spans="3:11" x14ac:dyDescent="0.3">
      <c r="C36">
        <f>COUNTIF(B$1:B$1000, B36)</f>
        <v>0</v>
      </c>
      <c r="D36" t="s">
        <v>74</v>
      </c>
      <c r="E36">
        <f t="shared" si="5"/>
        <v>1</v>
      </c>
      <c r="F36" t="s">
        <v>103</v>
      </c>
      <c r="G36">
        <f t="shared" si="1"/>
        <v>1</v>
      </c>
      <c r="I36">
        <f t="shared" si="6"/>
        <v>0</v>
      </c>
      <c r="J36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</row>
    <row r="37" spans="3:11" x14ac:dyDescent="0.3">
      <c r="C37">
        <f>COUNTIF(B$1:B$1000, B37)</f>
        <v>0</v>
      </c>
      <c r="D37" t="s">
        <v>78</v>
      </c>
      <c r="E37">
        <f t="shared" si="5"/>
        <v>1</v>
      </c>
      <c r="F37" t="s">
        <v>108</v>
      </c>
      <c r="G37">
        <f t="shared" si="1"/>
        <v>1</v>
      </c>
      <c r="I37">
        <f t="shared" si="6"/>
        <v>0</v>
      </c>
      <c r="J37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</row>
    <row r="38" spans="3:11" x14ac:dyDescent="0.3">
      <c r="C38">
        <f>COUNTIF(B$1:B$1000, B38)</f>
        <v>0</v>
      </c>
      <c r="D38" t="s">
        <v>79</v>
      </c>
      <c r="E38">
        <f t="shared" si="5"/>
        <v>1</v>
      </c>
      <c r="F38" t="s">
        <v>24</v>
      </c>
      <c r="G38">
        <f t="shared" si="1"/>
        <v>1</v>
      </c>
      <c r="I38">
        <f t="shared" si="6"/>
        <v>0</v>
      </c>
      <c r="J38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</row>
    <row r="39" spans="3:11" x14ac:dyDescent="0.3">
      <c r="C39">
        <f>COUNTIF(B$1:B$1000, B39)</f>
        <v>0</v>
      </c>
      <c r="D39" t="s">
        <v>81</v>
      </c>
      <c r="E39">
        <f t="shared" si="5"/>
        <v>1</v>
      </c>
      <c r="F39" t="s">
        <v>110</v>
      </c>
      <c r="G39">
        <f t="shared" si="1"/>
        <v>1</v>
      </c>
      <c r="I39">
        <f t="shared" si="6"/>
        <v>0</v>
      </c>
      <c r="J39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</row>
    <row r="40" spans="3:11" x14ac:dyDescent="0.3">
      <c r="C40">
        <f>COUNTIF(B$1:B$1000, B40)</f>
        <v>0</v>
      </c>
      <c r="D40" t="s">
        <v>82</v>
      </c>
      <c r="E40">
        <f t="shared" si="5"/>
        <v>1</v>
      </c>
      <c r="F40" t="s">
        <v>111</v>
      </c>
      <c r="G40">
        <f t="shared" si="1"/>
        <v>1</v>
      </c>
      <c r="I40">
        <f t="shared" si="6"/>
        <v>0</v>
      </c>
      <c r="J40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</row>
    <row r="41" spans="3:11" x14ac:dyDescent="0.3">
      <c r="C41">
        <f>COUNTIF(B$1:B$1000, B41)</f>
        <v>0</v>
      </c>
      <c r="D41" t="s">
        <v>83</v>
      </c>
      <c r="E41">
        <f t="shared" si="5"/>
        <v>1</v>
      </c>
      <c r="F41" t="s">
        <v>116</v>
      </c>
      <c r="G41">
        <f t="shared" si="1"/>
        <v>1</v>
      </c>
      <c r="I41">
        <f t="shared" si="6"/>
        <v>0</v>
      </c>
      <c r="J41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</row>
    <row r="42" spans="3:11" x14ac:dyDescent="0.3">
      <c r="C42">
        <f>COUNTIF(B$1:B$1000, B42)</f>
        <v>0</v>
      </c>
      <c r="D42" t="s">
        <v>84</v>
      </c>
      <c r="E42">
        <f t="shared" si="5"/>
        <v>1</v>
      </c>
      <c r="F42" t="s">
        <v>122</v>
      </c>
      <c r="G42">
        <f t="shared" si="1"/>
        <v>1</v>
      </c>
      <c r="I42">
        <f t="shared" si="6"/>
        <v>0</v>
      </c>
      <c r="J42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</row>
    <row r="43" spans="3:11" x14ac:dyDescent="0.3">
      <c r="C43">
        <f>COUNTIF(B$1:B$1000, B43)</f>
        <v>0</v>
      </c>
      <c r="D43" t="s">
        <v>87</v>
      </c>
      <c r="E43">
        <f t="shared" si="5"/>
        <v>1</v>
      </c>
      <c r="F43" t="s">
        <v>128</v>
      </c>
      <c r="G43">
        <f t="shared" si="1"/>
        <v>1</v>
      </c>
      <c r="I43">
        <f t="shared" si="6"/>
        <v>0</v>
      </c>
      <c r="J43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</row>
    <row r="44" spans="3:11" x14ac:dyDescent="0.3">
      <c r="C44">
        <f>COUNTIF(B$1:B$1000, B44)</f>
        <v>0</v>
      </c>
      <c r="D44" t="s">
        <v>88</v>
      </c>
      <c r="E44">
        <f t="shared" si="5"/>
        <v>1</v>
      </c>
      <c r="F44" t="s">
        <v>131</v>
      </c>
      <c r="G44">
        <f t="shared" si="1"/>
        <v>1</v>
      </c>
      <c r="I44">
        <f t="shared" si="6"/>
        <v>0</v>
      </c>
      <c r="J44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</row>
    <row r="45" spans="3:11" x14ac:dyDescent="0.3">
      <c r="C45">
        <f>COUNTIF(B$1:B$1000, B45)</f>
        <v>0</v>
      </c>
      <c r="D45" t="s">
        <v>89</v>
      </c>
      <c r="E45">
        <f t="shared" si="5"/>
        <v>1</v>
      </c>
      <c r="F45" t="s">
        <v>132</v>
      </c>
      <c r="G45">
        <f t="shared" si="1"/>
        <v>1</v>
      </c>
      <c r="I45">
        <f t="shared" si="6"/>
        <v>0</v>
      </c>
      <c r="J45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</row>
    <row r="46" spans="3:11" x14ac:dyDescent="0.3">
      <c r="C46">
        <f>COUNTIF(B$1:B$1000, B46)</f>
        <v>0</v>
      </c>
      <c r="D46" t="s">
        <v>90</v>
      </c>
      <c r="E46">
        <f t="shared" si="5"/>
        <v>1</v>
      </c>
      <c r="F46" t="s">
        <v>141</v>
      </c>
      <c r="G46">
        <f t="shared" si="1"/>
        <v>1</v>
      </c>
      <c r="I46">
        <f t="shared" si="6"/>
        <v>0</v>
      </c>
      <c r="J46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</row>
    <row r="47" spans="3:11" x14ac:dyDescent="0.3">
      <c r="C47">
        <f>COUNTIF(B$1:B$1000, B47)</f>
        <v>0</v>
      </c>
      <c r="D47" t="s">
        <v>91</v>
      </c>
      <c r="E47">
        <f t="shared" si="5"/>
        <v>1</v>
      </c>
      <c r="F47" t="s">
        <v>142</v>
      </c>
      <c r="G47">
        <f t="shared" si="1"/>
        <v>1</v>
      </c>
      <c r="I47">
        <f t="shared" si="6"/>
        <v>0</v>
      </c>
      <c r="J47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</row>
    <row r="48" spans="3:11" x14ac:dyDescent="0.3">
      <c r="C48">
        <f>COUNTIF(B$1:B$1000, B48)</f>
        <v>0</v>
      </c>
      <c r="D48" t="s">
        <v>92</v>
      </c>
      <c r="E48">
        <f t="shared" si="5"/>
        <v>1</v>
      </c>
      <c r="F48" t="s">
        <v>150</v>
      </c>
      <c r="G48">
        <f t="shared" si="1"/>
        <v>1</v>
      </c>
      <c r="I48">
        <f t="shared" si="6"/>
        <v>0</v>
      </c>
      <c r="J48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</row>
    <row r="49" spans="3:11" x14ac:dyDescent="0.3">
      <c r="C49">
        <f>COUNTIF(B$1:B$1000, B49)</f>
        <v>0</v>
      </c>
      <c r="D49" t="s">
        <v>93</v>
      </c>
      <c r="E49">
        <f t="shared" si="5"/>
        <v>1</v>
      </c>
      <c r="F49" t="s">
        <v>169</v>
      </c>
      <c r="G49">
        <f t="shared" si="1"/>
        <v>1</v>
      </c>
      <c r="I49">
        <f t="shared" si="6"/>
        <v>0</v>
      </c>
      <c r="J49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</row>
    <row r="50" spans="3:11" x14ac:dyDescent="0.3">
      <c r="C50">
        <f>COUNTIF(B$1:B$1000, B50)</f>
        <v>0</v>
      </c>
      <c r="D50" t="s">
        <v>94</v>
      </c>
      <c r="E50">
        <f t="shared" si="5"/>
        <v>1</v>
      </c>
      <c r="F50" t="s">
        <v>173</v>
      </c>
      <c r="G50">
        <f t="shared" si="1"/>
        <v>1</v>
      </c>
      <c r="I50">
        <f t="shared" si="6"/>
        <v>0</v>
      </c>
      <c r="J50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</row>
    <row r="51" spans="3:11" x14ac:dyDescent="0.3">
      <c r="C51">
        <f>COUNTIF(B$1:B$1000, B51)</f>
        <v>0</v>
      </c>
      <c r="D51" t="s">
        <v>95</v>
      </c>
      <c r="E51">
        <f t="shared" si="5"/>
        <v>1</v>
      </c>
      <c r="F51" t="s">
        <v>179</v>
      </c>
      <c r="G51">
        <f t="shared" si="1"/>
        <v>1</v>
      </c>
      <c r="I51">
        <f t="shared" si="6"/>
        <v>0</v>
      </c>
      <c r="J51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</row>
    <row r="52" spans="3:11" x14ac:dyDescent="0.3">
      <c r="C52">
        <f>COUNTIF(B$1:B$1000, B52)</f>
        <v>0</v>
      </c>
      <c r="D52" t="s">
        <v>96</v>
      </c>
      <c r="E52">
        <f t="shared" si="5"/>
        <v>1</v>
      </c>
      <c r="F52" t="s">
        <v>194</v>
      </c>
      <c r="G52">
        <f t="shared" si="1"/>
        <v>1</v>
      </c>
      <c r="I52">
        <f t="shared" si="6"/>
        <v>0</v>
      </c>
      <c r="J52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</row>
    <row r="53" spans="3:11" x14ac:dyDescent="0.3">
      <c r="C53">
        <f>COUNTIF(B$1:B$1000, B53)</f>
        <v>0</v>
      </c>
      <c r="D53" t="s">
        <v>97</v>
      </c>
      <c r="E53">
        <f t="shared" si="5"/>
        <v>1</v>
      </c>
      <c r="F53" t="s">
        <v>557</v>
      </c>
      <c r="G53">
        <f t="shared" si="1"/>
        <v>1</v>
      </c>
      <c r="I53">
        <f t="shared" si="6"/>
        <v>0</v>
      </c>
      <c r="J53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</row>
    <row r="54" spans="3:11" x14ac:dyDescent="0.3">
      <c r="C54">
        <f>COUNTIF(B$1:B$1000, B54)</f>
        <v>0</v>
      </c>
      <c r="D54" t="s">
        <v>98</v>
      </c>
      <c r="E54">
        <f t="shared" si="5"/>
        <v>1</v>
      </c>
      <c r="F54" t="s">
        <v>562</v>
      </c>
      <c r="G54">
        <f t="shared" si="1"/>
        <v>1</v>
      </c>
      <c r="I54">
        <f t="shared" si="6"/>
        <v>0</v>
      </c>
      <c r="J54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</row>
    <row r="55" spans="3:11" x14ac:dyDescent="0.3">
      <c r="C55">
        <f>COUNTIF(B$1:B$1000, B55)</f>
        <v>0</v>
      </c>
      <c r="D55" t="s">
        <v>99</v>
      </c>
      <c r="E55">
        <f t="shared" si="5"/>
        <v>1</v>
      </c>
      <c r="F55" t="s">
        <v>563</v>
      </c>
      <c r="G55">
        <f t="shared" si="1"/>
        <v>1</v>
      </c>
      <c r="I55">
        <f t="shared" si="6"/>
        <v>0</v>
      </c>
      <c r="J55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</row>
    <row r="56" spans="3:11" x14ac:dyDescent="0.3">
      <c r="C56">
        <f>COUNTIF(B$1:B$1000, B56)</f>
        <v>0</v>
      </c>
      <c r="D56" t="s">
        <v>101</v>
      </c>
      <c r="E56">
        <f t="shared" si="5"/>
        <v>1</v>
      </c>
      <c r="F56" t="s">
        <v>577</v>
      </c>
      <c r="G56">
        <f t="shared" si="1"/>
        <v>1</v>
      </c>
      <c r="I56">
        <f t="shared" si="6"/>
        <v>0</v>
      </c>
      <c r="J56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</row>
    <row r="57" spans="3:11" x14ac:dyDescent="0.3">
      <c r="C57">
        <f>COUNTIF(B$1:B$1000, B57)</f>
        <v>0</v>
      </c>
      <c r="D57" t="s">
        <v>104</v>
      </c>
      <c r="E57">
        <f t="shared" si="5"/>
        <v>1</v>
      </c>
      <c r="F57" t="s">
        <v>580</v>
      </c>
      <c r="G57">
        <f t="shared" si="1"/>
        <v>1</v>
      </c>
      <c r="I57">
        <f t="shared" si="6"/>
        <v>0</v>
      </c>
      <c r="J57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</row>
    <row r="58" spans="3:11" x14ac:dyDescent="0.3">
      <c r="C58">
        <f>COUNTIF(B$1:B$1000, B58)</f>
        <v>0</v>
      </c>
      <c r="D58" t="s">
        <v>52</v>
      </c>
      <c r="E58">
        <f t="shared" si="5"/>
        <v>1</v>
      </c>
      <c r="F58" t="s">
        <v>584</v>
      </c>
      <c r="G58">
        <f t="shared" si="1"/>
        <v>1</v>
      </c>
      <c r="I58">
        <f t="shared" si="6"/>
        <v>0</v>
      </c>
      <c r="J58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7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</row>
    <row r="59" spans="3:11" x14ac:dyDescent="0.3">
      <c r="C59">
        <f>COUNTIF(B$1:B$1000, B59)</f>
        <v>0</v>
      </c>
      <c r="D59" t="s">
        <v>107</v>
      </c>
      <c r="E59">
        <f t="shared" si="5"/>
        <v>1</v>
      </c>
      <c r="G59">
        <f t="shared" si="1"/>
        <v>0</v>
      </c>
      <c r="I59">
        <f t="shared" si="6"/>
        <v>0</v>
      </c>
      <c r="J59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</row>
    <row r="60" spans="3:11" x14ac:dyDescent="0.3">
      <c r="C60">
        <f>COUNTIF(B$1:B$1000, B60)</f>
        <v>0</v>
      </c>
      <c r="D60" t="s">
        <v>113</v>
      </c>
      <c r="E60">
        <f t="shared" si="5"/>
        <v>1</v>
      </c>
      <c r="G60">
        <f t="shared" si="1"/>
        <v>0</v>
      </c>
      <c r="I60">
        <f t="shared" si="6"/>
        <v>0</v>
      </c>
      <c r="J60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</row>
    <row r="61" spans="3:11" x14ac:dyDescent="0.3">
      <c r="C61">
        <f>COUNTIF(B$1:B$1000, B61)</f>
        <v>0</v>
      </c>
      <c r="D61" t="s">
        <v>114</v>
      </c>
      <c r="E61">
        <f t="shared" si="5"/>
        <v>1</v>
      </c>
      <c r="G61">
        <f t="shared" si="1"/>
        <v>0</v>
      </c>
      <c r="I61">
        <f t="shared" si="6"/>
        <v>0</v>
      </c>
      <c r="J61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</row>
    <row r="62" spans="3:11" x14ac:dyDescent="0.3">
      <c r="C62">
        <f>COUNTIF(B$1:B$1000, B62)</f>
        <v>0</v>
      </c>
      <c r="D62" t="s">
        <v>45</v>
      </c>
      <c r="E62">
        <f t="shared" si="5"/>
        <v>1</v>
      </c>
      <c r="G62">
        <f t="shared" si="1"/>
        <v>0</v>
      </c>
      <c r="I62">
        <f t="shared" si="6"/>
        <v>0</v>
      </c>
      <c r="J62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</row>
    <row r="63" spans="3:11" x14ac:dyDescent="0.3">
      <c r="C63">
        <f>COUNTIF(B$1:B$1000, B63)</f>
        <v>0</v>
      </c>
      <c r="D63" t="s">
        <v>117</v>
      </c>
      <c r="E63">
        <f t="shared" si="5"/>
        <v>1</v>
      </c>
      <c r="G63">
        <f t="shared" si="1"/>
        <v>0</v>
      </c>
      <c r="I63">
        <f t="shared" si="6"/>
        <v>0</v>
      </c>
      <c r="J63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</row>
    <row r="64" spans="3:11" x14ac:dyDescent="0.3">
      <c r="C64">
        <f>COUNTIF(B$1:B$1000, B64)</f>
        <v>0</v>
      </c>
      <c r="D64" t="s">
        <v>118</v>
      </c>
      <c r="E64">
        <f t="shared" si="5"/>
        <v>1</v>
      </c>
      <c r="G64">
        <f t="shared" si="1"/>
        <v>0</v>
      </c>
      <c r="I64">
        <f t="shared" si="6"/>
        <v>0</v>
      </c>
      <c r="J64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</row>
    <row r="65" spans="3:10" x14ac:dyDescent="0.3">
      <c r="C65">
        <f>COUNTIF(B$1:B$1000, B65)</f>
        <v>0</v>
      </c>
      <c r="D65" t="s">
        <v>119</v>
      </c>
      <c r="E65">
        <f t="shared" si="5"/>
        <v>1</v>
      </c>
      <c r="G65">
        <f t="shared" si="1"/>
        <v>0</v>
      </c>
      <c r="I65">
        <f t="shared" si="6"/>
        <v>0</v>
      </c>
      <c r="J65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</row>
    <row r="66" spans="3:10" x14ac:dyDescent="0.3">
      <c r="C66">
        <f>COUNTIF(B$1:B$1000, B66)</f>
        <v>0</v>
      </c>
      <c r="D66" t="s">
        <v>120</v>
      </c>
      <c r="E66">
        <f t="shared" si="5"/>
        <v>1</v>
      </c>
      <c r="G66">
        <f t="shared" si="1"/>
        <v>0</v>
      </c>
      <c r="I66">
        <f t="shared" si="6"/>
        <v>0</v>
      </c>
      <c r="J66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</row>
    <row r="67" spans="3:10" x14ac:dyDescent="0.3">
      <c r="C67">
        <f>COUNTIF(B$1:B$1000, B67)</f>
        <v>0</v>
      </c>
      <c r="D67" t="s">
        <v>121</v>
      </c>
      <c r="E67">
        <f t="shared" si="5"/>
        <v>1</v>
      </c>
      <c r="G67">
        <f t="shared" ref="G67:G130" si="10">COUNTIF(F$1:F$1000, F67)</f>
        <v>0</v>
      </c>
      <c r="I67">
        <f t="shared" si="6"/>
        <v>0</v>
      </c>
      <c r="J67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</row>
    <row r="68" spans="3:10" x14ac:dyDescent="0.3">
      <c r="C68">
        <f>COUNTIF(B$1:B$1000, B68)</f>
        <v>0</v>
      </c>
      <c r="D68" t="s">
        <v>123</v>
      </c>
      <c r="E68">
        <f t="shared" ref="C68:E101" si="11">COUNTIF(D$1:D$1000, D68)</f>
        <v>1</v>
      </c>
      <c r="G68">
        <f t="shared" si="10"/>
        <v>0</v>
      </c>
      <c r="I68">
        <f t="shared" ref="I68:I131" si="12">COUNTIF(H$1:H$1000, H68)</f>
        <v>0</v>
      </c>
      <c r="J68" t="str">
        <f t="shared" si="9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</row>
    <row r="69" spans="3:10" x14ac:dyDescent="0.3">
      <c r="C69">
        <f>COUNTIF(B$1:B$1000, B69)</f>
        <v>0</v>
      </c>
      <c r="D69" t="s">
        <v>124</v>
      </c>
      <c r="E69">
        <f t="shared" si="11"/>
        <v>1</v>
      </c>
      <c r="G69">
        <f t="shared" si="10"/>
        <v>0</v>
      </c>
      <c r="I69">
        <f t="shared" si="12"/>
        <v>0</v>
      </c>
      <c r="J69" t="str">
        <f t="shared" ref="J69:J132" si="13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</row>
    <row r="70" spans="3:10" x14ac:dyDescent="0.3">
      <c r="C70">
        <f>COUNTIF(B$1:B$1000, B70)</f>
        <v>0</v>
      </c>
      <c r="D70" t="s">
        <v>125</v>
      </c>
      <c r="E70">
        <f t="shared" si="11"/>
        <v>1</v>
      </c>
      <c r="G70">
        <f t="shared" si="10"/>
        <v>0</v>
      </c>
      <c r="I70">
        <f t="shared" si="12"/>
        <v>0</v>
      </c>
      <c r="J70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</row>
    <row r="71" spans="3:10" x14ac:dyDescent="0.3">
      <c r="C71">
        <f>COUNTIF(B$1:B$1000, B71)</f>
        <v>0</v>
      </c>
      <c r="D71" t="s">
        <v>31</v>
      </c>
      <c r="E71">
        <f t="shared" si="11"/>
        <v>1</v>
      </c>
      <c r="G71">
        <f t="shared" si="10"/>
        <v>0</v>
      </c>
      <c r="I71">
        <f t="shared" si="12"/>
        <v>0</v>
      </c>
      <c r="J71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</row>
    <row r="72" spans="3:10" x14ac:dyDescent="0.3">
      <c r="C72">
        <f>COUNTIF(B$1:B$1000, B72)</f>
        <v>0</v>
      </c>
      <c r="D72" t="s">
        <v>126</v>
      </c>
      <c r="E72">
        <f t="shared" si="11"/>
        <v>1</v>
      </c>
      <c r="G72">
        <f t="shared" si="10"/>
        <v>0</v>
      </c>
      <c r="I72">
        <f t="shared" si="12"/>
        <v>0</v>
      </c>
      <c r="J72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</row>
    <row r="73" spans="3:10" x14ac:dyDescent="0.3">
      <c r="C73">
        <f>COUNTIF(B$1:B$1000, B73)</f>
        <v>0</v>
      </c>
      <c r="D73" t="s">
        <v>127</v>
      </c>
      <c r="E73">
        <f t="shared" si="11"/>
        <v>1</v>
      </c>
      <c r="G73">
        <f t="shared" si="10"/>
        <v>0</v>
      </c>
      <c r="I73">
        <f t="shared" si="12"/>
        <v>0</v>
      </c>
      <c r="J73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</row>
    <row r="74" spans="3:10" x14ac:dyDescent="0.3">
      <c r="C74">
        <f>COUNTIF(B$1:B$1000, B74)</f>
        <v>0</v>
      </c>
      <c r="D74" t="s">
        <v>133</v>
      </c>
      <c r="E74">
        <f t="shared" si="11"/>
        <v>1</v>
      </c>
      <c r="G74">
        <f t="shared" si="10"/>
        <v>0</v>
      </c>
      <c r="I74">
        <f t="shared" si="12"/>
        <v>0</v>
      </c>
      <c r="J74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</row>
    <row r="75" spans="3:10" x14ac:dyDescent="0.3">
      <c r="C75">
        <f>COUNTIF(B$1:B$1000, B75)</f>
        <v>0</v>
      </c>
      <c r="D75" t="s">
        <v>134</v>
      </c>
      <c r="E75">
        <f t="shared" si="11"/>
        <v>1</v>
      </c>
      <c r="G75">
        <f t="shared" si="10"/>
        <v>0</v>
      </c>
      <c r="I75">
        <f t="shared" si="12"/>
        <v>0</v>
      </c>
      <c r="J75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</row>
    <row r="76" spans="3:10" x14ac:dyDescent="0.3">
      <c r="C76">
        <f>COUNTIF(B$1:B$1000, B76)</f>
        <v>0</v>
      </c>
      <c r="D76" t="s">
        <v>136</v>
      </c>
      <c r="E76">
        <f t="shared" si="11"/>
        <v>1</v>
      </c>
      <c r="G76">
        <f t="shared" si="10"/>
        <v>0</v>
      </c>
      <c r="I76">
        <f t="shared" si="12"/>
        <v>0</v>
      </c>
      <c r="J76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</row>
    <row r="77" spans="3:10" x14ac:dyDescent="0.3">
      <c r="C77">
        <f>COUNTIF(B$1:B$1000, B77)</f>
        <v>0</v>
      </c>
      <c r="D77" t="s">
        <v>137</v>
      </c>
      <c r="E77">
        <f t="shared" si="11"/>
        <v>1</v>
      </c>
      <c r="G77">
        <f t="shared" si="10"/>
        <v>0</v>
      </c>
      <c r="I77">
        <f t="shared" si="12"/>
        <v>0</v>
      </c>
      <c r="J77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</row>
    <row r="78" spans="3:10" x14ac:dyDescent="0.3">
      <c r="C78">
        <f>COUNTIF(B$1:B$1000, B78)</f>
        <v>0</v>
      </c>
      <c r="D78" t="s">
        <v>138</v>
      </c>
      <c r="E78">
        <f t="shared" si="11"/>
        <v>1</v>
      </c>
      <c r="G78">
        <f t="shared" si="10"/>
        <v>0</v>
      </c>
      <c r="I78">
        <f t="shared" si="12"/>
        <v>0</v>
      </c>
      <c r="J78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</row>
    <row r="79" spans="3:10" x14ac:dyDescent="0.3">
      <c r="C79">
        <f>COUNTIF(B$1:B$1000, B79)</f>
        <v>0</v>
      </c>
      <c r="D79" t="s">
        <v>139</v>
      </c>
      <c r="E79">
        <f t="shared" si="11"/>
        <v>1</v>
      </c>
      <c r="G79">
        <f t="shared" si="10"/>
        <v>0</v>
      </c>
      <c r="I79">
        <f t="shared" si="12"/>
        <v>0</v>
      </c>
      <c r="J79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</row>
    <row r="80" spans="3:10" x14ac:dyDescent="0.3">
      <c r="C80">
        <f>COUNTIF(B$1:B$1000, B80)</f>
        <v>0</v>
      </c>
      <c r="D80" t="s">
        <v>140</v>
      </c>
      <c r="E80">
        <f t="shared" si="11"/>
        <v>1</v>
      </c>
      <c r="G80">
        <f t="shared" si="10"/>
        <v>0</v>
      </c>
      <c r="I80">
        <f t="shared" si="12"/>
        <v>0</v>
      </c>
      <c r="J80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</row>
    <row r="81" spans="3:10" x14ac:dyDescent="0.3">
      <c r="C81">
        <f>COUNTIF(B$1:B$1000, B81)</f>
        <v>0</v>
      </c>
      <c r="D81" t="s">
        <v>40</v>
      </c>
      <c r="E81">
        <f t="shared" si="11"/>
        <v>1</v>
      </c>
      <c r="G81">
        <f t="shared" si="10"/>
        <v>0</v>
      </c>
      <c r="I81">
        <f t="shared" si="12"/>
        <v>0</v>
      </c>
      <c r="J81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</row>
    <row r="82" spans="3:10" x14ac:dyDescent="0.3">
      <c r="C82">
        <f>COUNTIF(B$1:B$1000, B82)</f>
        <v>0</v>
      </c>
      <c r="D82" t="s">
        <v>143</v>
      </c>
      <c r="E82">
        <f t="shared" si="11"/>
        <v>1</v>
      </c>
      <c r="G82">
        <f t="shared" si="10"/>
        <v>0</v>
      </c>
      <c r="I82">
        <f t="shared" si="12"/>
        <v>0</v>
      </c>
      <c r="J82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</row>
    <row r="83" spans="3:10" x14ac:dyDescent="0.3">
      <c r="C83">
        <f>COUNTIF(B$1:B$1000, B83)</f>
        <v>0</v>
      </c>
      <c r="D83" t="s">
        <v>144</v>
      </c>
      <c r="E83">
        <f t="shared" si="11"/>
        <v>1</v>
      </c>
      <c r="G83">
        <f t="shared" si="10"/>
        <v>0</v>
      </c>
      <c r="I83">
        <f t="shared" si="12"/>
        <v>0</v>
      </c>
      <c r="J83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</row>
    <row r="84" spans="3:10" x14ac:dyDescent="0.3">
      <c r="C84">
        <f>COUNTIF(B$1:B$1000, B84)</f>
        <v>0</v>
      </c>
      <c r="D84" t="s">
        <v>145</v>
      </c>
      <c r="E84">
        <f t="shared" si="11"/>
        <v>1</v>
      </c>
      <c r="G84">
        <f t="shared" si="10"/>
        <v>0</v>
      </c>
      <c r="I84">
        <f t="shared" si="12"/>
        <v>0</v>
      </c>
      <c r="J84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</row>
    <row r="85" spans="3:10" x14ac:dyDescent="0.3">
      <c r="C85">
        <f>COUNTIF(B$1:B$1000, B85)</f>
        <v>0</v>
      </c>
      <c r="D85" t="s">
        <v>146</v>
      </c>
      <c r="E85">
        <f t="shared" si="11"/>
        <v>1</v>
      </c>
      <c r="G85">
        <f t="shared" si="10"/>
        <v>0</v>
      </c>
      <c r="I85">
        <f t="shared" si="12"/>
        <v>0</v>
      </c>
      <c r="J85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</row>
    <row r="86" spans="3:10" x14ac:dyDescent="0.3">
      <c r="C86">
        <f>COUNTIF(B$1:B$1000, B86)</f>
        <v>0</v>
      </c>
      <c r="D86" t="s">
        <v>147</v>
      </c>
      <c r="E86">
        <f t="shared" si="11"/>
        <v>1</v>
      </c>
      <c r="G86">
        <f t="shared" si="10"/>
        <v>0</v>
      </c>
      <c r="I86">
        <f t="shared" si="12"/>
        <v>0</v>
      </c>
      <c r="J86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</row>
    <row r="87" spans="3:10" x14ac:dyDescent="0.3">
      <c r="C87">
        <f>COUNTIF(B$1:B$1000, B87)</f>
        <v>0</v>
      </c>
      <c r="D87" t="s">
        <v>148</v>
      </c>
      <c r="E87">
        <f t="shared" si="11"/>
        <v>1</v>
      </c>
      <c r="G87">
        <f t="shared" si="10"/>
        <v>0</v>
      </c>
      <c r="I87">
        <f t="shared" si="12"/>
        <v>0</v>
      </c>
      <c r="J87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</row>
    <row r="88" spans="3:10" x14ac:dyDescent="0.3">
      <c r="C88">
        <f>COUNTIF(B$1:B$1000, B88)</f>
        <v>0</v>
      </c>
      <c r="D88" t="s">
        <v>149</v>
      </c>
      <c r="E88">
        <f t="shared" si="11"/>
        <v>1</v>
      </c>
      <c r="G88">
        <f t="shared" si="10"/>
        <v>0</v>
      </c>
      <c r="I88">
        <f t="shared" si="12"/>
        <v>0</v>
      </c>
      <c r="J88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</row>
    <row r="89" spans="3:10" x14ac:dyDescent="0.3">
      <c r="C89">
        <f>COUNTIF(B$1:B$1000, B89)</f>
        <v>0</v>
      </c>
      <c r="D89" t="s">
        <v>151</v>
      </c>
      <c r="E89">
        <f t="shared" si="11"/>
        <v>1</v>
      </c>
      <c r="G89">
        <f t="shared" si="10"/>
        <v>0</v>
      </c>
      <c r="I89">
        <f t="shared" si="12"/>
        <v>0</v>
      </c>
      <c r="J89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</row>
    <row r="90" spans="3:10" x14ac:dyDescent="0.3">
      <c r="C90">
        <f>COUNTIF(B$1:B$1000, B90)</f>
        <v>0</v>
      </c>
      <c r="D90" t="s">
        <v>152</v>
      </c>
      <c r="E90">
        <f t="shared" si="11"/>
        <v>1</v>
      </c>
      <c r="G90">
        <f t="shared" si="10"/>
        <v>0</v>
      </c>
      <c r="I90">
        <f t="shared" si="12"/>
        <v>0</v>
      </c>
      <c r="J90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</row>
    <row r="91" spans="3:10" x14ac:dyDescent="0.3">
      <c r="C91">
        <f>COUNTIF(B$1:B$1000, B91)</f>
        <v>0</v>
      </c>
      <c r="D91" t="s">
        <v>153</v>
      </c>
      <c r="E91">
        <f t="shared" si="11"/>
        <v>1</v>
      </c>
      <c r="G91">
        <f t="shared" si="10"/>
        <v>0</v>
      </c>
      <c r="I91">
        <f t="shared" si="12"/>
        <v>0</v>
      </c>
      <c r="J91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</row>
    <row r="92" spans="3:10" x14ac:dyDescent="0.3">
      <c r="C92">
        <f>COUNTIF(B$1:B$1000, B92)</f>
        <v>0</v>
      </c>
      <c r="D92" t="s">
        <v>154</v>
      </c>
      <c r="E92">
        <f t="shared" si="11"/>
        <v>1</v>
      </c>
      <c r="G92">
        <f t="shared" si="10"/>
        <v>0</v>
      </c>
      <c r="I92">
        <f t="shared" si="12"/>
        <v>0</v>
      </c>
      <c r="J92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</row>
    <row r="93" spans="3:10" x14ac:dyDescent="0.3">
      <c r="C93">
        <f>COUNTIF(B$1:B$1000, B93)</f>
        <v>0</v>
      </c>
      <c r="D93" t="s">
        <v>155</v>
      </c>
      <c r="E93">
        <f t="shared" si="11"/>
        <v>1</v>
      </c>
      <c r="G93">
        <f t="shared" si="10"/>
        <v>0</v>
      </c>
      <c r="I93">
        <f t="shared" si="12"/>
        <v>0</v>
      </c>
      <c r="J93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</row>
    <row r="94" spans="3:10" x14ac:dyDescent="0.3">
      <c r="C94">
        <f>COUNTIF(B$1:B$1000, B94)</f>
        <v>0</v>
      </c>
      <c r="D94" t="s">
        <v>156</v>
      </c>
      <c r="E94">
        <f t="shared" si="11"/>
        <v>1</v>
      </c>
      <c r="G94">
        <f t="shared" si="10"/>
        <v>0</v>
      </c>
      <c r="I94">
        <f t="shared" si="12"/>
        <v>0</v>
      </c>
      <c r="J94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</row>
    <row r="95" spans="3:10" x14ac:dyDescent="0.3">
      <c r="C95">
        <f>COUNTIF(B$1:B$1000, B95)</f>
        <v>0</v>
      </c>
      <c r="D95" t="s">
        <v>157</v>
      </c>
      <c r="E95">
        <f t="shared" si="11"/>
        <v>1</v>
      </c>
      <c r="G95">
        <f t="shared" si="10"/>
        <v>0</v>
      </c>
      <c r="I95">
        <f t="shared" si="12"/>
        <v>0</v>
      </c>
      <c r="J95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</row>
    <row r="96" spans="3:10" x14ac:dyDescent="0.3">
      <c r="C96">
        <f>COUNTIF(B$1:B$1000, B96)</f>
        <v>0</v>
      </c>
      <c r="D96" t="s">
        <v>158</v>
      </c>
      <c r="E96">
        <f t="shared" si="11"/>
        <v>1</v>
      </c>
      <c r="G96">
        <f t="shared" si="10"/>
        <v>0</v>
      </c>
      <c r="I96">
        <f t="shared" si="12"/>
        <v>0</v>
      </c>
      <c r="J96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</row>
    <row r="97" spans="3:10" x14ac:dyDescent="0.3">
      <c r="C97">
        <f>COUNTIF(B$1:B$1000, B97)</f>
        <v>0</v>
      </c>
      <c r="D97" t="s">
        <v>159</v>
      </c>
      <c r="E97">
        <f t="shared" si="11"/>
        <v>1</v>
      </c>
      <c r="G97">
        <f t="shared" si="10"/>
        <v>0</v>
      </c>
      <c r="I97">
        <f t="shared" si="12"/>
        <v>0</v>
      </c>
      <c r="J97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</row>
    <row r="98" spans="3:10" x14ac:dyDescent="0.3">
      <c r="C98">
        <f>COUNTIF(B$1:B$1000, B98)</f>
        <v>0</v>
      </c>
      <c r="D98" t="s">
        <v>160</v>
      </c>
      <c r="E98">
        <f t="shared" si="11"/>
        <v>1</v>
      </c>
      <c r="G98">
        <f t="shared" si="10"/>
        <v>0</v>
      </c>
      <c r="I98">
        <f t="shared" si="12"/>
        <v>0</v>
      </c>
      <c r="J98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</row>
    <row r="99" spans="3:10" x14ac:dyDescent="0.3">
      <c r="C99">
        <f>COUNTIF(B$1:B$1000, B99)</f>
        <v>0</v>
      </c>
      <c r="D99" t="s">
        <v>161</v>
      </c>
      <c r="E99">
        <f t="shared" si="11"/>
        <v>1</v>
      </c>
      <c r="G99">
        <f t="shared" si="10"/>
        <v>0</v>
      </c>
      <c r="I99">
        <f t="shared" si="12"/>
        <v>0</v>
      </c>
      <c r="J99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</row>
    <row r="100" spans="3:10" x14ac:dyDescent="0.3">
      <c r="C100">
        <f>COUNTIF(B$1:B$1000, B100)</f>
        <v>0</v>
      </c>
      <c r="D100" t="s">
        <v>162</v>
      </c>
      <c r="E100">
        <f t="shared" si="11"/>
        <v>1</v>
      </c>
      <c r="G100">
        <f t="shared" si="10"/>
        <v>0</v>
      </c>
      <c r="I100">
        <f t="shared" si="12"/>
        <v>0</v>
      </c>
      <c r="J100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</row>
    <row r="101" spans="3:10" x14ac:dyDescent="0.3">
      <c r="C101">
        <f>COUNTIF(B$1:B$1000, B101)</f>
        <v>0</v>
      </c>
      <c r="D101" t="s">
        <v>163</v>
      </c>
      <c r="E101">
        <f t="shared" si="11"/>
        <v>1</v>
      </c>
      <c r="G101">
        <f t="shared" si="10"/>
        <v>0</v>
      </c>
      <c r="I101">
        <f t="shared" si="12"/>
        <v>0</v>
      </c>
      <c r="J101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</row>
    <row r="102" spans="3:10" x14ac:dyDescent="0.3">
      <c r="C102">
        <f>COUNTIF(B$1:B$1000, B102)</f>
        <v>0</v>
      </c>
      <c r="D102" t="s">
        <v>172</v>
      </c>
      <c r="E102">
        <f t="shared" ref="E102:E149" si="14">COUNTIF(D$1:D$1000, D102)</f>
        <v>1</v>
      </c>
      <c r="G102">
        <f t="shared" si="10"/>
        <v>0</v>
      </c>
      <c r="I102">
        <f t="shared" si="12"/>
        <v>0</v>
      </c>
      <c r="J102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</row>
    <row r="103" spans="3:10" x14ac:dyDescent="0.3">
      <c r="C103">
        <f>COUNTIF(B$1:B$1000, B103)</f>
        <v>0</v>
      </c>
      <c r="D103" t="s">
        <v>164</v>
      </c>
      <c r="E103">
        <f t="shared" si="14"/>
        <v>1</v>
      </c>
      <c r="G103">
        <f t="shared" si="10"/>
        <v>0</v>
      </c>
      <c r="I103">
        <f t="shared" si="12"/>
        <v>0</v>
      </c>
      <c r="J103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</row>
    <row r="104" spans="3:10" x14ac:dyDescent="0.3">
      <c r="C104">
        <f>COUNTIF(B$1:B$1000, B104)</f>
        <v>0</v>
      </c>
      <c r="D104" t="s">
        <v>165</v>
      </c>
      <c r="E104">
        <f t="shared" si="14"/>
        <v>1</v>
      </c>
      <c r="G104">
        <f t="shared" si="10"/>
        <v>0</v>
      </c>
      <c r="I104">
        <f t="shared" si="12"/>
        <v>0</v>
      </c>
      <c r="J104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</row>
    <row r="105" spans="3:10" x14ac:dyDescent="0.3">
      <c r="C105">
        <f>COUNTIF(B$1:B$1000, B105)</f>
        <v>0</v>
      </c>
      <c r="D105" t="s">
        <v>166</v>
      </c>
      <c r="E105">
        <f t="shared" si="14"/>
        <v>1</v>
      </c>
      <c r="G105">
        <f t="shared" si="10"/>
        <v>0</v>
      </c>
      <c r="I105">
        <f t="shared" si="12"/>
        <v>0</v>
      </c>
      <c r="J105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</row>
    <row r="106" spans="3:10" x14ac:dyDescent="0.3">
      <c r="C106">
        <f>COUNTIF(B$1:B$1000, B106)</f>
        <v>0</v>
      </c>
      <c r="D106" t="s">
        <v>167</v>
      </c>
      <c r="E106">
        <f t="shared" si="14"/>
        <v>1</v>
      </c>
      <c r="G106">
        <f t="shared" si="10"/>
        <v>0</v>
      </c>
      <c r="I106">
        <f t="shared" si="12"/>
        <v>0</v>
      </c>
      <c r="J106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</row>
    <row r="107" spans="3:10" x14ac:dyDescent="0.3">
      <c r="C107">
        <f>COUNTIF(B$1:B$1000, B107)</f>
        <v>0</v>
      </c>
      <c r="D107" t="s">
        <v>168</v>
      </c>
      <c r="E107">
        <f t="shared" si="14"/>
        <v>1</v>
      </c>
      <c r="G107">
        <f t="shared" si="10"/>
        <v>0</v>
      </c>
      <c r="I107">
        <f t="shared" si="12"/>
        <v>0</v>
      </c>
      <c r="J107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</row>
    <row r="108" spans="3:10" x14ac:dyDescent="0.3">
      <c r="C108">
        <f>COUNTIF(B$1:B$1000, B108)</f>
        <v>0</v>
      </c>
      <c r="D108" t="s">
        <v>174</v>
      </c>
      <c r="E108">
        <f t="shared" si="14"/>
        <v>1</v>
      </c>
      <c r="G108">
        <f t="shared" si="10"/>
        <v>0</v>
      </c>
      <c r="I108">
        <f t="shared" si="12"/>
        <v>0</v>
      </c>
      <c r="J108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</row>
    <row r="109" spans="3:10" x14ac:dyDescent="0.3">
      <c r="C109">
        <f>COUNTIF(B$1:B$1000, B109)</f>
        <v>0</v>
      </c>
      <c r="D109" t="s">
        <v>175</v>
      </c>
      <c r="E109">
        <f t="shared" si="14"/>
        <v>1</v>
      </c>
      <c r="G109">
        <f t="shared" si="10"/>
        <v>0</v>
      </c>
      <c r="I109">
        <f t="shared" si="12"/>
        <v>0</v>
      </c>
      <c r="J109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</row>
    <row r="110" spans="3:10" x14ac:dyDescent="0.3">
      <c r="C110">
        <f>COUNTIF(B$1:B$1000, B110)</f>
        <v>0</v>
      </c>
      <c r="D110" t="s">
        <v>176</v>
      </c>
      <c r="E110">
        <f t="shared" si="14"/>
        <v>1</v>
      </c>
      <c r="G110">
        <f t="shared" si="10"/>
        <v>0</v>
      </c>
      <c r="I110">
        <f t="shared" si="12"/>
        <v>0</v>
      </c>
      <c r="J110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</row>
    <row r="111" spans="3:10" x14ac:dyDescent="0.3">
      <c r="C111">
        <f>COUNTIF(B$1:B$1000, B111)</f>
        <v>0</v>
      </c>
      <c r="D111" t="s">
        <v>177</v>
      </c>
      <c r="E111">
        <f t="shared" si="14"/>
        <v>1</v>
      </c>
      <c r="G111">
        <f t="shared" si="10"/>
        <v>0</v>
      </c>
      <c r="I111">
        <f t="shared" si="12"/>
        <v>0</v>
      </c>
      <c r="J111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</row>
    <row r="112" spans="3:10" x14ac:dyDescent="0.3">
      <c r="C112">
        <f>COUNTIF(B$1:B$1000, B112)</f>
        <v>0</v>
      </c>
      <c r="D112" t="s">
        <v>180</v>
      </c>
      <c r="E112">
        <f t="shared" si="14"/>
        <v>1</v>
      </c>
      <c r="G112">
        <f t="shared" si="10"/>
        <v>0</v>
      </c>
      <c r="I112">
        <f t="shared" si="12"/>
        <v>0</v>
      </c>
      <c r="J112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</row>
    <row r="113" spans="3:10" x14ac:dyDescent="0.3">
      <c r="C113">
        <f>COUNTIF(B$1:B$1000, B113)</f>
        <v>0</v>
      </c>
      <c r="D113" t="s">
        <v>181</v>
      </c>
      <c r="E113">
        <f t="shared" si="14"/>
        <v>1</v>
      </c>
      <c r="G113">
        <f t="shared" si="10"/>
        <v>0</v>
      </c>
      <c r="I113">
        <f t="shared" si="12"/>
        <v>0</v>
      </c>
      <c r="J113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</row>
    <row r="114" spans="3:10" x14ac:dyDescent="0.3">
      <c r="C114">
        <f>COUNTIF(B$1:B$1000, B114)</f>
        <v>0</v>
      </c>
      <c r="D114" t="s">
        <v>183</v>
      </c>
      <c r="E114">
        <f t="shared" si="14"/>
        <v>1</v>
      </c>
      <c r="G114">
        <f t="shared" si="10"/>
        <v>0</v>
      </c>
      <c r="I114">
        <f t="shared" si="12"/>
        <v>0</v>
      </c>
      <c r="J114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</row>
    <row r="115" spans="3:10" x14ac:dyDescent="0.3">
      <c r="C115">
        <f>COUNTIF(B$1:B$1000, B115)</f>
        <v>0</v>
      </c>
      <c r="D115" t="s">
        <v>185</v>
      </c>
      <c r="E115">
        <f t="shared" si="14"/>
        <v>1</v>
      </c>
      <c r="G115">
        <f t="shared" si="10"/>
        <v>0</v>
      </c>
      <c r="I115">
        <f t="shared" si="12"/>
        <v>0</v>
      </c>
      <c r="J115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</row>
    <row r="116" spans="3:10" x14ac:dyDescent="0.3">
      <c r="C116">
        <f>COUNTIF(B$1:B$1000, B116)</f>
        <v>0</v>
      </c>
      <c r="D116" t="s">
        <v>186</v>
      </c>
      <c r="E116">
        <f t="shared" si="14"/>
        <v>1</v>
      </c>
      <c r="G116">
        <f t="shared" si="10"/>
        <v>0</v>
      </c>
      <c r="I116">
        <f t="shared" si="12"/>
        <v>0</v>
      </c>
      <c r="J116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</row>
    <row r="117" spans="3:10" x14ac:dyDescent="0.3">
      <c r="C117">
        <f>COUNTIF(B$1:B$1000, B117)</f>
        <v>0</v>
      </c>
      <c r="D117" t="s">
        <v>187</v>
      </c>
      <c r="E117">
        <f t="shared" si="14"/>
        <v>1</v>
      </c>
      <c r="G117">
        <f t="shared" si="10"/>
        <v>0</v>
      </c>
      <c r="I117">
        <f t="shared" si="12"/>
        <v>0</v>
      </c>
      <c r="J117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</row>
    <row r="118" spans="3:10" x14ac:dyDescent="0.3">
      <c r="C118">
        <f>COUNTIF(B$1:B$1000, B118)</f>
        <v>0</v>
      </c>
      <c r="D118" t="s">
        <v>188</v>
      </c>
      <c r="E118">
        <f t="shared" si="14"/>
        <v>1</v>
      </c>
      <c r="G118">
        <f t="shared" si="10"/>
        <v>0</v>
      </c>
      <c r="I118">
        <f t="shared" si="12"/>
        <v>0</v>
      </c>
      <c r="J118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</row>
    <row r="119" spans="3:10" x14ac:dyDescent="0.3">
      <c r="C119">
        <f>COUNTIF(B$1:B$1000, B119)</f>
        <v>0</v>
      </c>
      <c r="D119" t="s">
        <v>189</v>
      </c>
      <c r="E119">
        <f t="shared" si="14"/>
        <v>1</v>
      </c>
      <c r="G119">
        <f t="shared" si="10"/>
        <v>0</v>
      </c>
      <c r="I119">
        <f t="shared" si="12"/>
        <v>0</v>
      </c>
      <c r="J119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</row>
    <row r="120" spans="3:10" x14ac:dyDescent="0.3">
      <c r="C120">
        <f>COUNTIF(B$1:B$1000, B120)</f>
        <v>0</v>
      </c>
      <c r="D120" t="s">
        <v>190</v>
      </c>
      <c r="E120">
        <f t="shared" si="14"/>
        <v>1</v>
      </c>
      <c r="G120">
        <f t="shared" si="10"/>
        <v>0</v>
      </c>
      <c r="I120">
        <f t="shared" si="12"/>
        <v>0</v>
      </c>
      <c r="J120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</row>
    <row r="121" spans="3:10" x14ac:dyDescent="0.3">
      <c r="C121">
        <f>COUNTIF(B$1:B$1000, B121)</f>
        <v>0</v>
      </c>
      <c r="D121" t="s">
        <v>192</v>
      </c>
      <c r="E121">
        <f t="shared" si="14"/>
        <v>1</v>
      </c>
      <c r="G121">
        <f t="shared" si="10"/>
        <v>0</v>
      </c>
      <c r="I121">
        <f t="shared" si="12"/>
        <v>0</v>
      </c>
      <c r="J121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</row>
    <row r="122" spans="3:10" x14ac:dyDescent="0.3">
      <c r="C122">
        <f>COUNTIF(B$1:B$1000, B122)</f>
        <v>0</v>
      </c>
      <c r="D122" t="s">
        <v>193</v>
      </c>
      <c r="E122">
        <f t="shared" si="14"/>
        <v>1</v>
      </c>
      <c r="G122">
        <f t="shared" si="10"/>
        <v>0</v>
      </c>
      <c r="I122">
        <f t="shared" si="12"/>
        <v>0</v>
      </c>
      <c r="J122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</row>
    <row r="123" spans="3:10" x14ac:dyDescent="0.3">
      <c r="C123">
        <f>COUNTIF(B$1:B$1000, B123)</f>
        <v>0</v>
      </c>
      <c r="D123" t="s">
        <v>350</v>
      </c>
      <c r="E123">
        <f t="shared" si="14"/>
        <v>1</v>
      </c>
      <c r="G123">
        <f t="shared" si="10"/>
        <v>0</v>
      </c>
      <c r="I123">
        <f t="shared" si="12"/>
        <v>0</v>
      </c>
      <c r="J123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</row>
    <row r="124" spans="3:10" x14ac:dyDescent="0.3">
      <c r="C124">
        <f>COUNTIF(B$1:B$1000, B124)</f>
        <v>0</v>
      </c>
      <c r="D124" t="s">
        <v>351</v>
      </c>
      <c r="E124">
        <f t="shared" si="14"/>
        <v>1</v>
      </c>
      <c r="G124">
        <f t="shared" si="10"/>
        <v>0</v>
      </c>
      <c r="I124">
        <f t="shared" si="12"/>
        <v>0</v>
      </c>
      <c r="J124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</row>
    <row r="125" spans="3:10" x14ac:dyDescent="0.3">
      <c r="C125">
        <f>COUNTIF(B$1:B$1000, B125)</f>
        <v>0</v>
      </c>
      <c r="D125" t="s">
        <v>554</v>
      </c>
      <c r="E125">
        <f t="shared" si="14"/>
        <v>1</v>
      </c>
      <c r="G125">
        <f t="shared" si="10"/>
        <v>0</v>
      </c>
      <c r="I125">
        <f t="shared" si="12"/>
        <v>0</v>
      </c>
      <c r="J125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</row>
    <row r="126" spans="3:10" x14ac:dyDescent="0.3">
      <c r="C126">
        <f>COUNTIF(B$1:B$1000, B126)</f>
        <v>0</v>
      </c>
      <c r="D126" t="s">
        <v>555</v>
      </c>
      <c r="E126">
        <f t="shared" si="14"/>
        <v>1</v>
      </c>
      <c r="G126">
        <f t="shared" si="10"/>
        <v>0</v>
      </c>
      <c r="I126">
        <f t="shared" si="12"/>
        <v>0</v>
      </c>
      <c r="J126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</row>
    <row r="127" spans="3:10" x14ac:dyDescent="0.3">
      <c r="C127">
        <f>COUNTIF(B$1:B$1000, B127)</f>
        <v>0</v>
      </c>
      <c r="D127" t="s">
        <v>556</v>
      </c>
      <c r="E127">
        <f t="shared" si="14"/>
        <v>1</v>
      </c>
      <c r="G127">
        <f t="shared" si="10"/>
        <v>0</v>
      </c>
      <c r="I127">
        <f t="shared" si="12"/>
        <v>0</v>
      </c>
      <c r="J127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</row>
    <row r="128" spans="3:10" x14ac:dyDescent="0.3">
      <c r="C128">
        <f>COUNTIF(B$1:B$1000, B128)</f>
        <v>0</v>
      </c>
      <c r="D128" t="s">
        <v>558</v>
      </c>
      <c r="E128">
        <f t="shared" si="14"/>
        <v>1</v>
      </c>
      <c r="G128">
        <f t="shared" si="10"/>
        <v>0</v>
      </c>
      <c r="I128">
        <f t="shared" si="12"/>
        <v>0</v>
      </c>
      <c r="J128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</row>
    <row r="129" spans="3:10" x14ac:dyDescent="0.3">
      <c r="C129">
        <f>COUNTIF(B$1:B$1000, B129)</f>
        <v>0</v>
      </c>
      <c r="D129" t="s">
        <v>559</v>
      </c>
      <c r="E129">
        <f t="shared" si="14"/>
        <v>1</v>
      </c>
      <c r="G129">
        <f t="shared" si="10"/>
        <v>0</v>
      </c>
      <c r="I129">
        <f t="shared" si="12"/>
        <v>0</v>
      </c>
      <c r="J129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</row>
    <row r="130" spans="3:10" x14ac:dyDescent="0.3">
      <c r="C130">
        <f>COUNTIF(B$1:B$1000, B130)</f>
        <v>0</v>
      </c>
      <c r="D130" t="s">
        <v>560</v>
      </c>
      <c r="E130">
        <f t="shared" si="14"/>
        <v>1</v>
      </c>
      <c r="G130">
        <f t="shared" si="10"/>
        <v>0</v>
      </c>
      <c r="I130">
        <f t="shared" si="12"/>
        <v>0</v>
      </c>
      <c r="J130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</row>
    <row r="131" spans="3:10" x14ac:dyDescent="0.3">
      <c r="C131">
        <f>COUNTIF(B$1:B$1000, B131)</f>
        <v>0</v>
      </c>
      <c r="D131" t="s">
        <v>561</v>
      </c>
      <c r="E131">
        <f t="shared" si="14"/>
        <v>1</v>
      </c>
      <c r="G131">
        <f t="shared" ref="G131:G149" si="15">COUNTIF(F$1:F$1000, F131)</f>
        <v>0</v>
      </c>
      <c r="I131">
        <f t="shared" si="12"/>
        <v>0</v>
      </c>
      <c r="J131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</row>
    <row r="132" spans="3:10" x14ac:dyDescent="0.3">
      <c r="C132">
        <f>COUNTIF(B$1:B$1000, B132)</f>
        <v>0</v>
      </c>
      <c r="D132" t="s">
        <v>564</v>
      </c>
      <c r="E132">
        <f t="shared" si="14"/>
        <v>1</v>
      </c>
      <c r="G132">
        <f t="shared" si="15"/>
        <v>0</v>
      </c>
      <c r="I132">
        <f t="shared" ref="I132:I149" si="16">COUNTIF(H$1:H$1000, H132)</f>
        <v>0</v>
      </c>
      <c r="J132" t="str">
        <f t="shared" si="1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</row>
    <row r="133" spans="3:10" x14ac:dyDescent="0.3">
      <c r="C133">
        <f>COUNTIF(B$1:B$1000, B133)</f>
        <v>0</v>
      </c>
      <c r="D133" t="s">
        <v>565</v>
      </c>
      <c r="E133">
        <f t="shared" si="14"/>
        <v>1</v>
      </c>
      <c r="G133">
        <f t="shared" si="15"/>
        <v>0</v>
      </c>
      <c r="I133">
        <f t="shared" si="16"/>
        <v>0</v>
      </c>
      <c r="J133" t="str">
        <f t="shared" ref="J133:J142" si="17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</row>
    <row r="134" spans="3:10" x14ac:dyDescent="0.3">
      <c r="C134">
        <f>COUNTIF(B$1:B$1000, B134)</f>
        <v>0</v>
      </c>
      <c r="D134" t="s">
        <v>566</v>
      </c>
      <c r="E134">
        <f t="shared" si="14"/>
        <v>1</v>
      </c>
      <c r="G134">
        <f t="shared" si="15"/>
        <v>0</v>
      </c>
      <c r="I134">
        <f t="shared" si="16"/>
        <v>0</v>
      </c>
      <c r="J13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</row>
    <row r="135" spans="3:10" x14ac:dyDescent="0.3">
      <c r="C135">
        <f>COUNTIF(B$1:B$1000, B135)</f>
        <v>0</v>
      </c>
      <c r="D135" t="s">
        <v>567</v>
      </c>
      <c r="E135">
        <f t="shared" si="14"/>
        <v>1</v>
      </c>
      <c r="G135">
        <f t="shared" si="15"/>
        <v>0</v>
      </c>
      <c r="I135">
        <f t="shared" si="16"/>
        <v>0</v>
      </c>
      <c r="J13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</row>
    <row r="136" spans="3:10" x14ac:dyDescent="0.3">
      <c r="C136">
        <f>COUNTIF(B$1:B$1000, B136)</f>
        <v>0</v>
      </c>
      <c r="D136" t="s">
        <v>568</v>
      </c>
      <c r="E136">
        <f t="shared" si="14"/>
        <v>1</v>
      </c>
      <c r="G136">
        <f t="shared" si="15"/>
        <v>0</v>
      </c>
      <c r="I136">
        <f t="shared" si="16"/>
        <v>0</v>
      </c>
      <c r="J13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</row>
    <row r="137" spans="3:10" x14ac:dyDescent="0.3">
      <c r="C137">
        <f>COUNTIF(B$1:B$1000, B137)</f>
        <v>0</v>
      </c>
      <c r="D137" t="s">
        <v>576</v>
      </c>
      <c r="E137">
        <f t="shared" si="14"/>
        <v>1</v>
      </c>
      <c r="G137">
        <f t="shared" si="15"/>
        <v>0</v>
      </c>
      <c r="I137">
        <f t="shared" si="16"/>
        <v>0</v>
      </c>
      <c r="J13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</row>
    <row r="138" spans="3:10" x14ac:dyDescent="0.3">
      <c r="C138">
        <f>COUNTIF(B$1:B$1000, B138)</f>
        <v>0</v>
      </c>
      <c r="D138" t="s">
        <v>578</v>
      </c>
      <c r="E138">
        <f t="shared" si="14"/>
        <v>1</v>
      </c>
      <c r="G138">
        <f t="shared" si="15"/>
        <v>0</v>
      </c>
      <c r="I138">
        <f t="shared" si="16"/>
        <v>0</v>
      </c>
      <c r="J13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</row>
    <row r="139" spans="3:10" x14ac:dyDescent="0.3">
      <c r="C139">
        <f>COUNTIF(B$1:B$1000, B139)</f>
        <v>0</v>
      </c>
      <c r="D139" t="s">
        <v>581</v>
      </c>
      <c r="E139">
        <f t="shared" si="14"/>
        <v>1</v>
      </c>
      <c r="G139">
        <f t="shared" si="15"/>
        <v>0</v>
      </c>
      <c r="I139">
        <f t="shared" si="16"/>
        <v>0</v>
      </c>
      <c r="J13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</row>
    <row r="140" spans="3:10" x14ac:dyDescent="0.3">
      <c r="C140">
        <f>COUNTIF(B$1:B$1000, B140)</f>
        <v>0</v>
      </c>
      <c r="D140" t="s">
        <v>582</v>
      </c>
      <c r="E140">
        <f t="shared" si="14"/>
        <v>1</v>
      </c>
      <c r="G140">
        <f t="shared" si="15"/>
        <v>0</v>
      </c>
      <c r="I140">
        <f t="shared" si="16"/>
        <v>0</v>
      </c>
      <c r="J14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</row>
    <row r="141" spans="3:10" x14ac:dyDescent="0.3">
      <c r="C141">
        <f>COUNTIF(B$1:B$1000, B141)</f>
        <v>0</v>
      </c>
      <c r="D141" t="s">
        <v>583</v>
      </c>
      <c r="E141">
        <f t="shared" si="14"/>
        <v>1</v>
      </c>
      <c r="G141">
        <f t="shared" si="15"/>
        <v>0</v>
      </c>
      <c r="I141">
        <f t="shared" si="16"/>
        <v>0</v>
      </c>
      <c r="J14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</row>
    <row r="142" spans="3:10" x14ac:dyDescent="0.3">
      <c r="C142">
        <f>COUNTIF(B$1:B$1000, B142)</f>
        <v>0</v>
      </c>
      <c r="D142" t="s">
        <v>585</v>
      </c>
      <c r="E142">
        <f t="shared" si="14"/>
        <v>1</v>
      </c>
      <c r="G142">
        <f t="shared" si="15"/>
        <v>0</v>
      </c>
      <c r="I142">
        <f t="shared" si="16"/>
        <v>0</v>
      </c>
      <c r="J14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</row>
    <row r="143" spans="3:10" x14ac:dyDescent="0.3">
      <c r="C143">
        <f>COUNTIF(B$1:B$1000, B143)</f>
        <v>0</v>
      </c>
      <c r="E143">
        <f t="shared" si="14"/>
        <v>0</v>
      </c>
      <c r="G143">
        <f t="shared" si="15"/>
        <v>0</v>
      </c>
      <c r="I143">
        <f t="shared" si="16"/>
        <v>0</v>
      </c>
    </row>
    <row r="144" spans="3:10" x14ac:dyDescent="0.3">
      <c r="C144">
        <f>COUNTIF(B$1:B$1000, B144)</f>
        <v>0</v>
      </c>
      <c r="E144">
        <f t="shared" si="14"/>
        <v>0</v>
      </c>
      <c r="G144">
        <f t="shared" si="15"/>
        <v>0</v>
      </c>
      <c r="I144">
        <f t="shared" si="16"/>
        <v>0</v>
      </c>
    </row>
    <row r="145" spans="3:9" x14ac:dyDescent="0.3">
      <c r="C145">
        <f>COUNTIF(B$1:B$1000, B145)</f>
        <v>0</v>
      </c>
      <c r="E145">
        <f t="shared" si="14"/>
        <v>0</v>
      </c>
      <c r="G145">
        <f t="shared" si="15"/>
        <v>0</v>
      </c>
      <c r="I145">
        <f t="shared" si="16"/>
        <v>0</v>
      </c>
    </row>
    <row r="146" spans="3:9" x14ac:dyDescent="0.3">
      <c r="C146">
        <f>COUNTIF(B$1:B$1000, B146)</f>
        <v>0</v>
      </c>
      <c r="E146">
        <f t="shared" si="14"/>
        <v>0</v>
      </c>
      <c r="G146">
        <f t="shared" si="15"/>
        <v>0</v>
      </c>
      <c r="I146">
        <f t="shared" si="16"/>
        <v>0</v>
      </c>
    </row>
    <row r="147" spans="3:9" x14ac:dyDescent="0.3">
      <c r="C147">
        <f>COUNTIF(B$1:B$1000, B147)</f>
        <v>0</v>
      </c>
      <c r="E147">
        <f t="shared" si="14"/>
        <v>0</v>
      </c>
      <c r="G147">
        <f t="shared" si="15"/>
        <v>0</v>
      </c>
      <c r="I147">
        <f t="shared" si="16"/>
        <v>0</v>
      </c>
    </row>
    <row r="148" spans="3:9" x14ac:dyDescent="0.3">
      <c r="C148">
        <f>COUNTIF(B$1:B$1000, B148)</f>
        <v>0</v>
      </c>
      <c r="E148">
        <f t="shared" si="14"/>
        <v>0</v>
      </c>
      <c r="G148">
        <f t="shared" si="15"/>
        <v>0</v>
      </c>
      <c r="I148">
        <f t="shared" si="16"/>
        <v>0</v>
      </c>
    </row>
    <row r="149" spans="3:9" x14ac:dyDescent="0.3">
      <c r="C149">
        <f>COUNTIF(B$1:B$1000, B149)</f>
        <v>0</v>
      </c>
      <c r="E149">
        <f t="shared" si="14"/>
        <v>0</v>
      </c>
      <c r="G149">
        <f t="shared" si="15"/>
        <v>0</v>
      </c>
      <c r="I149">
        <f t="shared" si="16"/>
        <v>0</v>
      </c>
    </row>
  </sheetData>
  <conditionalFormatting sqref="C2:C1048576 E1:E1048576 G1:G1048576 I1:I1048576">
    <cfRule type="cellIs" dxfId="3" priority="2" operator="greaterThan">
      <formula>1</formula>
    </cfRule>
  </conditionalFormatting>
  <conditionalFormatting sqref="S1:S1048576">
    <cfRule type="cellIs" dxfId="2" priority="1" operator="equal">
      <formula>TRUE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G23" sqref="BG23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63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63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63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63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63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63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63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63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587</v>
      </c>
      <c r="AT26" s="443"/>
      <c r="AU26" s="452"/>
      <c r="AV26" s="444"/>
      <c r="AY26" s="443"/>
      <c r="AZ26" s="447"/>
      <c r="BA26" s="444"/>
      <c r="BF26" s="457"/>
    </row>
    <row r="27" spans="2:63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588</v>
      </c>
      <c r="AT27" s="450"/>
      <c r="AU27" s="448"/>
      <c r="AV27" s="451"/>
      <c r="AY27" s="454"/>
      <c r="AZ27" s="448"/>
      <c r="BA27" s="455"/>
    </row>
    <row r="28" spans="2:63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427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428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429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430</v>
      </c>
      <c r="G23" s="5"/>
      <c r="I23" s="1"/>
      <c r="J23" s="5" t="s">
        <v>430</v>
      </c>
      <c r="L23" s="1"/>
      <c r="M23" s="5" t="s">
        <v>260</v>
      </c>
    </row>
    <row r="24" spans="1:56" x14ac:dyDescent="0.3">
      <c r="C24" s="13" t="s">
        <v>430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430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430</v>
      </c>
      <c r="G26" s="5" t="s">
        <v>431</v>
      </c>
      <c r="I26" s="1" t="s">
        <v>431</v>
      </c>
      <c r="J26" s="5" t="s">
        <v>430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430</v>
      </c>
      <c r="D27" s="15" t="s">
        <v>431</v>
      </c>
      <c r="F27" s="13" t="s">
        <v>260</v>
      </c>
      <c r="G27" s="15"/>
      <c r="I27" s="13"/>
      <c r="J27" s="15" t="s">
        <v>260</v>
      </c>
      <c r="L27" s="13" t="s">
        <v>431</v>
      </c>
      <c r="M27" s="15" t="s">
        <v>430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432</v>
      </c>
      <c r="F29" s="1" t="s">
        <v>430</v>
      </c>
      <c r="G29" s="205"/>
      <c r="I29" s="204"/>
      <c r="J29" s="5" t="s">
        <v>430</v>
      </c>
      <c r="L29" s="1" t="s">
        <v>432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430</v>
      </c>
      <c r="D30" s="207"/>
      <c r="F30" s="13" t="s">
        <v>260</v>
      </c>
      <c r="G30" s="15" t="s">
        <v>432</v>
      </c>
      <c r="I30" s="13" t="s">
        <v>432</v>
      </c>
      <c r="J30" s="15" t="s">
        <v>260</v>
      </c>
      <c r="L30" s="206"/>
      <c r="M30" s="15" t="s">
        <v>430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 x14ac:dyDescent="0.3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 x14ac:dyDescent="0.3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 x14ac:dyDescent="0.3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 x14ac:dyDescent="0.3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 x14ac:dyDescent="0.3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 x14ac:dyDescent="0.3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 x14ac:dyDescent="0.3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 x14ac:dyDescent="0.3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 x14ac:dyDescent="0.3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 x14ac:dyDescent="0.3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 x14ac:dyDescent="0.3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 x14ac:dyDescent="0.3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 x14ac:dyDescent="0.3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 x14ac:dyDescent="0.3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 x14ac:dyDescent="0.3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 x14ac:dyDescent="0.3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 x14ac:dyDescent="0.3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 x14ac:dyDescent="0.3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 x14ac:dyDescent="0.3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 x14ac:dyDescent="0.3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 x14ac:dyDescent="0.3">
      <c r="A37" s="242" t="s">
        <v>395</v>
      </c>
      <c r="R37" s="242"/>
      <c r="S37" s="242" t="s">
        <v>395</v>
      </c>
      <c r="AJ37" s="242"/>
    </row>
    <row r="40" spans="1:72" x14ac:dyDescent="0.3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 x14ac:dyDescent="0.3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 x14ac:dyDescent="0.3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 x14ac:dyDescent="0.3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 x14ac:dyDescent="0.3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 x14ac:dyDescent="0.3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 x14ac:dyDescent="0.3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 x14ac:dyDescent="0.3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 x14ac:dyDescent="0.3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 x14ac:dyDescent="0.3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 x14ac:dyDescent="0.3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 x14ac:dyDescent="0.3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 x14ac:dyDescent="0.3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 x14ac:dyDescent="0.3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 x14ac:dyDescent="0.3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 x14ac:dyDescent="0.3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 x14ac:dyDescent="0.3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 x14ac:dyDescent="0.3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AR26" sqref="AR26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 x14ac:dyDescent="0.3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 x14ac:dyDescent="0.3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 x14ac:dyDescent="0.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B10" workbookViewId="0">
      <selection activeCell="AU32" sqref="AU32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 x14ac:dyDescent="0.3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  <c r="AM36" s="242" t="s">
        <v>395</v>
      </c>
    </row>
    <row r="37" spans="1:55" x14ac:dyDescent="0.3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 x14ac:dyDescent="0.3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 x14ac:dyDescent="0.3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 x14ac:dyDescent="0.3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 x14ac:dyDescent="0.3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 x14ac:dyDescent="0.3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 x14ac:dyDescent="0.3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 x14ac:dyDescent="0.3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 x14ac:dyDescent="0.3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 x14ac:dyDescent="0.3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 x14ac:dyDescent="0.3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 x14ac:dyDescent="0.3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 x14ac:dyDescent="0.3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 x14ac:dyDescent="0.3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 x14ac:dyDescent="0.3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 x14ac:dyDescent="0.3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 activePane="topRight"/>
      <selection activeCell="AB23" sqref="AB23"/>
      <selection pane="topRight" activeCell="O22" sqref="O22:O23"/>
    </sheetView>
  </sheetViews>
  <sheetFormatPr defaultColWidth="8.88671875" defaultRowHeight="14.4" x14ac:dyDescent="0.3"/>
  <cols>
    <col min="1" max="16384" width="8.88671875" style="424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/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/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/>
      <c r="C5" s="305">
        <v>16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/>
      <c r="C6" s="305">
        <f>C4*C5</f>
        <v>256</v>
      </c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</row>
    <row r="7" spans="1:18" x14ac:dyDescent="0.3">
      <c r="A7" s="305"/>
      <c r="B7" s="305"/>
      <c r="C7" s="305"/>
      <c r="D7" s="305"/>
      <c r="H7" s="305"/>
      <c r="I7" s="305"/>
      <c r="J7" s="305"/>
      <c r="K7" s="305"/>
      <c r="L7" s="305"/>
      <c r="M7" s="305"/>
      <c r="N7" s="305"/>
    </row>
    <row r="8" spans="1:18" x14ac:dyDescent="0.3">
      <c r="A8" s="305"/>
      <c r="B8" s="305" t="s">
        <v>342</v>
      </c>
      <c r="C8" s="305" t="s">
        <v>441</v>
      </c>
      <c r="D8" s="424" t="s">
        <v>453</v>
      </c>
      <c r="I8" s="425" t="s">
        <v>449</v>
      </c>
      <c r="J8" s="425" t="s">
        <v>450</v>
      </c>
      <c r="K8" s="305" t="s">
        <v>442</v>
      </c>
      <c r="L8" s="305" t="s">
        <v>443</v>
      </c>
      <c r="M8" s="425" t="s">
        <v>451</v>
      </c>
      <c r="N8" s="425" t="s">
        <v>452</v>
      </c>
    </row>
    <row r="9" spans="1:18" x14ac:dyDescent="0.3">
      <c r="A9" s="305" t="s">
        <v>444</v>
      </c>
      <c r="B9" s="426">
        <v>0.01</v>
      </c>
      <c r="C9" s="427">
        <f t="shared" ref="C9:C17" si="0">$C$6*B9</f>
        <v>2.56</v>
      </c>
      <c r="D9" s="428">
        <f>C9*$C$3</f>
        <v>40.96</v>
      </c>
      <c r="H9" s="428"/>
      <c r="I9" s="305">
        <v>96</v>
      </c>
      <c r="J9" s="305">
        <v>40</v>
      </c>
      <c r="K9" s="429">
        <f>I9-J9</f>
        <v>56</v>
      </c>
      <c r="L9" s="305">
        <f t="shared" ref="L9:L17" si="1">K9*C9</f>
        <v>143.36000000000001</v>
      </c>
      <c r="M9" s="429">
        <f>L9/N9</f>
        <v>8.4329411764705888</v>
      </c>
      <c r="N9" s="433">
        <v>17</v>
      </c>
      <c r="O9" s="424">
        <v>40</v>
      </c>
      <c r="P9" s="428">
        <v>8</v>
      </c>
      <c r="Q9" s="424">
        <f>O9*P9</f>
        <v>320</v>
      </c>
      <c r="R9" s="432">
        <f t="shared" ref="R9:R17" si="2">Q9/K9</f>
        <v>5.7142857142857144</v>
      </c>
    </row>
    <row r="10" spans="1:18" x14ac:dyDescent="0.3">
      <c r="A10" s="305" t="s">
        <v>149</v>
      </c>
      <c r="B10" s="426">
        <v>0.01</v>
      </c>
      <c r="C10" s="427">
        <f t="shared" si="0"/>
        <v>2.56</v>
      </c>
      <c r="D10" s="428">
        <f t="shared" ref="D10:D17" si="3">C10*$C$3</f>
        <v>40.96</v>
      </c>
      <c r="H10" s="428"/>
      <c r="I10" s="305">
        <v>64</v>
      </c>
      <c r="J10" s="305">
        <v>40</v>
      </c>
      <c r="K10" s="429">
        <f t="shared" ref="K10" si="4">I10-J10</f>
        <v>24</v>
      </c>
      <c r="L10" s="305">
        <f t="shared" si="1"/>
        <v>61.44</v>
      </c>
      <c r="M10" s="429">
        <f t="shared" ref="M10" si="5">L10/N10</f>
        <v>7.68</v>
      </c>
      <c r="N10" s="433">
        <v>8</v>
      </c>
      <c r="O10" s="424">
        <v>8</v>
      </c>
      <c r="P10" s="428">
        <v>8</v>
      </c>
      <c r="Q10" s="424">
        <f t="shared" ref="Q10:Q17" si="6">O10*P10</f>
        <v>64</v>
      </c>
      <c r="R10" s="432">
        <f t="shared" si="2"/>
        <v>2.6666666666666665</v>
      </c>
    </row>
    <row r="11" spans="1:18" x14ac:dyDescent="0.3">
      <c r="A11" s="305" t="s">
        <v>148</v>
      </c>
      <c r="B11" s="426">
        <v>0.01</v>
      </c>
      <c r="C11" s="427">
        <f t="shared" si="0"/>
        <v>2.56</v>
      </c>
      <c r="D11" s="428">
        <f t="shared" si="3"/>
        <v>40.96</v>
      </c>
      <c r="H11" s="428"/>
      <c r="I11" s="305">
        <v>80</v>
      </c>
      <c r="J11" s="305">
        <v>48</v>
      </c>
      <c r="K11" s="429">
        <f>I11-J11</f>
        <v>32</v>
      </c>
      <c r="L11" s="305">
        <f t="shared" si="1"/>
        <v>81.92</v>
      </c>
      <c r="M11" s="429">
        <f>L11/N11</f>
        <v>8.1920000000000002</v>
      </c>
      <c r="N11" s="433">
        <v>10</v>
      </c>
      <c r="O11" s="424">
        <v>10</v>
      </c>
      <c r="P11" s="428">
        <v>8</v>
      </c>
      <c r="Q11" s="424">
        <f t="shared" si="6"/>
        <v>80</v>
      </c>
      <c r="R11" s="432">
        <f t="shared" si="2"/>
        <v>2.5</v>
      </c>
    </row>
    <row r="12" spans="1:18" x14ac:dyDescent="0.3">
      <c r="A12" s="305" t="s">
        <v>445</v>
      </c>
      <c r="B12" s="426">
        <v>0.01</v>
      </c>
      <c r="C12" s="427">
        <f t="shared" si="0"/>
        <v>2.56</v>
      </c>
      <c r="D12" s="428">
        <f t="shared" si="3"/>
        <v>40.96</v>
      </c>
      <c r="H12" s="428"/>
      <c r="I12" s="305">
        <v>128</v>
      </c>
      <c r="J12" s="305">
        <v>16</v>
      </c>
      <c r="K12" s="429">
        <f>I12-J12</f>
        <v>112</v>
      </c>
      <c r="L12" s="305">
        <f t="shared" si="1"/>
        <v>286.72000000000003</v>
      </c>
      <c r="M12" s="429">
        <f t="shared" ref="M12:M17" si="7">L12/N12</f>
        <v>8.1920000000000002</v>
      </c>
      <c r="N12" s="433">
        <v>35</v>
      </c>
      <c r="O12" s="424">
        <v>35</v>
      </c>
      <c r="P12" s="428">
        <v>8</v>
      </c>
      <c r="Q12" s="424">
        <f t="shared" si="6"/>
        <v>280</v>
      </c>
      <c r="R12" s="432">
        <f t="shared" si="2"/>
        <v>2.5</v>
      </c>
    </row>
    <row r="13" spans="1:18" x14ac:dyDescent="0.3">
      <c r="A13" s="305" t="s">
        <v>72</v>
      </c>
      <c r="B13" s="426">
        <v>6.0000000000000001E-3</v>
      </c>
      <c r="C13" s="427">
        <f t="shared" si="0"/>
        <v>1.536</v>
      </c>
      <c r="D13" s="428">
        <f t="shared" si="3"/>
        <v>24.576000000000001</v>
      </c>
      <c r="H13" s="428"/>
      <c r="I13" s="305">
        <v>68</v>
      </c>
      <c r="J13" s="305">
        <v>16</v>
      </c>
      <c r="K13" s="429">
        <f t="shared" ref="K13:K17" si="8">I13-J13</f>
        <v>52</v>
      </c>
      <c r="L13" s="305">
        <f t="shared" si="1"/>
        <v>79.872</v>
      </c>
      <c r="M13" s="429">
        <f t="shared" si="7"/>
        <v>7.9871999999999996</v>
      </c>
      <c r="N13" s="433">
        <v>10</v>
      </c>
      <c r="O13" s="424">
        <v>12</v>
      </c>
      <c r="P13" s="428">
        <v>8</v>
      </c>
      <c r="Q13" s="424">
        <f t="shared" si="6"/>
        <v>96</v>
      </c>
      <c r="R13" s="432">
        <f t="shared" si="2"/>
        <v>1.8461538461538463</v>
      </c>
    </row>
    <row r="14" spans="1:18" x14ac:dyDescent="0.3">
      <c r="A14" s="305" t="s">
        <v>151</v>
      </c>
      <c r="B14" s="426">
        <v>1.5E-3</v>
      </c>
      <c r="C14" s="427">
        <f t="shared" si="0"/>
        <v>0.38400000000000001</v>
      </c>
      <c r="D14" s="428">
        <f t="shared" si="3"/>
        <v>6.1440000000000001</v>
      </c>
      <c r="H14" s="428"/>
      <c r="I14" s="305">
        <v>34</v>
      </c>
      <c r="J14" s="305">
        <v>5</v>
      </c>
      <c r="K14" s="429">
        <f t="shared" si="8"/>
        <v>29</v>
      </c>
      <c r="L14" s="305">
        <f t="shared" si="1"/>
        <v>11.136000000000001</v>
      </c>
      <c r="M14" s="429">
        <f t="shared" si="7"/>
        <v>3.7120000000000002</v>
      </c>
      <c r="N14" s="433">
        <v>3</v>
      </c>
      <c r="O14" s="424">
        <v>4</v>
      </c>
      <c r="P14" s="428">
        <v>3</v>
      </c>
      <c r="Q14" s="424">
        <f t="shared" si="6"/>
        <v>12</v>
      </c>
      <c r="R14" s="432">
        <f t="shared" si="2"/>
        <v>0.41379310344827586</v>
      </c>
    </row>
    <row r="15" spans="1:18" x14ac:dyDescent="0.3">
      <c r="A15" s="305" t="s">
        <v>446</v>
      </c>
      <c r="B15" s="426">
        <v>1.4E-3</v>
      </c>
      <c r="C15" s="427">
        <f t="shared" si="0"/>
        <v>0.3584</v>
      </c>
      <c r="D15" s="428">
        <f t="shared" si="3"/>
        <v>5.7343999999999999</v>
      </c>
      <c r="H15" s="428"/>
      <c r="I15" s="305">
        <v>30</v>
      </c>
      <c r="J15" s="305">
        <v>5</v>
      </c>
      <c r="K15" s="429">
        <f>I15-J15</f>
        <v>25</v>
      </c>
      <c r="L15" s="305">
        <f t="shared" si="1"/>
        <v>8.9599999999999991</v>
      </c>
      <c r="M15" s="429">
        <f>L15/N15</f>
        <v>4.4799999999999995</v>
      </c>
      <c r="N15" s="433">
        <v>2</v>
      </c>
      <c r="O15" s="424">
        <v>3</v>
      </c>
      <c r="P15" s="428">
        <v>2</v>
      </c>
      <c r="Q15" s="424">
        <f t="shared" si="6"/>
        <v>6</v>
      </c>
      <c r="R15" s="432">
        <f t="shared" si="2"/>
        <v>0.24</v>
      </c>
    </row>
    <row r="16" spans="1:18" x14ac:dyDescent="0.3">
      <c r="A16" s="305" t="s">
        <v>447</v>
      </c>
      <c r="B16" s="426">
        <v>8.0000000000000002E-3</v>
      </c>
      <c r="C16" s="427">
        <f t="shared" si="0"/>
        <v>2.048</v>
      </c>
      <c r="D16" s="428">
        <f t="shared" si="3"/>
        <v>32.768000000000001</v>
      </c>
      <c r="H16" s="428"/>
      <c r="I16" s="305">
        <v>17</v>
      </c>
      <c r="J16" s="305">
        <v>8</v>
      </c>
      <c r="K16" s="429">
        <f t="shared" si="8"/>
        <v>9</v>
      </c>
      <c r="L16" s="305">
        <f t="shared" si="1"/>
        <v>18.432000000000002</v>
      </c>
      <c r="M16" s="429">
        <f t="shared" si="7"/>
        <v>3.6864000000000003</v>
      </c>
      <c r="N16" s="433">
        <v>5</v>
      </c>
      <c r="O16" s="424">
        <v>6</v>
      </c>
      <c r="P16" s="428">
        <v>4</v>
      </c>
      <c r="Q16" s="424">
        <f t="shared" si="6"/>
        <v>24</v>
      </c>
      <c r="R16" s="432">
        <f t="shared" si="2"/>
        <v>2.6666666666666665</v>
      </c>
    </row>
    <row r="17" spans="1:29" x14ac:dyDescent="0.3">
      <c r="A17" s="305" t="s">
        <v>448</v>
      </c>
      <c r="B17" s="426">
        <v>1.5E-3</v>
      </c>
      <c r="C17" s="427">
        <f t="shared" si="0"/>
        <v>0.38400000000000001</v>
      </c>
      <c r="D17" s="428">
        <f t="shared" si="3"/>
        <v>6.1440000000000001</v>
      </c>
      <c r="H17" s="428"/>
      <c r="I17" s="305">
        <v>16</v>
      </c>
      <c r="J17" s="305">
        <v>1</v>
      </c>
      <c r="K17" s="429">
        <f t="shared" si="8"/>
        <v>15</v>
      </c>
      <c r="L17" s="305">
        <f t="shared" si="1"/>
        <v>5.76</v>
      </c>
      <c r="M17" s="429">
        <f t="shared" si="7"/>
        <v>2.88</v>
      </c>
      <c r="N17" s="433">
        <v>2</v>
      </c>
      <c r="O17" s="424">
        <v>2</v>
      </c>
      <c r="P17" s="428">
        <v>2</v>
      </c>
      <c r="Q17" s="424">
        <f t="shared" si="6"/>
        <v>4</v>
      </c>
      <c r="R17" s="432">
        <f t="shared" si="2"/>
        <v>0.26666666666666666</v>
      </c>
    </row>
    <row r="18" spans="1:29" x14ac:dyDescent="0.3">
      <c r="A18" s="305"/>
      <c r="B18" s="305"/>
      <c r="C18" s="305"/>
      <c r="D18" s="305"/>
      <c r="E18" s="305"/>
      <c r="F18" s="305"/>
      <c r="G18" s="305"/>
      <c r="H18" s="305"/>
      <c r="I18" s="305"/>
      <c r="J18" s="305"/>
      <c r="K18" s="305"/>
      <c r="L18" s="305"/>
      <c r="M18" s="305"/>
      <c r="N18" s="305"/>
    </row>
    <row r="19" spans="1:29" x14ac:dyDescent="0.3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4" t="s">
        <v>454</v>
      </c>
      <c r="F21" s="424" t="s">
        <v>454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28">
        <f t="shared" ref="D22:D30" si="9">B9*$D$20</f>
        <v>598.23</v>
      </c>
      <c r="E22" s="428"/>
      <c r="F22" s="428">
        <f>K9*C9</f>
        <v>143.36000000000001</v>
      </c>
      <c r="G22" s="429">
        <f t="shared" ref="G22:G30" si="10">F22*$K$21</f>
        <v>1970.64</v>
      </c>
      <c r="H22" s="431">
        <f>G22/K$19</f>
        <v>4.3750000000000004E-3</v>
      </c>
      <c r="I22" s="428">
        <f t="shared" ref="I22:I30" si="11">Q9*$K$21</f>
        <v>4398.75</v>
      </c>
      <c r="J22" s="431">
        <f>I22/K$19</f>
        <v>9.765625E-3</v>
      </c>
      <c r="K22" s="430"/>
      <c r="L22" s="431">
        <f t="shared" ref="L22:L30" si="12">K22/K$19</f>
        <v>0</v>
      </c>
      <c r="M22" s="431"/>
      <c r="N22" s="305">
        <f t="shared" ref="N22:N30" si="13">F22*$O$21</f>
        <v>1659.8400000000001</v>
      </c>
      <c r="O22" s="305">
        <v>6511</v>
      </c>
      <c r="P22" s="431">
        <f t="shared" ref="P22:P30" si="14">O22/O$19</f>
        <v>1.9613336225178329E-2</v>
      </c>
      <c r="R22" s="305">
        <f t="shared" ref="R22:R30" si="15">F22*$S$21</f>
        <v>16620.800000000003</v>
      </c>
      <c r="S22" s="305">
        <v>50813</v>
      </c>
      <c r="T22" s="431">
        <f t="shared" ref="T22:T30" si="16">S22/S$19</f>
        <v>2.1949080793420415E-2</v>
      </c>
      <c r="W22" s="305">
        <v>18509</v>
      </c>
      <c r="X22" s="431">
        <f t="shared" ref="X22:X30" si="17">W22/W$19</f>
        <v>8.5976402824228908E-3</v>
      </c>
      <c r="Z22" s="305">
        <v>21511</v>
      </c>
      <c r="AA22" s="431">
        <f t="shared" ref="AA22:AA30" si="18">Z22/Z$19</f>
        <v>8.4655647382920109E-3</v>
      </c>
      <c r="AB22" s="305">
        <v>20101</v>
      </c>
      <c r="AC22" s="431">
        <f t="shared" ref="AC22:AC30" si="19">AB22/AB$19</f>
        <v>6.7127564078588104E-3</v>
      </c>
    </row>
    <row r="23" spans="1:29" x14ac:dyDescent="0.3">
      <c r="D23" s="428">
        <f t="shared" si="9"/>
        <v>598.23</v>
      </c>
      <c r="E23" s="428"/>
      <c r="F23" s="428">
        <f t="shared" ref="F23:F30" si="20">K10*C10</f>
        <v>61.44</v>
      </c>
      <c r="G23" s="429">
        <f t="shared" si="10"/>
        <v>844.56</v>
      </c>
      <c r="H23" s="431">
        <f t="shared" ref="H23:H30" si="21">G23/K$19</f>
        <v>1.8749999999999999E-3</v>
      </c>
      <c r="I23" s="428">
        <f t="shared" si="11"/>
        <v>879.75</v>
      </c>
      <c r="J23" s="431">
        <f t="shared" ref="J23:J30" si="22">I23/K$19</f>
        <v>1.953125E-3</v>
      </c>
      <c r="K23" s="430"/>
      <c r="L23" s="431">
        <f t="shared" si="12"/>
        <v>0</v>
      </c>
      <c r="N23" s="305">
        <f t="shared" si="13"/>
        <v>711.36</v>
      </c>
      <c r="P23" s="431">
        <f t="shared" si="14"/>
        <v>0</v>
      </c>
      <c r="R23" s="305">
        <f t="shared" si="15"/>
        <v>7123.2</v>
      </c>
      <c r="T23" s="431">
        <f t="shared" si="16"/>
        <v>0</v>
      </c>
      <c r="X23" s="431">
        <f t="shared" si="17"/>
        <v>0</v>
      </c>
      <c r="AA23" s="431">
        <f t="shared" si="18"/>
        <v>0</v>
      </c>
      <c r="AC23" s="431">
        <f t="shared" si="19"/>
        <v>0</v>
      </c>
    </row>
    <row r="24" spans="1:29" x14ac:dyDescent="0.3">
      <c r="D24" s="428">
        <f t="shared" si="9"/>
        <v>598.23</v>
      </c>
      <c r="E24" s="428"/>
      <c r="F24" s="428">
        <f t="shared" si="20"/>
        <v>81.92</v>
      </c>
      <c r="G24" s="429">
        <f t="shared" si="10"/>
        <v>1126.08</v>
      </c>
      <c r="H24" s="431">
        <f t="shared" si="21"/>
        <v>2.5000000000000001E-3</v>
      </c>
      <c r="I24" s="428">
        <f t="shared" si="11"/>
        <v>1099.6875</v>
      </c>
      <c r="J24" s="431">
        <f t="shared" si="22"/>
        <v>2.44140625E-3</v>
      </c>
      <c r="K24" s="430">
        <v>939</v>
      </c>
      <c r="L24" s="431">
        <f t="shared" si="12"/>
        <v>2.0846653878942882E-3</v>
      </c>
      <c r="N24" s="305">
        <f t="shared" si="13"/>
        <v>948.48</v>
      </c>
      <c r="P24" s="431">
        <f t="shared" si="14"/>
        <v>0</v>
      </c>
      <c r="R24" s="305">
        <f t="shared" si="15"/>
        <v>9497.6</v>
      </c>
      <c r="T24" s="431">
        <f t="shared" si="16"/>
        <v>0</v>
      </c>
      <c r="X24" s="431">
        <f t="shared" si="17"/>
        <v>0</v>
      </c>
      <c r="AA24" s="431">
        <f t="shared" si="18"/>
        <v>0</v>
      </c>
      <c r="AC24" s="431">
        <f t="shared" si="19"/>
        <v>0</v>
      </c>
    </row>
    <row r="25" spans="1:29" x14ac:dyDescent="0.3">
      <c r="D25" s="428">
        <f t="shared" si="9"/>
        <v>598.23</v>
      </c>
      <c r="E25" s="428"/>
      <c r="F25" s="428">
        <f t="shared" si="20"/>
        <v>286.72000000000003</v>
      </c>
      <c r="G25" s="429">
        <f t="shared" si="10"/>
        <v>3941.28</v>
      </c>
      <c r="H25" s="431">
        <f t="shared" si="21"/>
        <v>8.7500000000000008E-3</v>
      </c>
      <c r="I25" s="428">
        <f t="shared" si="11"/>
        <v>3848.90625</v>
      </c>
      <c r="J25" s="431">
        <f t="shared" si="22"/>
        <v>8.544921875E-3</v>
      </c>
      <c r="K25" s="430">
        <v>2749</v>
      </c>
      <c r="L25" s="431">
        <f t="shared" si="12"/>
        <v>6.1030299801079855E-3</v>
      </c>
      <c r="N25" s="305">
        <f t="shared" si="13"/>
        <v>3319.6800000000003</v>
      </c>
      <c r="O25" s="424">
        <v>2699</v>
      </c>
      <c r="P25" s="431">
        <f t="shared" si="14"/>
        <v>8.1303017158280318E-3</v>
      </c>
      <c r="R25" s="305">
        <f t="shared" si="15"/>
        <v>33241.600000000006</v>
      </c>
      <c r="S25" s="424">
        <v>19441</v>
      </c>
      <c r="T25" s="431">
        <f t="shared" si="16"/>
        <v>8.3976950722233733E-3</v>
      </c>
      <c r="W25" s="424">
        <v>13749</v>
      </c>
      <c r="X25" s="431">
        <f t="shared" si="17"/>
        <v>6.3865663322185059E-3</v>
      </c>
      <c r="Z25" s="424">
        <v>15221</v>
      </c>
      <c r="AA25" s="431">
        <f t="shared" si="18"/>
        <v>5.9901613537977176E-3</v>
      </c>
      <c r="AB25" s="424">
        <v>14406</v>
      </c>
      <c r="AC25" s="431">
        <f t="shared" si="19"/>
        <v>4.8109033785191796E-3</v>
      </c>
    </row>
    <row r="26" spans="1:29" x14ac:dyDescent="0.3">
      <c r="D26" s="428">
        <f t="shared" si="9"/>
        <v>358.93799999999999</v>
      </c>
      <c r="E26" s="428"/>
      <c r="F26" s="428">
        <f t="shared" si="20"/>
        <v>79.872</v>
      </c>
      <c r="G26" s="429">
        <f t="shared" si="10"/>
        <v>1097.9280000000001</v>
      </c>
      <c r="H26" s="431">
        <f t="shared" si="21"/>
        <v>2.4375000000000004E-3</v>
      </c>
      <c r="I26" s="428">
        <f t="shared" si="11"/>
        <v>1319.625</v>
      </c>
      <c r="J26" s="431">
        <f t="shared" si="22"/>
        <v>2.9296875E-3</v>
      </c>
      <c r="K26" s="430">
        <v>1118</v>
      </c>
      <c r="L26" s="431">
        <f t="shared" si="12"/>
        <v>2.4820616652458083E-3</v>
      </c>
      <c r="N26" s="305">
        <f t="shared" si="13"/>
        <v>924.76800000000003</v>
      </c>
      <c r="O26" s="424">
        <v>1142</v>
      </c>
      <c r="P26" s="431">
        <f t="shared" si="14"/>
        <v>3.4400906111432426E-3</v>
      </c>
      <c r="R26" s="305">
        <f t="shared" si="15"/>
        <v>9260.16</v>
      </c>
      <c r="S26" s="424">
        <v>10442</v>
      </c>
      <c r="T26" s="431">
        <f t="shared" si="16"/>
        <v>4.5105052180523875E-3</v>
      </c>
      <c r="W26" s="424">
        <v>7146</v>
      </c>
      <c r="X26" s="431">
        <f t="shared" si="17"/>
        <v>3.3193979933110367E-3</v>
      </c>
      <c r="Z26" s="424">
        <v>8389</v>
      </c>
      <c r="AA26" s="431">
        <f t="shared" si="18"/>
        <v>3.3014561196379379E-3</v>
      </c>
      <c r="AB26" s="424">
        <v>6983</v>
      </c>
      <c r="AC26" s="431">
        <f t="shared" si="19"/>
        <v>2.3319823887407629E-3</v>
      </c>
    </row>
    <row r="27" spans="1:29" x14ac:dyDescent="0.3">
      <c r="D27" s="428">
        <f t="shared" si="9"/>
        <v>89.734499999999997</v>
      </c>
      <c r="E27" s="428">
        <v>61</v>
      </c>
      <c r="F27" s="428">
        <f t="shared" si="20"/>
        <v>11.136000000000001</v>
      </c>
      <c r="G27" s="429">
        <f t="shared" si="10"/>
        <v>153.07650000000001</v>
      </c>
      <c r="H27" s="431">
        <f t="shared" si="21"/>
        <v>3.3984375000000003E-4</v>
      </c>
      <c r="I27" s="428">
        <f t="shared" si="11"/>
        <v>164.953125</v>
      </c>
      <c r="J27" s="431">
        <f t="shared" si="22"/>
        <v>3.662109375E-4</v>
      </c>
      <c r="K27" s="430">
        <v>175</v>
      </c>
      <c r="L27" s="431">
        <f t="shared" si="12"/>
        <v>3.8851591361182153E-4</v>
      </c>
      <c r="N27" s="305">
        <f t="shared" si="13"/>
        <v>128.934</v>
      </c>
      <c r="O27" s="424">
        <v>74</v>
      </c>
      <c r="P27" s="431">
        <f t="shared" si="14"/>
        <v>2.2291305186042029E-4</v>
      </c>
      <c r="R27" s="305">
        <f t="shared" si="15"/>
        <v>1291.0800000000002</v>
      </c>
      <c r="S27" s="424">
        <v>993</v>
      </c>
      <c r="T27" s="431">
        <f t="shared" si="16"/>
        <v>4.2893427327389593E-4</v>
      </c>
      <c r="W27" s="424">
        <v>1031</v>
      </c>
      <c r="X27" s="431">
        <f t="shared" si="17"/>
        <v>4.7891118543292455E-4</v>
      </c>
      <c r="Z27" s="424">
        <v>1089</v>
      </c>
      <c r="AA27" s="431">
        <f t="shared" si="18"/>
        <v>4.2857142857142855E-4</v>
      </c>
      <c r="AB27" s="424">
        <v>615</v>
      </c>
      <c r="AC27" s="431">
        <f t="shared" si="19"/>
        <v>2.0538009008672049E-4</v>
      </c>
    </row>
    <row r="28" spans="1:29" x14ac:dyDescent="0.3">
      <c r="D28" s="428">
        <f t="shared" si="9"/>
        <v>83.752200000000002</v>
      </c>
      <c r="E28" s="428">
        <v>57</v>
      </c>
      <c r="F28" s="428">
        <f t="shared" si="20"/>
        <v>8.9599999999999991</v>
      </c>
      <c r="G28" s="429">
        <f t="shared" si="10"/>
        <v>123.16499999999999</v>
      </c>
      <c r="H28" s="431">
        <f t="shared" si="21"/>
        <v>2.7343749999999997E-4</v>
      </c>
      <c r="I28" s="428">
        <f t="shared" si="11"/>
        <v>82.4765625</v>
      </c>
      <c r="J28" s="431">
        <f t="shared" si="22"/>
        <v>1.8310546875E-4</v>
      </c>
      <c r="K28" s="430">
        <v>111</v>
      </c>
      <c r="L28" s="431">
        <f t="shared" si="12"/>
        <v>2.4643009377664109E-4</v>
      </c>
      <c r="N28" s="305">
        <f t="shared" si="13"/>
        <v>103.74</v>
      </c>
      <c r="O28" s="424">
        <v>52</v>
      </c>
      <c r="P28" s="431">
        <f t="shared" si="14"/>
        <v>1.5664160401002505E-4</v>
      </c>
      <c r="R28" s="305">
        <f t="shared" si="15"/>
        <v>1038.8</v>
      </c>
      <c r="S28" s="424">
        <v>418</v>
      </c>
      <c r="T28" s="431">
        <f t="shared" si="16"/>
        <v>1.8055843527541642E-4</v>
      </c>
      <c r="W28" s="424">
        <v>680</v>
      </c>
      <c r="X28" s="431">
        <f t="shared" si="17"/>
        <v>3.1586770717205502E-4</v>
      </c>
      <c r="Z28" s="424">
        <v>537</v>
      </c>
      <c r="AA28" s="431">
        <f t="shared" si="18"/>
        <v>2.1133412042502952E-4</v>
      </c>
      <c r="AB28" s="424">
        <v>349</v>
      </c>
      <c r="AC28" s="431">
        <f t="shared" si="19"/>
        <v>1.1654902673213895E-4</v>
      </c>
    </row>
    <row r="29" spans="1:29" x14ac:dyDescent="0.3">
      <c r="D29" s="428">
        <f t="shared" si="9"/>
        <v>478.584</v>
      </c>
      <c r="E29" s="428">
        <v>322</v>
      </c>
      <c r="F29" s="428">
        <f t="shared" si="20"/>
        <v>18.432000000000002</v>
      </c>
      <c r="G29" s="429">
        <f t="shared" si="10"/>
        <v>253.36800000000002</v>
      </c>
      <c r="H29" s="431">
        <f t="shared" si="21"/>
        <v>5.6250000000000007E-4</v>
      </c>
      <c r="I29" s="428">
        <f t="shared" si="11"/>
        <v>329.90625</v>
      </c>
      <c r="J29" s="431">
        <f t="shared" si="22"/>
        <v>7.32421875E-4</v>
      </c>
      <c r="K29" s="430">
        <v>322</v>
      </c>
      <c r="L29" s="431">
        <f t="shared" si="12"/>
        <v>7.1486928104575159E-4</v>
      </c>
      <c r="N29" s="305">
        <f t="shared" si="13"/>
        <v>213.40800000000002</v>
      </c>
      <c r="O29" s="424">
        <v>296</v>
      </c>
      <c r="P29" s="431">
        <f t="shared" si="14"/>
        <v>8.9165220744168118E-4</v>
      </c>
      <c r="R29" s="305">
        <f t="shared" si="15"/>
        <v>2136.96</v>
      </c>
      <c r="S29" s="424">
        <v>3067</v>
      </c>
      <c r="T29" s="431">
        <f t="shared" si="16"/>
        <v>1.3248151219849332E-3</v>
      </c>
      <c r="W29" s="424">
        <v>2023</v>
      </c>
      <c r="X29" s="431">
        <f t="shared" si="17"/>
        <v>9.3970642883686359E-4</v>
      </c>
      <c r="Z29" s="424">
        <v>2242</v>
      </c>
      <c r="AA29" s="431">
        <f t="shared" si="18"/>
        <v>8.8232979142070051E-4</v>
      </c>
      <c r="AB29" s="424">
        <v>1664</v>
      </c>
      <c r="AC29" s="431">
        <f t="shared" si="19"/>
        <v>5.5569507301512664E-4</v>
      </c>
    </row>
    <row r="30" spans="1:29" x14ac:dyDescent="0.3">
      <c r="D30" s="428">
        <f t="shared" si="9"/>
        <v>89.734499999999997</v>
      </c>
      <c r="E30" s="428">
        <v>96</v>
      </c>
      <c r="F30" s="428">
        <f t="shared" si="20"/>
        <v>5.76</v>
      </c>
      <c r="G30" s="429">
        <f t="shared" si="10"/>
        <v>79.177499999999995</v>
      </c>
      <c r="H30" s="431">
        <f t="shared" si="21"/>
        <v>1.7578124999999999E-4</v>
      </c>
      <c r="I30" s="428">
        <f t="shared" si="11"/>
        <v>54.984375</v>
      </c>
      <c r="J30" s="431">
        <f t="shared" si="22"/>
        <v>1.220703125E-4</v>
      </c>
      <c r="K30" s="430">
        <v>96</v>
      </c>
      <c r="L30" s="431">
        <f t="shared" si="12"/>
        <v>2.1312872975277067E-4</v>
      </c>
      <c r="N30" s="305">
        <f t="shared" si="13"/>
        <v>66.69</v>
      </c>
      <c r="O30" s="424">
        <v>45</v>
      </c>
      <c r="P30" s="431">
        <f t="shared" si="14"/>
        <v>1.3555523423944477E-4</v>
      </c>
      <c r="R30" s="305">
        <f t="shared" si="15"/>
        <v>667.8</v>
      </c>
      <c r="S30" s="424">
        <v>404</v>
      </c>
      <c r="T30" s="431">
        <f t="shared" si="16"/>
        <v>1.7451102356762734E-4</v>
      </c>
      <c r="W30" s="424">
        <v>470</v>
      </c>
      <c r="X30" s="431">
        <f t="shared" si="17"/>
        <v>2.1832032701597919E-4</v>
      </c>
      <c r="Z30" s="424">
        <v>365</v>
      </c>
      <c r="AA30" s="431">
        <f t="shared" si="18"/>
        <v>1.4364423455332547E-4</v>
      </c>
      <c r="AB30" s="424">
        <v>254</v>
      </c>
      <c r="AC30" s="431">
        <f t="shared" si="19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455</v>
      </c>
      <c r="C1" t="s">
        <v>456</v>
      </c>
      <c r="D1" t="s">
        <v>457</v>
      </c>
      <c r="E1" t="s">
        <v>458</v>
      </c>
      <c r="F1" t="s">
        <v>459</v>
      </c>
      <c r="G1" t="s">
        <v>460</v>
      </c>
      <c r="H1" t="s">
        <v>458</v>
      </c>
    </row>
    <row r="2" spans="1:8" x14ac:dyDescent="0.3">
      <c r="A2" t="s">
        <v>461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462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">
      <c r="A4" t="s">
        <v>463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">
      <c r="A5" t="s">
        <v>464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">
      <c r="A6" t="s">
        <v>465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">
      <c r="A7" t="s">
        <v>466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">
      <c r="A8" t="s">
        <v>467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">
      <c r="A9" t="s">
        <v>468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">
      <c r="A10" t="s">
        <v>469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">
      <c r="A11" t="s">
        <v>470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">
      <c r="A12" t="s">
        <v>471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">
      <c r="A13" t="s">
        <v>472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">
      <c r="A14" t="s">
        <v>473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">
      <c r="A15" t="s">
        <v>474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">
      <c r="A16" t="s">
        <v>475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">
      <c r="A17" t="s">
        <v>476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">
      <c r="A18" t="s">
        <v>477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">
      <c r="A19" t="s">
        <v>478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">
      <c r="A20" t="s">
        <v>479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">
      <c r="A21" t="s">
        <v>480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">
      <c r="A22" t="s">
        <v>481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">
      <c r="A23" t="s">
        <v>482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">
      <c r="A24" t="s">
        <v>483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">
      <c r="A25" t="s">
        <v>484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">
      <c r="A26" t="s">
        <v>485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">
      <c r="A27" t="s">
        <v>486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">
      <c r="A28" t="s">
        <v>487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">
      <c r="A29" t="s">
        <v>488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">
      <c r="A30" t="s">
        <v>489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">
      <c r="A31" t="s">
        <v>490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">
      <c r="A32" t="s">
        <v>491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">
      <c r="A33" t="s">
        <v>492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">
      <c r="A34" t="s">
        <v>493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">
      <c r="A35" t="s">
        <v>494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">
      <c r="A36" t="s">
        <v>495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">
      <c r="A37" t="s">
        <v>496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">
      <c r="A38" t="s">
        <v>497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">
      <c r="A39" t="s">
        <v>498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">
      <c r="A40" t="s">
        <v>499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">
      <c r="A41" t="s">
        <v>500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">
      <c r="A42" t="s">
        <v>501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">
      <c r="A43" t="s">
        <v>502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">
      <c r="A44" t="s">
        <v>503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">
      <c r="A45" t="s">
        <v>504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">
      <c r="A46" t="s">
        <v>505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">
      <c r="A47" t="s">
        <v>506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">
      <c r="A48" t="s">
        <v>507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">
      <c r="A49" t="s">
        <v>508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">
      <c r="A50" t="s">
        <v>509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">
      <c r="A51" t="s">
        <v>510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">
      <c r="A52" t="s">
        <v>511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">
      <c r="A53" t="s">
        <v>512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">
      <c r="A54" t="s">
        <v>513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">
      <c r="A55" t="s">
        <v>514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">
      <c r="A56" t="s">
        <v>515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">
      <c r="A57" t="s">
        <v>516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">
      <c r="A58" t="s">
        <v>517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">
      <c r="A59" t="s">
        <v>518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">
      <c r="A60" t="s">
        <v>519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">
      <c r="A61" t="s">
        <v>520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">
      <c r="A62" t="s">
        <v>521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">
      <c r="A63" t="s">
        <v>522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">
      <c r="A64" t="s">
        <v>523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">
      <c r="A65" t="s">
        <v>524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">
      <c r="A66" t="s">
        <v>525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">
      <c r="A67" t="s">
        <v>526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">
      <c r="A68" t="s">
        <v>527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">
      <c r="A69" t="s">
        <v>528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">
      <c r="A70" t="s">
        <v>529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">
      <c r="A71" t="s">
        <v>530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">
      <c r="A72" t="s">
        <v>531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">
      <c r="A73" t="s">
        <v>532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">
      <c r="A74" t="s">
        <v>533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">
      <c r="A75" t="s">
        <v>534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">
      <c r="A76" t="s">
        <v>535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">
      <c r="A77" t="s">
        <v>536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">
      <c r="A78" t="s">
        <v>537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">
      <c r="A79" t="s">
        <v>538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">
      <c r="A80" t="s">
        <v>539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">
      <c r="A81" t="s">
        <v>540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">
      <c r="A82" t="s">
        <v>541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">
      <c r="A83" t="s">
        <v>542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">
      <c r="A84" t="s">
        <v>543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">
      <c r="A85" t="s">
        <v>544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">
      <c r="A86" t="s">
        <v>545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">
      <c r="A87" t="s">
        <v>546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">
      <c r="A88" t="s">
        <v>547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">
      <c r="A89" t="s">
        <v>548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">
      <c r="A90" t="s">
        <v>549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">
      <c r="A91" t="s">
        <v>550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">
      <c r="A92" t="s">
        <v>551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">
      <c r="A93" t="s">
        <v>552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BF24" sqref="BF24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8</vt:i4>
      </vt:variant>
    </vt:vector>
  </HeadingPairs>
  <TitlesOfParts>
    <vt:vector size="52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AbsoluteMaximumFloorsBelow</vt:lpstr>
      <vt:lpstr>between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2012-07-22T10:54:55Z</dcterms:modified>
</cp:coreProperties>
</file>