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0" yWindow="228" windowWidth="16260" windowHeight="8820" tabRatio="855" firstSheet="47" activeTab="50"/>
  </bookViews>
  <sheets>
    <sheet name="Ideas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state="hidden" r:id="rId6"/>
    <sheet name="Sheet1" sheetId="40" state="hidden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Street names" sheetId="51" r:id="rId20"/>
    <sheet name="Building Nines" sheetId="21" r:id="rId21"/>
    <sheet name="Building Walls" sheetId="22" r:id="rId22"/>
    <sheet name="Compass" sheetId="37" r:id="rId23"/>
    <sheet name="Circles" sheetId="36" r:id="rId24"/>
    <sheet name="Windows" sheetId="23" state="hidden" r:id="rId25"/>
    <sheet name="Circle" sheetId="24" state="hidden" r:id="rId26"/>
    <sheet name="Paved Street" sheetId="26" state="hidden" r:id="rId27"/>
    <sheet name="Sewers" sheetId="30" state="hidden" r:id="rId28"/>
    <sheet name="Dirt Street" sheetId="25" state="hidden" r:id="rId29"/>
    <sheet name="Neighbors" sheetId="31" state="hidden" r:id="rId30"/>
    <sheet name="Parks" sheetId="33" r:id="rId31"/>
    <sheet name="Cisterns" sheetId="34" r:id="rId32"/>
    <sheet name="Roundabout" sheetId="35" r:id="rId33"/>
    <sheet name="Intersections" sheetId="41" r:id="rId34"/>
    <sheet name="Tunnels" sheetId="42" r:id="rId35"/>
    <sheet name="Bridge" sheetId="43" r:id="rId36"/>
    <sheet name="House" sheetId="44" r:id="rId37"/>
    <sheet name="Drilling Platform" sheetId="45" r:id="rId38"/>
    <sheet name="Mineshafts, thoughts" sheetId="46" state="hidden" r:id="rId39"/>
    <sheet name="Mineshafts" sheetId="47" r:id="rId40"/>
    <sheet name="Bunkers" sheetId="48" r:id="rId41"/>
    <sheet name="Sewers2" sheetId="49" r:id="rId42"/>
    <sheet name="Ore Distribution" sheetId="50" r:id="rId43"/>
    <sheet name="Tekkit Ores" sheetId="52" r:id="rId44"/>
    <sheet name="Balloon" sheetId="53" r:id="rId45"/>
    <sheet name="Interior" sheetId="54" r:id="rId46"/>
    <sheet name="Interior (2)" sheetId="55" r:id="rId47"/>
    <sheet name="Interior (3)" sheetId="60" r:id="rId48"/>
    <sheet name="Interior (4)" sheetId="62" r:id="rId49"/>
    <sheet name="Interior (5)" sheetId="63" r:id="rId50"/>
    <sheet name="Interior (6)" sheetId="64" r:id="rId51"/>
    <sheet name="Curved Skip" sheetId="61" r:id="rId52"/>
    <sheet name="Bank" sheetId="56" r:id="rId53"/>
    <sheet name="Castle" sheetId="57" r:id="rId54"/>
    <sheet name="Paste Logic" sheetId="58" r:id="rId55"/>
    <sheet name="Odds" sheetId="59" r:id="rId56"/>
  </sheets>
  <definedNames>
    <definedName name="between">'Street names'!$N$2</definedName>
    <definedName name="block">Sheet7!$D$5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BS3" i="64" l="1"/>
  <c r="BS4" i="64" s="1"/>
  <c r="BS5" i="64" s="1"/>
  <c r="BS6" i="64" s="1"/>
  <c r="BS7" i="64" s="1"/>
  <c r="BS8" i="64" s="1"/>
  <c r="BS9" i="64" s="1"/>
  <c r="BS10" i="64" s="1"/>
  <c r="BS11" i="64" s="1"/>
  <c r="BS12" i="64" s="1"/>
  <c r="BS13" i="64" s="1"/>
  <c r="BS14" i="64" s="1"/>
  <c r="BS15" i="64" s="1"/>
  <c r="BS16" i="64" s="1"/>
  <c r="BS17" i="64" s="1"/>
  <c r="BU1" i="64"/>
  <c r="BV1" i="64" s="1"/>
  <c r="BW1" i="64" s="1"/>
  <c r="BX1" i="64" s="1"/>
  <c r="BY1" i="64" s="1"/>
  <c r="BZ1" i="64" s="1"/>
  <c r="CA1" i="64" s="1"/>
  <c r="CB1" i="64" s="1"/>
  <c r="CC1" i="64" s="1"/>
  <c r="CD1" i="64" s="1"/>
  <c r="CE1" i="64" s="1"/>
  <c r="CF1" i="64" s="1"/>
  <c r="CG1" i="64" s="1"/>
  <c r="CH1" i="64" s="1"/>
  <c r="CI1" i="64" s="1"/>
  <c r="BA3" i="64"/>
  <c r="BA4" i="64" s="1"/>
  <c r="BA5" i="64" s="1"/>
  <c r="BA6" i="64" s="1"/>
  <c r="BA7" i="64" s="1"/>
  <c r="BA8" i="64" s="1"/>
  <c r="BA9" i="64" s="1"/>
  <c r="BA10" i="64" s="1"/>
  <c r="BA11" i="64" s="1"/>
  <c r="BA12" i="64" s="1"/>
  <c r="BA13" i="64" s="1"/>
  <c r="BA14" i="64" s="1"/>
  <c r="BA15" i="64" s="1"/>
  <c r="BA16" i="64" s="1"/>
  <c r="BA17" i="64" s="1"/>
  <c r="BC1" i="64"/>
  <c r="BD1" i="64" s="1"/>
  <c r="BE1" i="64" s="1"/>
  <c r="BF1" i="64" s="1"/>
  <c r="BG1" i="64" s="1"/>
  <c r="BH1" i="64" s="1"/>
  <c r="BI1" i="64" s="1"/>
  <c r="BJ1" i="64" s="1"/>
  <c r="BK1" i="64" s="1"/>
  <c r="BL1" i="64" s="1"/>
  <c r="BM1" i="64" s="1"/>
  <c r="BN1" i="64" s="1"/>
  <c r="BO1" i="64" s="1"/>
  <c r="BP1" i="64" s="1"/>
  <c r="BQ1" i="64" s="1"/>
  <c r="A35" i="64"/>
  <c r="A36" i="64" s="1"/>
  <c r="A37" i="64" s="1"/>
  <c r="A38" i="64" s="1"/>
  <c r="A39" i="64" s="1"/>
  <c r="A40" i="64" s="1"/>
  <c r="A41" i="64" s="1"/>
  <c r="A42" i="64" s="1"/>
  <c r="A43" i="64" s="1"/>
  <c r="A44" i="64" s="1"/>
  <c r="A45" i="64" s="1"/>
  <c r="A46" i="64" s="1"/>
  <c r="A47" i="64" s="1"/>
  <c r="A48" i="64" s="1"/>
  <c r="A49" i="64" s="1"/>
  <c r="A19" i="64"/>
  <c r="A20" i="64" s="1"/>
  <c r="A21" i="64" s="1"/>
  <c r="A22" i="64" s="1"/>
  <c r="A23" i="64" s="1"/>
  <c r="A24" i="64" s="1"/>
  <c r="A25" i="64" s="1"/>
  <c r="A26" i="64" s="1"/>
  <c r="A27" i="64" s="1"/>
  <c r="A28" i="64" s="1"/>
  <c r="A29" i="64" s="1"/>
  <c r="A30" i="64" s="1"/>
  <c r="A31" i="64" s="1"/>
  <c r="A32" i="64" s="1"/>
  <c r="A33" i="64" s="1"/>
  <c r="A3" i="64"/>
  <c r="A4" i="64" s="1"/>
  <c r="A5" i="64" s="1"/>
  <c r="A6" i="64" s="1"/>
  <c r="A7" i="64" s="1"/>
  <c r="A8" i="64" s="1"/>
  <c r="A9" i="64" s="1"/>
  <c r="A10" i="64" s="1"/>
  <c r="A11" i="64" s="1"/>
  <c r="A12" i="64" s="1"/>
  <c r="A13" i="64" s="1"/>
  <c r="A14" i="64" s="1"/>
  <c r="A15" i="64" s="1"/>
  <c r="A16" i="64" s="1"/>
  <c r="A17" i="64" s="1"/>
  <c r="AI1" i="64"/>
  <c r="AJ1" i="64" s="1"/>
  <c r="AK1" i="64" s="1"/>
  <c r="AL1" i="64" s="1"/>
  <c r="AM1" i="64" s="1"/>
  <c r="AN1" i="64" s="1"/>
  <c r="AO1" i="64" s="1"/>
  <c r="AP1" i="64" s="1"/>
  <c r="AQ1" i="64" s="1"/>
  <c r="AR1" i="64" s="1"/>
  <c r="AS1" i="64" s="1"/>
  <c r="AT1" i="64" s="1"/>
  <c r="AU1" i="64" s="1"/>
  <c r="AV1" i="64" s="1"/>
  <c r="AW1" i="64" s="1"/>
  <c r="S1" i="64"/>
  <c r="T1" i="64" s="1"/>
  <c r="U1" i="64" s="1"/>
  <c r="V1" i="64" s="1"/>
  <c r="W1" i="64" s="1"/>
  <c r="X1" i="64" s="1"/>
  <c r="Y1" i="64" s="1"/>
  <c r="Z1" i="64" s="1"/>
  <c r="AA1" i="64" s="1"/>
  <c r="AB1" i="64" s="1"/>
  <c r="AC1" i="64" s="1"/>
  <c r="AD1" i="64" s="1"/>
  <c r="AE1" i="64" s="1"/>
  <c r="AF1" i="64" s="1"/>
  <c r="AG1" i="64" s="1"/>
  <c r="C1" i="64"/>
  <c r="D1" i="64" s="1"/>
  <c r="E1" i="64" s="1"/>
  <c r="F1" i="64" s="1"/>
  <c r="G1" i="64" s="1"/>
  <c r="H1" i="64" s="1"/>
  <c r="I1" i="64" s="1"/>
  <c r="J1" i="64" s="1"/>
  <c r="K1" i="64" s="1"/>
  <c r="L1" i="64" s="1"/>
  <c r="M1" i="64" s="1"/>
  <c r="N1" i="64" s="1"/>
  <c r="O1" i="64" s="1"/>
  <c r="P1" i="64" s="1"/>
  <c r="Q1" i="64" s="1"/>
  <c r="BS17" i="60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C12" i="59"/>
  <c r="C13" i="59" s="1"/>
  <c r="B13" i="59" s="1"/>
  <c r="F1" i="61" l="1"/>
  <c r="E6" i="61"/>
  <c r="E5" i="61"/>
  <c r="E4" i="61"/>
  <c r="E3" i="61"/>
  <c r="E2" i="61"/>
  <c r="A7" i="61"/>
  <c r="B6" i="61"/>
  <c r="C6" i="61"/>
  <c r="T7" i="61"/>
  <c r="U6" i="61"/>
  <c r="B12" i="59"/>
  <c r="C14" i="59"/>
  <c r="C15" i="59" s="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C16" i="59"/>
  <c r="C17" i="59" s="1"/>
  <c r="D11" i="59"/>
  <c r="E11" i="59" s="1"/>
  <c r="C10" i="59"/>
  <c r="D10" i="59" s="1"/>
  <c r="E10" i="59" s="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C18" i="59"/>
  <c r="D12" i="59"/>
  <c r="E12" i="59" s="1"/>
  <c r="C9" i="59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C19" i="59"/>
  <c r="D13" i="59"/>
  <c r="E13" i="59" s="1"/>
  <c r="D9" i="59"/>
  <c r="E9" i="59" s="1"/>
  <c r="C8" i="59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C20" i="59"/>
  <c r="C7" i="59"/>
  <c r="D8" i="59"/>
  <c r="E8" i="59" s="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C6" i="59"/>
  <c r="D7" i="59"/>
  <c r="E7" i="59" s="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C5" i="59"/>
  <c r="D6" i="59"/>
  <c r="E6" i="59" s="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C4" i="59"/>
  <c r="D5" i="59"/>
  <c r="E5" i="59" s="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C3" i="59"/>
  <c r="D4" i="59"/>
  <c r="E4" i="59" s="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C2" i="59"/>
  <c r="D2" i="59" s="1"/>
  <c r="E2" i="59" s="1"/>
  <c r="D3" i="59"/>
  <c r="E3" i="59" s="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13" i="51"/>
  <c r="R21" i="51"/>
  <c r="R29" i="51"/>
  <c r="R14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22" i="51" l="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C19" i="46"/>
  <c r="D19" i="46" s="1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 s="1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4" i="9"/>
  <c r="D4" i="10"/>
  <c r="E4" i="10" s="1"/>
  <c r="F4" i="10" s="1"/>
  <c r="C4" i="10"/>
  <c r="A6" i="10"/>
  <c r="A7" i="10" s="1"/>
  <c r="A8" i="10" s="1"/>
  <c r="A9" i="10" s="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B19" i="59"/>
  <c r="D19" i="59" s="1"/>
  <c r="E19" i="59" s="1"/>
  <c r="B20" i="59"/>
  <c r="D20" i="59" s="1"/>
  <c r="E20" i="59" s="1"/>
  <c r="B17" i="59"/>
  <c r="D17" i="59" s="1"/>
  <c r="E17" i="59" s="1"/>
  <c r="B15" i="59"/>
  <c r="D15" i="59" s="1"/>
  <c r="E15" i="59" s="1"/>
  <c r="B18" i="59"/>
  <c r="D18" i="59" s="1"/>
  <c r="E18" i="59" s="1"/>
  <c r="B14" i="59"/>
  <c r="D14" i="59" s="1"/>
  <c r="E14" i="59" s="1"/>
  <c r="B16" i="59"/>
  <c r="D16" i="59" s="1"/>
  <c r="E16" i="59" s="1"/>
</calcChain>
</file>

<file path=xl/sharedStrings.xml><?xml version="1.0" encoding="utf-8"?>
<sst xmlns="http://schemas.openxmlformats.org/spreadsheetml/2006/main" count="1969" uniqueCount="677">
  <si>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</si>
  <si>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</si>
  <si>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</si>
  <si>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</si>
  <si>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</si>
  <si>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</si>
  <si>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</si>
  <si>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</si>
  <si>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</si>
  <si>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</si>
  <si>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</si>
  <si>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</si>
  <si>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</si>
  <si>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</si>
  <si>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</si>
  <si>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</si>
  <si>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</si>
  <si>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</si>
  <si>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</si>
  <si>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</si>
  <si>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</si>
  <si>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</si>
  <si>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</si>
  <si>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</si>
  <si>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</si>
  <si>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</si>
  <si>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</si>
  <si>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</si>
  <si>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</si>
  <si>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</si>
  <si>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</si>
  <si>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</si>
  <si>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</si>
  <si>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</si>
  <si>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</si>
  <si>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</si>
  <si>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</si>
  <si>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</si>
  <si>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</si>
  <si>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</si>
  <si>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</si>
  <si>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</si>
  <si>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</si>
  <si>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</si>
  <si>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</si>
  <si>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</si>
  <si>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</si>
  <si>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</si>
  <si>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</si>
  <si>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</si>
  <si>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</si>
  <si>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</si>
  <si>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</si>
  <si>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</si>
  <si>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</si>
  <si>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</si>
  <si>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</si>
  <si>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</si>
  <si>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</si>
  <si>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</si>
  <si>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</si>
  <si>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</si>
  <si>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</si>
  <si>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</si>
  <si>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</si>
  <si>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</si>
  <si>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</si>
  <si>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</si>
  <si>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</si>
  <si>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</si>
  <si>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</si>
  <si>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</si>
  <si>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</si>
  <si>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</si>
  <si>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</si>
  <si>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</si>
  <si>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</si>
  <si>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</si>
  <si>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</si>
  <si>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</si>
  <si>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</si>
  <si>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</si>
  <si>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</si>
  <si>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</si>
  <si>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</si>
  <si>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</si>
  <si>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</si>
  <si>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</si>
  <si>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</si>
  <si>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</si>
  <si>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</si>
  <si>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</si>
  <si>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</si>
  <si>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</si>
  <si>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</si>
  <si>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</si>
  <si>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</si>
  <si>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</si>
  <si>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</si>
  <si>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</si>
  <si>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</si>
  <si>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</si>
  <si>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</si>
  <si>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</si>
  <si>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</si>
  <si>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</si>
  <si>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</si>
  <si>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</si>
  <si>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</si>
  <si>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</si>
  <si>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</si>
  <si>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</si>
  <si>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</si>
  <si>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</si>
  <si>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</si>
  <si>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</si>
  <si>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</si>
  <si>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</si>
  <si>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</si>
  <si>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</si>
  <si>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</si>
  <si>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</si>
  <si>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</si>
  <si>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</si>
  <si>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</si>
  <si>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</si>
  <si>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</si>
  <si>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</si>
  <si>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</si>
  <si>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</si>
  <si>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</si>
  <si>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</si>
  <si>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</si>
  <si>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</si>
  <si>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</si>
  <si>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</si>
  <si>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</si>
  <si>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</si>
  <si>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</si>
  <si>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</si>
  <si>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</si>
  <si>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</si>
  <si>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</si>
  <si>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</si>
  <si>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</si>
  <si>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</si>
  <si>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</si>
  <si>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</si>
  <si>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</si>
  <si>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</si>
  <si>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</si>
  <si>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</si>
  <si>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</si>
  <si>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</si>
  <si>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</si>
  <si>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</si>
  <si>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</si>
  <si>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</si>
  <si>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</si>
  <si>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</si>
  <si>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</si>
  <si>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</si>
  <si>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</si>
  <si>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</si>
  <si>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</si>
  <si>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</si>
  <si>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</si>
  <si>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</si>
  <si>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</si>
  <si>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</si>
  <si>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</si>
  <si>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</si>
  <si>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</si>
  <si>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</si>
  <si>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</si>
  <si>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</si>
  <si>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</si>
  <si>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</si>
  <si>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</si>
  <si>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</si>
  <si>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</si>
  <si>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</si>
  <si>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</si>
  <si>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</si>
  <si>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</si>
  <si>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</si>
  <si>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</si>
  <si>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</si>
  <si>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</si>
  <si>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</si>
  <si>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</si>
  <si>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</si>
  <si>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</si>
  <si>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</si>
  <si>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</si>
  <si>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</si>
  <si>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</si>
  <si>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</si>
  <si>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</si>
  <si>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</si>
  <si>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</si>
  <si>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</si>
  <si>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</si>
  <si>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</si>
  <si>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</si>
  <si>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</si>
  <si>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</si>
  <si>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</si>
  <si>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</si>
  <si>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</si>
  <si>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</si>
  <si>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</si>
  <si>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</si>
  <si>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</si>
  <si>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</si>
  <si>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</si>
  <si>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</si>
  <si>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</si>
  <si>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</si>
  <si>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</si>
  <si>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</si>
  <si>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</si>
  <si>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</si>
  <si>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</si>
  <si>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</si>
  <si>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</si>
  <si>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</si>
  <si>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</si>
  <si>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</si>
  <si>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</si>
  <si>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</si>
  <si>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</si>
  <si>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</si>
  <si>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</si>
  <si>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</si>
  <si>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</si>
  <si>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</si>
  <si>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</si>
  <si>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</si>
  <si>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</si>
  <si>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</si>
  <si>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</si>
  <si>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</si>
  <si>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</si>
  <si>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</si>
  <si>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</si>
  <si>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</si>
  <si>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</si>
  <si>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</si>
  <si>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</si>
  <si>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</si>
  <si>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</si>
  <si>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</si>
  <si>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</si>
  <si>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</si>
  <si>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</si>
  <si>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</si>
  <si>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</si>
  <si>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</si>
  <si>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</si>
  <si>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</si>
  <si>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</si>
  <si>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</si>
  <si>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</si>
  <si>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</si>
  <si>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</si>
  <si>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</si>
  <si>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</si>
  <si>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</si>
  <si>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</si>
  <si>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</si>
  <si>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</si>
  <si>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</si>
  <si>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</si>
  <si>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</si>
  <si>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</si>
  <si>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</si>
  <si>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</si>
  <si>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</si>
  <si>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</si>
  <si>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</si>
  <si>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</si>
  <si>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</si>
  <si>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</si>
  <si>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</si>
  <si>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</si>
  <si>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</si>
  <si>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</si>
  <si>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</si>
  <si>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</si>
  <si>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</si>
  <si>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</si>
  <si>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</si>
  <si>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</si>
  <si>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</si>
  <si>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</si>
  <si>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</si>
  <si>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</si>
  <si>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</si>
  <si>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</si>
  <si>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</si>
  <si>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</si>
  <si>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</si>
  <si>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</si>
  <si>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</si>
  <si>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</si>
  <si>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</si>
  <si>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</si>
  <si>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</si>
  <si>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</si>
  <si>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</si>
  <si>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</si>
  <si>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</si>
  <si>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</si>
  <si>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</si>
  <si>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</si>
  <si>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</si>
  <si>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</si>
  <si>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</si>
  <si>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</si>
  <si>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</si>
  <si>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</si>
  <si>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</si>
  <si>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</si>
  <si>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</si>
  <si>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</si>
  <si>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</si>
  <si>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</si>
  <si>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</si>
  <si>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</si>
  <si>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</si>
  <si>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</si>
  <si>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</si>
  <si>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</si>
  <si>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</si>
  <si>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</si>
  <si>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</si>
  <si>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</si>
  <si>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</si>
  <si>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</si>
  <si>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</si>
  <si>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</si>
  <si>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</si>
  <si>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</si>
  <si>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</si>
  <si>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</si>
  <si>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</si>
  <si>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</si>
  <si>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</si>
  <si>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</si>
  <si>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</si>
  <si>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</si>
  <si>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</si>
  <si>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</si>
  <si>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</si>
  <si>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</si>
  <si>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</si>
  <si>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</si>
  <si>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</si>
  <si>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</si>
  <si>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</si>
  <si>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</si>
  <si>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</si>
  <si>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</si>
  <si>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</si>
  <si>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</si>
  <si>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</si>
  <si>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</si>
  <si>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</si>
  <si>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</si>
  <si>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</si>
  <si>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</si>
  <si>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</si>
  <si>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</si>
  <si>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</si>
  <si>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</si>
  <si>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</si>
  <si>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</si>
  <si>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</si>
  <si>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</si>
  <si>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</si>
  <si>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</si>
  <si>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</si>
  <si>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</si>
  <si>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</si>
  <si>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</si>
  <si>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</si>
  <si>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</si>
  <si>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</si>
  <si>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</si>
  <si>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</si>
  <si>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</si>
  <si>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</si>
  <si>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</si>
  <si>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</si>
  <si>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</si>
  <si>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</si>
  <si>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</si>
  <si>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</si>
  <si>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</si>
  <si>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</si>
  <si>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</si>
  <si>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</si>
  <si>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</si>
  <si>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</si>
  <si>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</si>
  <si>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</si>
  <si>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</si>
  <si>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</si>
  <si>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</si>
  <si>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</si>
  <si>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</si>
  <si>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</si>
  <si>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</si>
  <si>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</si>
  <si>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</si>
  <si>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</si>
  <si>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</si>
  <si>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</si>
  <si>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</si>
  <si>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</si>
  <si>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</si>
  <si>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</si>
  <si>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</si>
  <si>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</si>
  <si>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</si>
  <si>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</si>
  <si>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</si>
  <si>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</si>
  <si>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</si>
  <si>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</si>
  <si>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</si>
  <si>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</si>
  <si>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</si>
  <si>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</si>
  <si>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</si>
  <si>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</si>
  <si>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</si>
  <si>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</si>
  <si>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</si>
  <si>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</si>
  <si>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</si>
  <si>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</si>
  <si>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</si>
  <si>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</si>
  <si>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</si>
  <si>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</si>
  <si>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</si>
  <si>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</si>
  <si>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</si>
  <si>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</si>
  <si>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</si>
  <si>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</si>
  <si>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</si>
  <si>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</si>
  <si>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</si>
  <si>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</si>
  <si>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</si>
  <si>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</si>
  <si>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</si>
  <si>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</si>
  <si>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</si>
  <si>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</si>
  <si>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</si>
  <si>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</si>
  <si>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</si>
  <si>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</si>
  <si>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</si>
  <si>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</si>
  <si>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</si>
  <si>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</si>
  <si>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</si>
  <si>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</si>
  <si>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</si>
  <si>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</si>
  <si>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</si>
  <si>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</si>
  <si>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</si>
  <si>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</si>
  <si>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</si>
  <si>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</si>
  <si>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</si>
  <si>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</si>
  <si>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</si>
  <si>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</si>
  <si>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</si>
  <si>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</si>
  <si>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</si>
  <si>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</si>
  <si>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</si>
  <si>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</si>
  <si>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</si>
  <si>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</si>
  <si>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</si>
  <si>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</si>
  <si>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</si>
  <si>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</si>
  <si>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</si>
  <si>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</si>
  <si>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</si>
  <si>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</si>
  <si>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</si>
  <si>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</si>
  <si>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</si>
  <si>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</si>
  <si>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</si>
  <si>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</si>
  <si>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</si>
  <si>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</si>
  <si>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</si>
  <si>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</si>
  <si>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</si>
  <si>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</si>
  <si>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</si>
  <si>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</si>
  <si>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</si>
  <si>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</si>
  <si>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</si>
  <si>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</si>
  <si>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</si>
  <si>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</si>
  <si>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</si>
  <si>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</si>
  <si>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</si>
  <si>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</si>
  <si>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</si>
  <si>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</si>
  <si>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</si>
  <si>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</si>
  <si>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</si>
  <si>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</si>
  <si>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</si>
  <si>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</si>
  <si>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</si>
  <si>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</si>
  <si>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</si>
  <si>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</si>
  <si>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</si>
  <si>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</si>
  <si>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</si>
  <si>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</si>
  <si>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</si>
  <si>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</si>
  <si>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</si>
  <si>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</si>
  <si>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</si>
  <si>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</si>
  <si>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</si>
  <si>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</si>
  <si>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</si>
  <si>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</si>
  <si>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</si>
  <si>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</si>
  <si>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</si>
  <si>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</si>
  <si>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</si>
  <si>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</si>
  <si>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</si>
  <si>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</si>
  <si>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</si>
  <si>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</si>
  <si>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</si>
  <si>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</si>
  <si>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</si>
  <si>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</si>
  <si>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</si>
  <si>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</si>
  <si>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</si>
  <si>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</si>
  <si>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</si>
  <si>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</si>
  <si>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</si>
  <si>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</si>
  <si>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</si>
  <si>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</si>
  <si>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</si>
  <si>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</si>
  <si>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</si>
  <si>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</si>
  <si>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</si>
  <si>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</si>
  <si>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</si>
  <si>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</si>
  <si>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</si>
  <si>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</si>
  <si>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</si>
  <si>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</si>
  <si>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</si>
  <si>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</si>
  <si>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</si>
  <si>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</si>
  <si>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</si>
  <si>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</si>
  <si>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</si>
  <si>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</si>
  <si>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</si>
  <si>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</si>
  <si>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</si>
  <si>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</si>
  <si>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</si>
  <si>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</si>
  <si>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</si>
  <si>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</si>
  <si>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</si>
  <si>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</si>
  <si>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</si>
  <si>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</si>
  <si>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</si>
  <si>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</si>
  <si>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</si>
  <si>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</si>
  <si>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</si>
  <si>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</si>
  <si>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</si>
  <si>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</si>
  <si>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</si>
  <si>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</si>
  <si>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</si>
  <si>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</si>
  <si>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</si>
  <si>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</si>
  <si>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</si>
  <si>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</si>
  <si>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</si>
  <si>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</si>
  <si>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</si>
  <si>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</si>
  <si>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</si>
  <si>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</si>
  <si>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</si>
  <si>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</si>
  <si>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</si>
  <si>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</si>
  <si>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</si>
  <si>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</si>
  <si>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</si>
  <si>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</si>
  <si>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</si>
  <si>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</si>
  <si>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</si>
  <si>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</si>
  <si>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</si>
  <si>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</si>
  <si>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</si>
  <si>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</si>
  <si>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</si>
  <si>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</si>
  <si>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</si>
  <si>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</si>
  <si>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</si>
  <si>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</si>
  <si>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</si>
  <si>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</si>
  <si>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</si>
  <si>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oddsNearlyNeverHappens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</si>
  <si>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</si>
  <si>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</si>
  <si>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</si>
  <si>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</si>
  <si>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</si>
  <si>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</si>
  <si>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</si>
  <si>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</si>
  <si>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</si>
  <si>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</si>
  <si>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</si>
  <si>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</si>
  <si>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oddsNearlyAlwaysHappens</t>
  </si>
  <si>
    <t>oddsAlwaysGoingToHappen</t>
  </si>
  <si>
    <t>Odds</t>
  </si>
  <si>
    <t>Inverted</t>
  </si>
  <si>
    <t>oddsRarelyHappens</t>
  </si>
  <si>
    <t>Z↓ X→</t>
  </si>
  <si>
    <t>Skip</t>
  </si>
  <si>
    <t>t</t>
  </si>
  <si>
    <t>o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</si>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</sst>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27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50" borderId="0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8" borderId="2" xfId="0" applyFill="1" applyBorder="1" applyAlignment="1">
      <alignment horizontal="center" shrinkToFit="1"/>
    </xf>
    <xf numFmtId="0" fontId="0" fillId="48" borderId="4" xfId="0" applyFill="1" applyBorder="1" applyAlignment="1">
      <alignment horizontal="center" shrinkToFit="1"/>
    </xf>
    <xf numFmtId="0" fontId="0" fillId="50" borderId="2" xfId="0" applyFill="1" applyBorder="1" applyAlignment="1">
      <alignment horizontal="center" shrinkToFit="1"/>
    </xf>
    <xf numFmtId="0" fontId="0" fillId="50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5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5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51" borderId="0" xfId="0" applyFill="1" applyBorder="1" applyAlignment="1">
      <alignment horizontal="center" shrinkToFit="1"/>
    </xf>
    <xf numFmtId="0" fontId="0" fillId="51" borderId="5" xfId="0" applyFill="1" applyBorder="1" applyAlignment="1">
      <alignment horizontal="center" shrinkToFit="1"/>
    </xf>
    <xf numFmtId="0" fontId="0" fillId="51" borderId="0" xfId="0" applyFill="1" applyBorder="1"/>
    <xf numFmtId="0" fontId="0" fillId="51" borderId="7" xfId="0" applyFill="1" applyBorder="1"/>
    <xf numFmtId="0" fontId="0" fillId="51" borderId="4" xfId="0" applyFill="1" applyBorder="1" applyAlignment="1">
      <alignment horizontal="center" shrinkToFit="1"/>
    </xf>
    <xf numFmtId="0" fontId="0" fillId="51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7" borderId="3" xfId="0" applyFill="1" applyBorder="1" applyAlignment="1">
      <alignment horizontal="center" shrinkToFit="1"/>
    </xf>
    <xf numFmtId="0" fontId="0" fillId="47" borderId="5" xfId="0" applyFill="1" applyBorder="1"/>
    <xf numFmtId="0" fontId="0" fillId="47" borderId="8" xfId="0" applyFill="1" applyBorder="1"/>
    <xf numFmtId="0" fontId="0" fillId="47" borderId="4" xfId="0" applyFill="1" applyBorder="1"/>
    <xf numFmtId="0" fontId="0" fillId="47" borderId="6" xfId="0" applyFill="1" applyBorder="1"/>
    <xf numFmtId="0" fontId="0" fillId="47" borderId="1" xfId="0" applyFill="1" applyBorder="1" applyAlignment="1">
      <alignment horizontal="center" shrinkToFit="1"/>
    </xf>
    <xf numFmtId="0" fontId="0" fillId="47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48" borderId="1" xfId="0" applyFill="1" applyBorder="1"/>
    <xf numFmtId="0" fontId="0" fillId="48" borderId="4" xfId="0" applyFill="1" applyBorder="1"/>
    <xf numFmtId="0" fontId="0" fillId="48" borderId="5" xfId="0" applyFill="1" applyBorder="1"/>
    <xf numFmtId="0" fontId="0" fillId="48" borderId="2" xfId="0" applyFill="1" applyBorder="1"/>
    <xf numFmtId="0" fontId="0" fillId="48" borderId="3" xfId="0" applyFill="1" applyBorder="1"/>
    <xf numFmtId="0" fontId="0" fillId="48" borderId="5" xfId="0" applyFill="1" applyBorder="1" applyAlignment="1">
      <alignment horizontal="center" shrinkToFit="1"/>
    </xf>
    <xf numFmtId="0" fontId="0" fillId="44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51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51" borderId="23" xfId="0" applyFill="1" applyBorder="1"/>
    <xf numFmtId="0" fontId="0" fillId="11" borderId="28" xfId="0" applyFill="1" applyBorder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Odds!$D$2:$D$20</c:f>
              <c:numCache>
                <c:formatCode>0.00%</c:formatCode>
                <c:ptCount val="19"/>
                <c:pt idx="0">
                  <c:v>6.9444444444444441E-3</c:v>
                </c:pt>
                <c:pt idx="1">
                  <c:v>1.1235955056179775E-2</c:v>
                </c:pt>
                <c:pt idx="2">
                  <c:v>1.8181818181818181E-2</c:v>
                </c:pt>
                <c:pt idx="3">
                  <c:v>2.9411764705882353E-2</c:v>
                </c:pt>
                <c:pt idx="4">
                  <c:v>4.7619047619047616E-2</c:v>
                </c:pt>
                <c:pt idx="5">
                  <c:v>7.6923076923076927E-2</c:v>
                </c:pt>
                <c:pt idx="6">
                  <c:v>0.125</c:v>
                </c:pt>
                <c:pt idx="7">
                  <c:v>0.2</c:v>
                </c:pt>
                <c:pt idx="8">
                  <c:v>0.33333333333333331</c:v>
                </c:pt>
                <c:pt idx="9">
                  <c:v>0.5</c:v>
                </c:pt>
                <c:pt idx="10">
                  <c:v>0.66666666666666663</c:v>
                </c:pt>
                <c:pt idx="11">
                  <c:v>0.8</c:v>
                </c:pt>
                <c:pt idx="12">
                  <c:v>0.875</c:v>
                </c:pt>
                <c:pt idx="13">
                  <c:v>0.92307692307692313</c:v>
                </c:pt>
                <c:pt idx="14">
                  <c:v>0.95238095238095233</c:v>
                </c:pt>
                <c:pt idx="15">
                  <c:v>0.97058823529411764</c:v>
                </c:pt>
                <c:pt idx="16">
                  <c:v>0.98181818181818181</c:v>
                </c:pt>
                <c:pt idx="17">
                  <c:v>0.9887640449438202</c:v>
                </c:pt>
                <c:pt idx="18">
                  <c:v>0.99305555555555558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692552"/>
        <c:axId val="253690984"/>
      </c:lineChart>
      <c:catAx>
        <c:axId val="253692552"/>
        <c:scaling>
          <c:orientation val="minMax"/>
        </c:scaling>
        <c:delete val="1"/>
        <c:axPos val="t"/>
        <c:majorTickMark val="out"/>
        <c:minorTickMark val="none"/>
        <c:tickLblPos val="nextTo"/>
        <c:crossAx val="253690984"/>
        <c:crosses val="autoZero"/>
        <c:auto val="1"/>
        <c:lblAlgn val="ctr"/>
        <c:lblOffset val="100"/>
        <c:noMultiLvlLbl val="0"/>
      </c:catAx>
      <c:valAx>
        <c:axId val="253690984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5369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1</xdr:col>
      <xdr:colOff>7620</xdr:colOff>
      <xdr:row>21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0" workbookViewId="0">
      <selection activeCell="C28" sqref="C28"/>
    </sheetView>
  </sheetViews>
  <sheetFormatPr defaultColWidth="9" defaultRowHeight="13.8"/>
  <cols>
    <col min="1" max="1" width="10.3984375" bestFit="1" customWidth="1"/>
  </cols>
  <sheetData>
    <row r="1" spans="1:4">
      <c r="A1" t="s">
        <v>604</v>
      </c>
      <c r="B1" t="s">
        <v>605</v>
      </c>
    </row>
    <row r="2" spans="1:4">
      <c r="B2" t="s">
        <v>628</v>
      </c>
    </row>
    <row r="3" spans="1:4">
      <c r="C3" t="s">
        <v>606</v>
      </c>
    </row>
    <row r="4" spans="1:4">
      <c r="C4" t="s">
        <v>630</v>
      </c>
    </row>
    <row r="5" spans="1:4">
      <c r="A5" t="s">
        <v>627</v>
      </c>
      <c r="C5" t="s">
        <v>623</v>
      </c>
    </row>
    <row r="6" spans="1:4">
      <c r="D6" t="s">
        <v>607</v>
      </c>
    </row>
    <row r="7" spans="1:4">
      <c r="D7" t="s">
        <v>608</v>
      </c>
    </row>
    <row r="9" spans="1:4">
      <c r="A9" t="s">
        <v>625</v>
      </c>
      <c r="B9" t="s">
        <v>624</v>
      </c>
    </row>
    <row r="11" spans="1:4">
      <c r="A11" t="s">
        <v>626</v>
      </c>
      <c r="B11" t="s">
        <v>609</v>
      </c>
    </row>
    <row r="12" spans="1:4">
      <c r="A12" t="s">
        <v>626</v>
      </c>
      <c r="C12" t="s">
        <v>621</v>
      </c>
    </row>
    <row r="13" spans="1:4">
      <c r="A13" t="s">
        <v>627</v>
      </c>
      <c r="C13" t="s">
        <v>622</v>
      </c>
    </row>
    <row r="15" spans="1:4">
      <c r="B15" t="s">
        <v>610</v>
      </c>
    </row>
    <row r="16" spans="1:4">
      <c r="C16" t="s">
        <v>614</v>
      </c>
    </row>
    <row r="17" spans="2:4">
      <c r="C17" t="s">
        <v>617</v>
      </c>
    </row>
    <row r="18" spans="2:4">
      <c r="C18" t="s">
        <v>619</v>
      </c>
    </row>
    <row r="19" spans="2:4">
      <c r="C19" t="s">
        <v>620</v>
      </c>
    </row>
    <row r="21" spans="2:4">
      <c r="B21" t="s">
        <v>611</v>
      </c>
    </row>
    <row r="22" spans="2:4">
      <c r="C22" t="s">
        <v>612</v>
      </c>
    </row>
    <row r="23" spans="2:4">
      <c r="C23" t="s">
        <v>613</v>
      </c>
    </row>
    <row r="24" spans="2:4">
      <c r="C24" t="s">
        <v>614</v>
      </c>
    </row>
    <row r="25" spans="2:4">
      <c r="C25" t="s">
        <v>615</v>
      </c>
    </row>
    <row r="26" spans="2:4">
      <c r="C26" t="s">
        <v>616</v>
      </c>
    </row>
    <row r="27" spans="2:4">
      <c r="C27" t="s">
        <v>639</v>
      </c>
    </row>
    <row r="28" spans="2:4">
      <c r="C28" t="s">
        <v>618</v>
      </c>
    </row>
    <row r="29" spans="2:4">
      <c r="C29" t="s">
        <v>631</v>
      </c>
    </row>
    <row r="30" spans="2:4">
      <c r="D30" t="s">
        <v>632</v>
      </c>
    </row>
    <row r="31" spans="2:4">
      <c r="D31" t="s">
        <v>629</v>
      </c>
    </row>
    <row r="32" spans="2:4">
      <c r="D32" t="s">
        <v>633</v>
      </c>
    </row>
    <row r="33" spans="4:4">
      <c r="D33" t="s">
        <v>634</v>
      </c>
    </row>
    <row r="34" spans="4:4">
      <c r="D34" t="s">
        <v>638</v>
      </c>
    </row>
    <row r="35" spans="4:4">
      <c r="D35" t="s">
        <v>635</v>
      </c>
    </row>
    <row r="36" spans="4:4">
      <c r="D36" t="s">
        <v>636</v>
      </c>
    </row>
    <row r="37" spans="4:4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96875" defaultRowHeight="13.8"/>
  <cols>
    <col min="6" max="6" width="3.796875" customWidth="1"/>
  </cols>
  <sheetData>
    <row r="1" spans="1:28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0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2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0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0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0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1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1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2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1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1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0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2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1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0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1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1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0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2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1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0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0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2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1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1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2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3.8"/>
  <sheetData>
    <row r="1" spans="1:1">
      <c r="A1">
        <v>16</v>
      </c>
    </row>
    <row r="2" spans="1:1">
      <c r="A2">
        <v>16</v>
      </c>
    </row>
    <row r="3" spans="1:1">
      <c r="A3">
        <v>128</v>
      </c>
    </row>
    <row r="4" spans="1:1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09765625" defaultRowHeight="13.8"/>
  <sheetData>
    <row r="4" spans="1:6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>
      <c r="A5">
        <v>0</v>
      </c>
      <c r="B5" s="43"/>
      <c r="C5" s="43"/>
      <c r="D5" s="43"/>
      <c r="E5" s="43"/>
      <c r="F5" s="43"/>
    </row>
    <row r="6" spans="1:6">
      <c r="A6">
        <f>+A5+1</f>
        <v>1</v>
      </c>
      <c r="B6" s="43"/>
      <c r="C6" s="43"/>
      <c r="D6" s="43"/>
      <c r="E6" s="43"/>
      <c r="F6" s="43"/>
    </row>
    <row r="7" spans="1:6">
      <c r="A7">
        <f>+A6+1</f>
        <v>2</v>
      </c>
      <c r="B7" s="43"/>
      <c r="C7" s="43"/>
      <c r="D7" s="43"/>
      <c r="E7" s="43"/>
      <c r="F7" s="43"/>
    </row>
    <row r="8" spans="1:6">
      <c r="A8">
        <f>+A7+1</f>
        <v>3</v>
      </c>
      <c r="B8" s="44"/>
      <c r="C8" s="43"/>
      <c r="D8" s="43"/>
      <c r="E8" s="43"/>
      <c r="F8" s="43"/>
    </row>
    <row r="9" spans="1:6">
      <c r="A9">
        <f>+A8+1</f>
        <v>4</v>
      </c>
      <c r="B9" s="43"/>
      <c r="C9" s="43"/>
      <c r="D9" s="43"/>
      <c r="E9" s="43"/>
      <c r="F9" s="43"/>
    </row>
    <row r="10" spans="1:6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N5" sqref="N5"/>
    </sheetView>
  </sheetViews>
  <sheetFormatPr defaultRowHeight="13.8"/>
  <sheetData>
    <row r="2" spans="2:1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9921875" defaultRowHeight="13.8"/>
  <sheetData>
    <row r="1" spans="2:20">
      <c r="B1">
        <v>1</v>
      </c>
      <c r="F1">
        <v>2</v>
      </c>
      <c r="J1">
        <v>3</v>
      </c>
      <c r="N1">
        <v>4</v>
      </c>
      <c r="R1">
        <v>5</v>
      </c>
    </row>
    <row r="2" spans="2:20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>
      <c r="B7">
        <v>6</v>
      </c>
      <c r="F7">
        <v>7</v>
      </c>
      <c r="J7">
        <v>8</v>
      </c>
      <c r="N7">
        <v>9</v>
      </c>
      <c r="R7">
        <v>0</v>
      </c>
    </row>
    <row r="8" spans="2:20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>
      <c r="F15" s="69"/>
      <c r="M15" s="69"/>
    </row>
    <row r="16" spans="2:20">
      <c r="E16" s="69"/>
      <c r="F16" s="69"/>
      <c r="G16" s="69"/>
      <c r="L16" s="69"/>
      <c r="M16" s="69"/>
      <c r="N16" s="69"/>
    </row>
    <row r="17" spans="4:13">
      <c r="D17" s="69"/>
      <c r="E17" s="69"/>
      <c r="F17" s="69"/>
      <c r="G17" s="69"/>
      <c r="H17" s="69"/>
      <c r="M17" s="69"/>
    </row>
    <row r="18" spans="4:13">
      <c r="F18" s="69"/>
      <c r="M18" s="69"/>
    </row>
    <row r="19" spans="4:13">
      <c r="F19" s="69"/>
      <c r="M19" s="69"/>
    </row>
    <row r="20" spans="4:13">
      <c r="F20" s="69"/>
    </row>
    <row r="21" spans="4:1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96875" defaultRowHeight="13.8"/>
  <sheetData>
    <row r="2" spans="2:48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9921875" defaultRowHeight="13.8"/>
  <sheetData>
    <row r="2" spans="2:49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9921875" defaultRowHeight="13.8"/>
  <sheetData>
    <row r="2" spans="2:71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>
      <c r="BS9" s="34"/>
    </row>
    <row r="10" spans="2:71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9921875" defaultRowHeight="13.8"/>
  <sheetData>
    <row r="2" spans="2:32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9921875" defaultRowHeight="13.8"/>
  <sheetData>
    <row r="2" spans="2:30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9921875" defaultRowHeight="13.8"/>
  <sheetData>
    <row r="2" spans="2:30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3.8"/>
  <cols>
    <col min="2" max="2" width="8" bestFit="1" customWidth="1"/>
    <col min="4" max="4" width="8.69921875" bestFit="1" customWidth="1"/>
    <col min="6" max="6" width="8.09765625" bestFit="1" customWidth="1"/>
    <col min="8" max="8" width="10.296875" bestFit="1" customWidth="1"/>
    <col min="14" max="14" width="8.8984375" style="116"/>
  </cols>
  <sheetData>
    <row r="1" spans="2:20">
      <c r="B1">
        <f>+B2*D2*F2*H2</f>
        <v>3018400</v>
      </c>
      <c r="C1" t="s">
        <v>433</v>
      </c>
    </row>
    <row r="2" spans="2:20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6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6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6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6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6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6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6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6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6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6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6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6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6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6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6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6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6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6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6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6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6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6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6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6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6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6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6" t="s">
        <v>574</v>
      </c>
    </row>
    <row r="32" spans="3:20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6" t="s">
        <v>592</v>
      </c>
    </row>
    <row r="33" spans="3:14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6" t="s">
        <v>592</v>
      </c>
    </row>
    <row r="34" spans="3:14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6" t="s">
        <v>592</v>
      </c>
    </row>
    <row r="35" spans="3:14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6" t="s">
        <v>592</v>
      </c>
    </row>
    <row r="36" spans="3:14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6" t="s">
        <v>592</v>
      </c>
    </row>
    <row r="37" spans="3:14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6" t="s">
        <v>592</v>
      </c>
    </row>
    <row r="38" spans="3:14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6" t="s">
        <v>592</v>
      </c>
    </row>
    <row r="39" spans="3:14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6" t="s">
        <v>592</v>
      </c>
    </row>
    <row r="40" spans="3:14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6" t="s">
        <v>592</v>
      </c>
    </row>
    <row r="41" spans="3:14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6" t="s">
        <v>592</v>
      </c>
    </row>
    <row r="42" spans="3:14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6" t="s">
        <v>592</v>
      </c>
    </row>
    <row r="43" spans="3:14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6" t="s">
        <v>592</v>
      </c>
    </row>
    <row r="44" spans="3:14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6" t="s">
        <v>592</v>
      </c>
    </row>
    <row r="45" spans="3:14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6" t="s">
        <v>592</v>
      </c>
    </row>
    <row r="46" spans="3:14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6" t="s">
        <v>592</v>
      </c>
    </row>
    <row r="47" spans="3:14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6" t="s">
        <v>592</v>
      </c>
    </row>
    <row r="48" spans="3:14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6" t="s">
        <v>592</v>
      </c>
    </row>
    <row r="49" spans="3:14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6" t="s">
        <v>592</v>
      </c>
    </row>
    <row r="50" spans="3:14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6" t="s">
        <v>592</v>
      </c>
    </row>
    <row r="51" spans="3:14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6" t="s">
        <v>592</v>
      </c>
    </row>
    <row r="52" spans="3:14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6" t="s">
        <v>592</v>
      </c>
    </row>
    <row r="53" spans="3:14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6" t="s">
        <v>592</v>
      </c>
    </row>
    <row r="54" spans="3:14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6" t="s">
        <v>592</v>
      </c>
    </row>
    <row r="55" spans="3:14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6" t="s">
        <v>592</v>
      </c>
    </row>
    <row r="56" spans="3:14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6" t="s">
        <v>592</v>
      </c>
    </row>
    <row r="57" spans="3:14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6" t="s">
        <v>592</v>
      </c>
    </row>
    <row r="58" spans="3:14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6" t="s">
        <v>592</v>
      </c>
    </row>
    <row r="59" spans="3:14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6" t="s">
        <v>592</v>
      </c>
    </row>
    <row r="60" spans="3:14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6" t="s">
        <v>592</v>
      </c>
    </row>
    <row r="61" spans="3:14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6" t="s">
        <v>592</v>
      </c>
    </row>
    <row r="62" spans="3:14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6" t="s">
        <v>592</v>
      </c>
    </row>
    <row r="63" spans="3:14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6" t="s">
        <v>592</v>
      </c>
    </row>
    <row r="64" spans="3:14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6" t="s">
        <v>592</v>
      </c>
    </row>
    <row r="65" spans="3:14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6" t="s">
        <v>592</v>
      </c>
    </row>
    <row r="66" spans="3:14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6" t="s">
        <v>592</v>
      </c>
    </row>
    <row r="67" spans="3:14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6" t="s">
        <v>592</v>
      </c>
    </row>
    <row r="68" spans="3:14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6" t="s">
        <v>592</v>
      </c>
    </row>
    <row r="69" spans="3:14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6" t="s">
        <v>592</v>
      </c>
    </row>
    <row r="70" spans="3:14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6" t="s">
        <v>592</v>
      </c>
    </row>
    <row r="71" spans="3:14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6" t="s">
        <v>592</v>
      </c>
    </row>
    <row r="72" spans="3:14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6" t="s">
        <v>592</v>
      </c>
    </row>
    <row r="73" spans="3:14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6" t="s">
        <v>592</v>
      </c>
    </row>
    <row r="74" spans="3:14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6" t="s">
        <v>592</v>
      </c>
    </row>
    <row r="75" spans="3:14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6" t="s">
        <v>592</v>
      </c>
    </row>
    <row r="76" spans="3:14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6" t="s">
        <v>592</v>
      </c>
    </row>
    <row r="77" spans="3:14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6" t="s">
        <v>592</v>
      </c>
    </row>
    <row r="78" spans="3:14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6" t="s">
        <v>592</v>
      </c>
    </row>
    <row r="79" spans="3:14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6" t="s">
        <v>592</v>
      </c>
    </row>
    <row r="80" spans="3:14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6" t="s">
        <v>592</v>
      </c>
    </row>
    <row r="81" spans="3:14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6" t="s">
        <v>592</v>
      </c>
    </row>
    <row r="82" spans="3:14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6" t="s">
        <v>592</v>
      </c>
    </row>
    <row r="83" spans="3:14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6" t="s">
        <v>592</v>
      </c>
    </row>
    <row r="84" spans="3:14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6" t="s">
        <v>592</v>
      </c>
    </row>
    <row r="85" spans="3:14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6" t="s">
        <v>592</v>
      </c>
    </row>
    <row r="86" spans="3:14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6" t="s">
        <v>592</v>
      </c>
    </row>
    <row r="87" spans="3:14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6" t="s">
        <v>592</v>
      </c>
    </row>
    <row r="88" spans="3:14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6" t="s">
        <v>592</v>
      </c>
    </row>
    <row r="89" spans="3:14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6" t="s">
        <v>592</v>
      </c>
    </row>
    <row r="90" spans="3:14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6" t="s">
        <v>592</v>
      </c>
    </row>
    <row r="91" spans="3:14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6" t="s">
        <v>592</v>
      </c>
    </row>
    <row r="92" spans="3:14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6" t="s">
        <v>592</v>
      </c>
    </row>
    <row r="93" spans="3:14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6" t="s">
        <v>592</v>
      </c>
    </row>
    <row r="94" spans="3:14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6" t="s">
        <v>592</v>
      </c>
    </row>
    <row r="95" spans="3:14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6" t="s">
        <v>592</v>
      </c>
    </row>
    <row r="96" spans="3:14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6" t="s">
        <v>592</v>
      </c>
    </row>
    <row r="97" spans="3:14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6" t="s">
        <v>592</v>
      </c>
    </row>
    <row r="98" spans="3:14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6" t="s">
        <v>592</v>
      </c>
    </row>
    <row r="99" spans="3:14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6" t="s">
        <v>592</v>
      </c>
    </row>
    <row r="100" spans="3:14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6" t="s">
        <v>592</v>
      </c>
    </row>
    <row r="101" spans="3:14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6" t="s">
        <v>592</v>
      </c>
    </row>
    <row r="102" spans="3:14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6" t="s">
        <v>592</v>
      </c>
    </row>
    <row r="103" spans="3:14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6" t="s">
        <v>592</v>
      </c>
    </row>
    <row r="104" spans="3:14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6" t="s">
        <v>592</v>
      </c>
    </row>
    <row r="105" spans="3:14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6" t="s">
        <v>592</v>
      </c>
    </row>
    <row r="106" spans="3:14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6" t="s">
        <v>592</v>
      </c>
    </row>
    <row r="107" spans="3:14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6" t="s">
        <v>592</v>
      </c>
    </row>
    <row r="108" spans="3:14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6" t="s">
        <v>592</v>
      </c>
    </row>
    <row r="109" spans="3:14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6" t="s">
        <v>592</v>
      </c>
    </row>
    <row r="110" spans="3:14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6" t="s">
        <v>592</v>
      </c>
    </row>
    <row r="111" spans="3:14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6" t="s">
        <v>592</v>
      </c>
    </row>
    <row r="112" spans="3:14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6" t="s">
        <v>592</v>
      </c>
    </row>
    <row r="113" spans="3:14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6" t="s">
        <v>592</v>
      </c>
    </row>
    <row r="114" spans="3:14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6" t="s">
        <v>592</v>
      </c>
    </row>
    <row r="115" spans="3:14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6" t="s">
        <v>592</v>
      </c>
    </row>
    <row r="116" spans="3:14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6" t="s">
        <v>592</v>
      </c>
    </row>
    <row r="117" spans="3:14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6" t="s">
        <v>592</v>
      </c>
    </row>
    <row r="118" spans="3:14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6" t="s">
        <v>592</v>
      </c>
    </row>
    <row r="119" spans="3:14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6" t="s">
        <v>592</v>
      </c>
    </row>
    <row r="120" spans="3:14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6" t="s">
        <v>592</v>
      </c>
    </row>
    <row r="121" spans="3:14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6" t="s">
        <v>592</v>
      </c>
    </row>
    <row r="122" spans="3:14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6" t="s">
        <v>592</v>
      </c>
    </row>
    <row r="123" spans="3:14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6" t="s">
        <v>592</v>
      </c>
    </row>
    <row r="124" spans="3:14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6" t="s">
        <v>592</v>
      </c>
    </row>
    <row r="125" spans="3:14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6" t="s">
        <v>592</v>
      </c>
    </row>
    <row r="126" spans="3:14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6" t="s">
        <v>592</v>
      </c>
    </row>
    <row r="127" spans="3:14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6" t="s">
        <v>592</v>
      </c>
    </row>
    <row r="128" spans="3:14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6" t="s">
        <v>592</v>
      </c>
    </row>
    <row r="129" spans="3:14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6" t="s">
        <v>592</v>
      </c>
    </row>
    <row r="130" spans="3:14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6" t="s">
        <v>592</v>
      </c>
    </row>
    <row r="131" spans="3:14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6" t="s">
        <v>592</v>
      </c>
    </row>
    <row r="132" spans="3:14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6" t="s">
        <v>592</v>
      </c>
    </row>
    <row r="133" spans="3:14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6" t="s">
        <v>592</v>
      </c>
    </row>
    <row r="134" spans="3:14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6" t="s">
        <v>592</v>
      </c>
    </row>
    <row r="135" spans="3:14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6" t="s">
        <v>592</v>
      </c>
    </row>
    <row r="136" spans="3:14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6" t="s">
        <v>592</v>
      </c>
    </row>
    <row r="137" spans="3:14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6" t="s">
        <v>592</v>
      </c>
    </row>
    <row r="138" spans="3:14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6" t="s">
        <v>592</v>
      </c>
    </row>
    <row r="139" spans="3:14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6" t="s">
        <v>592</v>
      </c>
    </row>
    <row r="140" spans="3:14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6" t="s">
        <v>592</v>
      </c>
    </row>
    <row r="141" spans="3:14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6" t="s">
        <v>592</v>
      </c>
    </row>
    <row r="142" spans="3:14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6" t="s">
        <v>592</v>
      </c>
    </row>
    <row r="143" spans="3:14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6" t="s">
        <v>592</v>
      </c>
    </row>
    <row r="144" spans="3:14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6" t="s">
        <v>592</v>
      </c>
    </row>
    <row r="145" spans="3:14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6" t="s">
        <v>592</v>
      </c>
    </row>
    <row r="146" spans="3:14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6" t="s">
        <v>592</v>
      </c>
    </row>
    <row r="147" spans="3:14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6" t="s">
        <v>592</v>
      </c>
    </row>
    <row r="148" spans="3:14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6" t="s">
        <v>592</v>
      </c>
    </row>
    <row r="149" spans="3:14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6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7" workbookViewId="0">
      <selection activeCell="AJ26" sqref="AJ26"/>
    </sheetView>
  </sheetViews>
  <sheetFormatPr defaultColWidth="2.69921875" defaultRowHeight="13.8"/>
  <cols>
    <col min="1" max="16384" width="2.69921875" style="70"/>
  </cols>
  <sheetData>
    <row r="1" spans="5:81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>
      <c r="E19" s="70">
        <v>0</v>
      </c>
      <c r="J19" s="88" t="s">
        <v>254</v>
      </c>
      <c r="S19" s="88" t="s">
        <v>253</v>
      </c>
      <c r="V19" s="88" t="s">
        <v>252</v>
      </c>
    </row>
    <row r="20" spans="3:81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>
      <c r="F38" s="70" t="s">
        <v>261</v>
      </c>
      <c r="G38" s="70" t="s">
        <v>241</v>
      </c>
      <c r="H38" s="70">
        <v>5</v>
      </c>
    </row>
    <row r="39" spans="5:81">
      <c r="F39" s="70" t="s">
        <v>262</v>
      </c>
      <c r="G39" s="70" t="s">
        <v>256</v>
      </c>
      <c r="H39" s="70">
        <v>7</v>
      </c>
    </row>
    <row r="40" spans="5:81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>
      <c r="T46" s="116"/>
      <c r="U46" s="243"/>
    </row>
    <row r="47" spans="5:81">
      <c r="T47" s="116"/>
      <c r="U47" s="243"/>
    </row>
    <row r="48" spans="5:81">
      <c r="T48" s="116"/>
      <c r="U48" s="243"/>
    </row>
    <row r="49" spans="20:21">
      <c r="T49" s="116"/>
      <c r="U49" s="243"/>
    </row>
    <row r="50" spans="20:21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9921875" defaultRowHeight="13.8"/>
  <cols>
    <col min="1" max="61" width="2.69921875" style="70"/>
    <col min="62" max="62" width="2.69921875" style="116"/>
    <col min="63" max="63" width="2.69921875" style="117"/>
    <col min="64" max="16384" width="2.69921875" style="70"/>
  </cols>
  <sheetData>
    <row r="2" spans="2:6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>
      <c r="BJ20" s="116" t="s">
        <v>274</v>
      </c>
      <c r="BK20" s="117" t="s">
        <v>286</v>
      </c>
    </row>
    <row r="21" spans="2:6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BA7" sqref="BA7"/>
    </sheetView>
  </sheetViews>
  <sheetFormatPr defaultColWidth="2.796875" defaultRowHeight="13.8"/>
  <cols>
    <col min="1" max="1" width="5.69921875" customWidth="1"/>
    <col min="7" max="7" width="4" bestFit="1" customWidth="1"/>
  </cols>
  <sheetData>
    <row r="2" spans="1:40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>
      <c r="A19">
        <v>6</v>
      </c>
      <c r="B19" t="s">
        <v>397</v>
      </c>
      <c r="W19" s="70" t="s">
        <v>395</v>
      </c>
    </row>
    <row r="20" spans="1:39">
      <c r="A20">
        <f>A18*A19</f>
        <v>24</v>
      </c>
      <c r="B20" t="s">
        <v>398</v>
      </c>
    </row>
    <row r="21" spans="1:39">
      <c r="A21">
        <v>127</v>
      </c>
      <c r="B21" t="s">
        <v>399</v>
      </c>
    </row>
    <row r="22" spans="1:39">
      <c r="A22">
        <f>A21-A20</f>
        <v>103</v>
      </c>
      <c r="B22" t="s">
        <v>400</v>
      </c>
    </row>
    <row r="23" spans="1:39">
      <c r="A23">
        <v>2</v>
      </c>
      <c r="B23" t="s">
        <v>401</v>
      </c>
    </row>
    <row r="24" spans="1:39">
      <c r="A24">
        <f>A22/A18/A23</f>
        <v>12.875</v>
      </c>
      <c r="B24" t="s">
        <v>402</v>
      </c>
    </row>
    <row r="26" spans="1:39">
      <c r="A26">
        <v>11</v>
      </c>
      <c r="B26" t="s">
        <v>403</v>
      </c>
      <c r="G26">
        <v>12</v>
      </c>
      <c r="H26" t="s">
        <v>409</v>
      </c>
    </row>
    <row r="27" spans="1:39">
      <c r="A27">
        <v>7</v>
      </c>
      <c r="B27" t="s">
        <v>404</v>
      </c>
      <c r="G27">
        <f>+A26*A23*A18+A20+G26</f>
        <v>124</v>
      </c>
    </row>
    <row r="28" spans="1:39">
      <c r="A28">
        <v>3</v>
      </c>
      <c r="B28" t="s">
        <v>405</v>
      </c>
    </row>
    <row r="30" spans="1:39">
      <c r="A30">
        <v>5</v>
      </c>
      <c r="B30" t="s">
        <v>406</v>
      </c>
    </row>
    <row r="31" spans="1:39">
      <c r="A31">
        <v>2</v>
      </c>
      <c r="B31" t="s">
        <v>407</v>
      </c>
    </row>
    <row r="32" spans="1:39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9921875" defaultRowHeight="13.8"/>
  <sheetData>
    <row r="1" spans="1:71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>
      <c r="B20">
        <v>0</v>
      </c>
      <c r="C20">
        <v>1</v>
      </c>
      <c r="P20" s="238" t="s">
        <v>359</v>
      </c>
      <c r="Q20" s="238" t="s">
        <v>360</v>
      </c>
    </row>
    <row r="21" spans="1:71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9921875" defaultRowHeight="13.8"/>
  <sheetData>
    <row r="2" spans="2:51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>
      <c r="X18" s="132"/>
      <c r="AJ18" s="132"/>
    </row>
    <row r="19" spans="2:41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>
      <c r="X22" s="132"/>
      <c r="AJ22" s="132"/>
    </row>
    <row r="23" spans="2:41">
      <c r="X23" s="132"/>
      <c r="AJ23" s="132"/>
    </row>
    <row r="24" spans="2:41">
      <c r="X24" s="132"/>
      <c r="AJ24" s="132"/>
    </row>
    <row r="25" spans="2:41">
      <c r="X25" s="132"/>
      <c r="AJ25" s="132"/>
    </row>
    <row r="26" spans="2:41">
      <c r="X26" s="132"/>
      <c r="AJ26" s="132"/>
    </row>
    <row r="27" spans="2:41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96875" defaultRowHeight="13.8"/>
  <sheetData>
    <row r="2" spans="2:3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96875" defaultRowHeight="13.8"/>
  <sheetData>
    <row r="1" spans="1:70">
      <c r="A1" s="70"/>
    </row>
    <row r="2" spans="1:70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>
      <c r="AX25" s="34"/>
      <c r="AY25" s="34"/>
      <c r="AZ25" s="34"/>
      <c r="BA25" s="34"/>
      <c r="BB25" s="34"/>
    </row>
    <row r="26" spans="1:74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96875" defaultRowHeight="13.8"/>
  <sheetData>
    <row r="1" spans="1:70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96875" defaultRowHeight="13.8"/>
  <sheetData>
    <row r="1" spans="1:71">
      <c r="A1" s="70"/>
    </row>
    <row r="2" spans="1:71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9921875" defaultRowHeight="13.8"/>
  <cols>
    <col min="1" max="16384" width="2.69921875" style="70"/>
  </cols>
  <sheetData>
    <row r="1" spans="5:81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>
      <c r="E19" s="70">
        <v>0</v>
      </c>
      <c r="J19" s="88" t="s">
        <v>254</v>
      </c>
      <c r="S19" s="88" t="s">
        <v>253</v>
      </c>
      <c r="V19" s="88" t="s">
        <v>252</v>
      </c>
    </row>
    <row r="20" spans="3:81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>
      <c r="F38" s="70" t="s">
        <v>261</v>
      </c>
      <c r="G38" s="70" t="s">
        <v>241</v>
      </c>
      <c r="H38" s="70">
        <v>5</v>
      </c>
    </row>
    <row r="39" spans="5:81">
      <c r="F39" s="70" t="s">
        <v>262</v>
      </c>
      <c r="G39" s="70" t="s">
        <v>256</v>
      </c>
      <c r="H39" s="70">
        <v>7</v>
      </c>
    </row>
    <row r="40" spans="5:81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>
      <c r="T46" s="116"/>
      <c r="U46" s="243"/>
    </row>
    <row r="47" spans="5:81">
      <c r="T47" s="116"/>
      <c r="U47" s="243"/>
    </row>
    <row r="48" spans="5:81">
      <c r="T48" s="116"/>
      <c r="U48" s="243"/>
    </row>
    <row r="49" spans="20:21">
      <c r="T49" s="116"/>
      <c r="U49" s="243"/>
    </row>
    <row r="50" spans="20:21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9921875" defaultRowHeight="13.8"/>
  <cols>
    <col min="33" max="33" width="8.8984375" customWidth="1"/>
    <col min="35" max="35" width="8.8984375" customWidth="1"/>
    <col min="38" max="42" width="8.8984375" customWidth="1"/>
  </cols>
  <sheetData>
    <row r="2" spans="2:42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96875" defaultRowHeight="13.8"/>
  <sheetData>
    <row r="2" spans="2:68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96875" defaultRowHeight="13.8"/>
  <sheetData>
    <row r="1" spans="2:68">
      <c r="E1" t="s">
        <v>343</v>
      </c>
      <c r="V1" t="s">
        <v>344</v>
      </c>
      <c r="AM1" t="s">
        <v>345</v>
      </c>
      <c r="BD1" t="s">
        <v>346</v>
      </c>
    </row>
    <row r="2" spans="2:68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9921875" defaultRowHeight="13.8"/>
  <sheetData>
    <row r="2" spans="2:68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workbookViewId="0">
      <selection activeCell="AK22" sqref="AK22"/>
    </sheetView>
  </sheetViews>
  <sheetFormatPr defaultColWidth="2.796875" defaultRowHeight="13.8"/>
  <cols>
    <col min="1" max="33" width="2.796875" style="297"/>
    <col min="34" max="34" width="6" style="297" bestFit="1" customWidth="1"/>
    <col min="35" max="35" width="2.796875" style="297"/>
    <col min="36" max="42" width="2.796875" style="305"/>
    <col min="43" max="51" width="2.796875" style="89"/>
    <col min="52" max="16384" width="2.796875" style="297"/>
  </cols>
  <sheetData>
    <row r="2" spans="2:6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410</v>
      </c>
    </row>
    <row r="3" spans="2:6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411</v>
      </c>
    </row>
    <row r="4" spans="2:6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413</v>
      </c>
    </row>
    <row r="5" spans="2:6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412</v>
      </c>
    </row>
    <row r="6" spans="2:6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417</v>
      </c>
      <c r="O6" s="299" t="s">
        <v>417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416</v>
      </c>
    </row>
    <row r="7" spans="2:6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417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414</v>
      </c>
    </row>
    <row r="8" spans="2:6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417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415</v>
      </c>
    </row>
    <row r="9" spans="2:6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417</v>
      </c>
      <c r="O9" s="299" t="s">
        <v>417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63">
      <c r="B10" s="298"/>
      <c r="C10" s="300"/>
      <c r="D10" s="300"/>
      <c r="E10" s="300"/>
      <c r="F10" s="300"/>
      <c r="G10" s="301"/>
      <c r="H10" s="298"/>
      <c r="I10" s="300" t="s">
        <v>417</v>
      </c>
      <c r="J10" s="300"/>
      <c r="K10" s="300"/>
      <c r="L10" s="300" t="s">
        <v>365</v>
      </c>
      <c r="M10" s="301"/>
      <c r="N10" s="298"/>
      <c r="O10" s="300" t="s">
        <v>417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  <c r="AT10" s="297" t="s">
        <v>242</v>
      </c>
      <c r="AU10" s="297" t="s">
        <v>248</v>
      </c>
      <c r="AV10" s="297" t="s">
        <v>244</v>
      </c>
      <c r="AW10" s="297" t="s">
        <v>246</v>
      </c>
    </row>
    <row r="11" spans="2:63">
      <c r="B11" s="298"/>
      <c r="C11" s="300"/>
      <c r="D11" s="300"/>
      <c r="E11" s="300"/>
      <c r="F11" s="300"/>
      <c r="G11" s="301"/>
      <c r="H11" s="298"/>
      <c r="I11" s="300" t="s">
        <v>417</v>
      </c>
      <c r="J11" s="300"/>
      <c r="K11" s="300"/>
      <c r="L11" s="300" t="s">
        <v>365</v>
      </c>
      <c r="M11" s="301"/>
      <c r="N11" s="298"/>
      <c r="O11" s="300" t="s">
        <v>417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  <c r="AT11" s="443"/>
      <c r="AU11" s="447"/>
      <c r="AV11" s="444"/>
      <c r="AW11" s="297"/>
      <c r="AX11" s="297"/>
      <c r="AY11" s="297"/>
    </row>
    <row r="12" spans="2:63">
      <c r="B12" s="298"/>
      <c r="C12" s="299"/>
      <c r="D12" s="300"/>
      <c r="E12" s="300"/>
      <c r="F12" s="299"/>
      <c r="G12" s="301"/>
      <c r="H12" s="298"/>
      <c r="I12" s="299" t="s">
        <v>417</v>
      </c>
      <c r="J12" s="300" t="s">
        <v>417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417</v>
      </c>
      <c r="R12" s="299" t="s">
        <v>417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  <c r="AT12" s="450"/>
      <c r="AU12" s="448"/>
      <c r="AV12" s="451"/>
      <c r="AW12" s="297"/>
      <c r="AX12" s="297"/>
      <c r="AY12" s="297"/>
    </row>
    <row r="13" spans="2:63">
      <c r="B13" s="302"/>
      <c r="C13" s="303"/>
      <c r="D13" s="303"/>
      <c r="E13" s="303"/>
      <c r="F13" s="303"/>
      <c r="G13" s="304"/>
      <c r="H13" s="302"/>
      <c r="I13" s="303" t="s">
        <v>417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  <c r="AH13" s="297">
        <f>32*1024</f>
        <v>32768</v>
      </c>
      <c r="AT13" s="445"/>
      <c r="AU13" s="449"/>
      <c r="AV13" s="446"/>
      <c r="AW13" s="297"/>
      <c r="AX13" s="297"/>
      <c r="AY13" s="297"/>
    </row>
    <row r="14" spans="2:63">
      <c r="B14" s="294"/>
      <c r="C14" s="295"/>
      <c r="D14" s="295"/>
      <c r="E14" s="295"/>
      <c r="F14" s="295"/>
      <c r="G14" s="296"/>
      <c r="H14" s="294"/>
      <c r="I14" s="295" t="s">
        <v>417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  <c r="AH14" s="297">
        <v>16</v>
      </c>
      <c r="AV14" s="297"/>
      <c r="AW14" s="297"/>
      <c r="AX14" s="297"/>
      <c r="AY14" s="297"/>
    </row>
    <row r="15" spans="2:63">
      <c r="B15" s="298"/>
      <c r="C15" s="299"/>
      <c r="D15" s="300"/>
      <c r="E15" s="300"/>
      <c r="F15" s="299"/>
      <c r="G15" s="301"/>
      <c r="H15" s="298"/>
      <c r="I15" s="299" t="s">
        <v>417</v>
      </c>
      <c r="J15" s="300" t="s">
        <v>417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  <c r="AH15" s="297">
        <v>5</v>
      </c>
      <c r="AT15" s="89" t="s">
        <v>242</v>
      </c>
      <c r="AU15" s="89" t="s">
        <v>246</v>
      </c>
      <c r="AY15" s="89" t="s">
        <v>242</v>
      </c>
      <c r="AZ15" s="297" t="s">
        <v>244</v>
      </c>
      <c r="BD15" s="297" t="s">
        <v>248</v>
      </c>
      <c r="BE15" s="297" t="s">
        <v>244</v>
      </c>
      <c r="BI15" s="297" t="s">
        <v>248</v>
      </c>
      <c r="BJ15" s="297" t="s">
        <v>246</v>
      </c>
    </row>
    <row r="16" spans="2:6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  <c r="AH16" s="297">
        <f>AH13/(AH14*AH15)</f>
        <v>409.6</v>
      </c>
      <c r="AT16" s="443"/>
      <c r="AU16" s="447"/>
      <c r="AV16" s="444"/>
      <c r="AY16" s="443"/>
      <c r="AZ16" s="447"/>
      <c r="BA16" s="444"/>
      <c r="BD16" s="443"/>
      <c r="BE16" s="452"/>
      <c r="BF16" s="456"/>
      <c r="BI16" s="443"/>
      <c r="BJ16" s="452"/>
      <c r="BK16" s="444"/>
    </row>
    <row r="17" spans="2:6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  <c r="AT17" s="454"/>
      <c r="AU17" s="448"/>
      <c r="AV17" s="451"/>
      <c r="AY17" s="450"/>
      <c r="AZ17" s="448"/>
      <c r="BA17" s="455"/>
      <c r="BD17" s="450"/>
      <c r="BE17" s="448"/>
      <c r="BF17" s="455"/>
      <c r="BI17" s="454"/>
      <c r="BJ17" s="448"/>
      <c r="BK17" s="451"/>
    </row>
    <row r="18" spans="2:6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  <c r="AT18" s="445"/>
      <c r="AU18" s="453"/>
      <c r="AV18" s="446"/>
      <c r="AY18" s="445"/>
      <c r="AZ18" s="453"/>
      <c r="BA18" s="446"/>
      <c r="BD18" s="445"/>
      <c r="BE18" s="449"/>
      <c r="BF18" s="446"/>
      <c r="BI18" s="445"/>
      <c r="BJ18" s="449"/>
      <c r="BK18" s="446"/>
    </row>
    <row r="19" spans="2:6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  <c r="AZ19" s="89"/>
    </row>
    <row r="20" spans="2:6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  <c r="AT20" s="89" t="s">
        <v>242</v>
      </c>
      <c r="AU20" s="89" t="s">
        <v>244</v>
      </c>
      <c r="AV20" s="89" t="s">
        <v>246</v>
      </c>
      <c r="AY20" s="89" t="s">
        <v>242</v>
      </c>
      <c r="AZ20" s="89" t="s">
        <v>248</v>
      </c>
      <c r="BA20" s="297" t="s">
        <v>244</v>
      </c>
      <c r="BD20" s="297" t="s">
        <v>248</v>
      </c>
      <c r="BE20" s="297" t="s">
        <v>244</v>
      </c>
      <c r="BF20" s="297" t="s">
        <v>246</v>
      </c>
      <c r="BI20" s="297" t="s">
        <v>242</v>
      </c>
      <c r="BJ20" s="297" t="s">
        <v>248</v>
      </c>
      <c r="BK20" s="297" t="s">
        <v>246</v>
      </c>
    </row>
    <row r="21" spans="2:6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  <c r="AT21" s="443"/>
      <c r="AU21" s="447"/>
      <c r="AV21" s="444"/>
      <c r="AY21" s="443"/>
      <c r="AZ21" s="447"/>
      <c r="BA21" s="444"/>
      <c r="BD21" s="443"/>
      <c r="BE21" s="452"/>
      <c r="BF21" s="444"/>
      <c r="BI21" s="443"/>
      <c r="BJ21" s="447"/>
      <c r="BK21" s="444"/>
    </row>
    <row r="22" spans="2:6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  <c r="AT22" s="450"/>
      <c r="AU22" s="448"/>
      <c r="AV22" s="451"/>
      <c r="AY22" s="450"/>
      <c r="AZ22" s="448"/>
      <c r="BA22" s="455"/>
      <c r="BD22" s="450"/>
      <c r="BE22" s="448"/>
      <c r="BF22" s="451"/>
      <c r="BI22" s="454"/>
      <c r="BJ22" s="448"/>
      <c r="BK22" s="451"/>
    </row>
    <row r="23" spans="2:6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  <c r="AT23" s="445"/>
      <c r="AU23" s="453"/>
      <c r="AV23" s="446"/>
      <c r="AY23" s="445"/>
      <c r="AZ23" s="449"/>
      <c r="BA23" s="446"/>
      <c r="BD23" s="445"/>
      <c r="BE23" s="449"/>
      <c r="BF23" s="446"/>
      <c r="BI23" s="445"/>
      <c r="BJ23" s="449"/>
      <c r="BK23" s="446"/>
    </row>
    <row r="24" spans="2:6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  <c r="AZ24" s="89"/>
    </row>
    <row r="25" spans="2:6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  <c r="AT25" s="89" t="s">
        <v>244</v>
      </c>
      <c r="AU25" s="89" t="s">
        <v>246</v>
      </c>
      <c r="AY25" s="89" t="s">
        <v>242</v>
      </c>
      <c r="AZ25" s="89" t="s">
        <v>248</v>
      </c>
    </row>
    <row r="26" spans="2:6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  <c r="AK26" s="305" t="s">
        <v>575</v>
      </c>
      <c r="AT26" s="443"/>
      <c r="AU26" s="452"/>
      <c r="AV26" s="444"/>
      <c r="AY26" s="443"/>
      <c r="AZ26" s="447"/>
      <c r="BA26" s="444"/>
      <c r="BF26" s="457"/>
    </row>
    <row r="27" spans="2:6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  <c r="AK27" s="305" t="s">
        <v>576</v>
      </c>
      <c r="AT27" s="450"/>
      <c r="AU27" s="448"/>
      <c r="AV27" s="451"/>
      <c r="AY27" s="454"/>
      <c r="AZ27" s="448"/>
      <c r="BA27" s="455"/>
    </row>
    <row r="28" spans="2:6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  <c r="AT28" s="445"/>
      <c r="AU28" s="453"/>
      <c r="AV28" s="446"/>
      <c r="AY28" s="445"/>
      <c r="AZ28" s="449"/>
      <c r="BA28" s="446"/>
    </row>
    <row r="29" spans="2:6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6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6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96875" defaultRowHeight="13.8"/>
  <sheetData>
    <row r="1" spans="1:36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</row>
    <row r="2" spans="1:36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>
      <c r="A18" s="70" t="s">
        <v>395</v>
      </c>
      <c r="S18" s="70" t="s">
        <v>418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BG18" sqref="BG18"/>
    </sheetView>
  </sheetViews>
  <sheetFormatPr defaultColWidth="2.796875" defaultRowHeight="13.8"/>
  <sheetData>
    <row r="1" spans="1:55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>
      <c r="A18" s="70" t="s">
        <v>395</v>
      </c>
      <c r="S18" s="70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9921875" defaultRowHeight="13.8"/>
  <cols>
    <col min="23" max="23" width="3" bestFit="1" customWidth="1"/>
  </cols>
  <sheetData>
    <row r="1" spans="1:56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420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89"/>
      <c r="K5" s="389"/>
      <c r="L5" s="244"/>
      <c r="M5" s="244"/>
      <c r="N5" s="319"/>
      <c r="O5" s="244"/>
      <c r="P5" s="244"/>
      <c r="Q5" s="315"/>
      <c r="S5">
        <f>S4</f>
        <v>4</v>
      </c>
      <c r="T5" t="s">
        <v>421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89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422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>
      <c r="A7" s="70">
        <f t="shared" si="1"/>
        <v>5</v>
      </c>
      <c r="B7" s="314"/>
      <c r="C7" s="244"/>
      <c r="D7" s="321"/>
      <c r="E7" s="389"/>
      <c r="F7" s="244"/>
      <c r="G7" s="244"/>
      <c r="H7" s="244"/>
      <c r="I7" s="226"/>
      <c r="J7" s="389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>
      <c r="A8" s="70">
        <f t="shared" si="1"/>
        <v>6</v>
      </c>
      <c r="B8" s="314"/>
      <c r="C8" s="244"/>
      <c r="D8" s="319"/>
      <c r="E8" s="389"/>
      <c r="F8" s="389"/>
      <c r="G8" s="388"/>
      <c r="H8" s="388"/>
      <c r="I8" s="142"/>
      <c r="J8" s="388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2"/>
      <c r="L9" s="8"/>
      <c r="M9" s="8"/>
      <c r="N9" s="319"/>
      <c r="O9" s="244"/>
      <c r="P9" s="244"/>
      <c r="Q9" s="315"/>
    </row>
    <row r="10" spans="1:56">
      <c r="A10" s="70">
        <f t="shared" si="1"/>
        <v>8</v>
      </c>
      <c r="B10" s="314"/>
      <c r="C10" s="244"/>
      <c r="D10" s="319"/>
      <c r="E10" s="244"/>
      <c r="F10" s="244"/>
      <c r="G10" s="17"/>
      <c r="H10" s="388"/>
      <c r="I10" s="319"/>
      <c r="J10" s="388"/>
      <c r="K10" s="388"/>
      <c r="L10" s="388"/>
      <c r="M10" s="389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>
      <c r="A11" s="70">
        <f t="shared" si="1"/>
        <v>9</v>
      </c>
      <c r="B11" s="314"/>
      <c r="C11" s="244"/>
      <c r="D11" s="321"/>
      <c r="E11" s="244"/>
      <c r="F11" s="244"/>
      <c r="G11" s="17"/>
      <c r="H11" s="388"/>
      <c r="I11" s="226"/>
      <c r="J11" s="17"/>
      <c r="K11" s="17"/>
      <c r="L11" s="17"/>
      <c r="M11" s="389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89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>
      <c r="A13" s="70">
        <f t="shared" si="1"/>
        <v>11</v>
      </c>
      <c r="B13" s="314"/>
      <c r="C13" s="244"/>
      <c r="D13" s="319"/>
      <c r="E13" s="244"/>
      <c r="F13" s="244"/>
      <c r="G13" s="389"/>
      <c r="H13" s="389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</row>
    <row r="24" spans="1:56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>
      <c r="C29" s="1" t="s">
        <v>260</v>
      </c>
      <c r="D29" s="5" t="s">
        <v>425</v>
      </c>
      <c r="F29" s="1" t="s">
        <v>423</v>
      </c>
      <c r="G29" s="205"/>
      <c r="I29" s="204"/>
      <c r="J29" s="5" t="s">
        <v>423</v>
      </c>
      <c r="L29" s="1" t="s">
        <v>425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>
      <c r="C30" s="13" t="s">
        <v>423</v>
      </c>
      <c r="D30" s="207"/>
      <c r="F30" s="13" t="s">
        <v>260</v>
      </c>
      <c r="G30" s="15" t="s">
        <v>425</v>
      </c>
      <c r="I30" s="13" t="s">
        <v>425</v>
      </c>
      <c r="J30" s="15" t="s">
        <v>260</v>
      </c>
      <c r="L30" s="206"/>
      <c r="M30" s="15" t="s">
        <v>423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A31" workbookViewId="0">
      <selection activeCell="AA50" sqref="AA50"/>
    </sheetView>
  </sheetViews>
  <sheetFormatPr defaultColWidth="2.796875" defaultRowHeight="13.8"/>
  <sheetData>
    <row r="1" spans="1:35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96875" defaultRowHeight="13.8"/>
  <sheetData>
    <row r="1" spans="1:5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984375" defaultRowHeight="13.8"/>
  <cols>
    <col min="1" max="1" width="16.8984375" bestFit="1" customWidth="1"/>
  </cols>
  <sheetData>
    <row r="1" spans="1:7">
      <c r="A1" s="14" t="s">
        <v>239</v>
      </c>
      <c r="B1" s="14" t="s">
        <v>202</v>
      </c>
      <c r="C1" s="14" t="s">
        <v>203</v>
      </c>
    </row>
    <row r="2" spans="1:7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>
      <c r="A7" t="s">
        <v>318</v>
      </c>
      <c r="B7" t="s">
        <v>223</v>
      </c>
      <c r="C7" t="s">
        <v>236</v>
      </c>
      <c r="D7" t="s">
        <v>227</v>
      </c>
    </row>
    <row r="8" spans="1:7">
      <c r="A8" t="s">
        <v>317</v>
      </c>
      <c r="B8" t="s">
        <v>225</v>
      </c>
      <c r="C8" t="s">
        <v>237</v>
      </c>
      <c r="D8" t="s">
        <v>226</v>
      </c>
    </row>
    <row r="9" spans="1:7">
      <c r="A9" t="s">
        <v>320</v>
      </c>
      <c r="B9" t="s">
        <v>240</v>
      </c>
      <c r="D9" t="s">
        <v>229</v>
      </c>
    </row>
    <row r="10" spans="1:7">
      <c r="A10" t="s">
        <v>310</v>
      </c>
      <c r="D10" t="s">
        <v>230</v>
      </c>
    </row>
    <row r="11" spans="1:7">
      <c r="A11" t="s">
        <v>312</v>
      </c>
      <c r="D11" t="s">
        <v>233</v>
      </c>
    </row>
    <row r="12" spans="1:7">
      <c r="A12" t="s">
        <v>315</v>
      </c>
      <c r="D12" t="s">
        <v>232</v>
      </c>
    </row>
    <row r="13" spans="1:7">
      <c r="A13" t="s">
        <v>316</v>
      </c>
      <c r="D13" t="s">
        <v>234</v>
      </c>
    </row>
    <row r="14" spans="1:7">
      <c r="A14" t="s">
        <v>319</v>
      </c>
      <c r="D14" t="s">
        <v>231</v>
      </c>
    </row>
    <row r="15" spans="1:7">
      <c r="A15" t="s">
        <v>324</v>
      </c>
    </row>
    <row r="17" spans="1:1">
      <c r="A17" t="s">
        <v>321</v>
      </c>
    </row>
    <row r="18" spans="1:1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opLeftCell="A4" zoomScale="70" zoomScaleNormal="70" workbookViewId="0">
      <selection activeCell="N24" sqref="N24"/>
    </sheetView>
  </sheetViews>
  <sheetFormatPr defaultColWidth="2.796875" defaultRowHeight="13.8"/>
  <sheetData>
    <row r="1" spans="1:72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>
      <c r="A2" s="70">
        <v>0</v>
      </c>
      <c r="B2" s="419"/>
      <c r="C2" s="422"/>
      <c r="D2" s="420"/>
      <c r="E2" s="410"/>
      <c r="F2" s="312"/>
      <c r="G2" s="412"/>
      <c r="H2" s="348"/>
      <c r="I2" s="355"/>
      <c r="J2" s="355"/>
      <c r="K2" s="348"/>
      <c r="L2" s="413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>
      <c r="A3" s="70">
        <f>A2+1</f>
        <v>1</v>
      </c>
      <c r="B3" s="421"/>
      <c r="C3" s="370"/>
      <c r="D3" s="370"/>
      <c r="E3" s="418"/>
      <c r="F3" s="244"/>
      <c r="G3" s="406"/>
      <c r="H3" s="327"/>
      <c r="I3" s="342"/>
      <c r="J3" s="342"/>
      <c r="K3" s="327"/>
      <c r="L3" s="406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>
      <c r="A4" s="70">
        <f t="shared" ref="A4:A17" si="19">A3+1</f>
        <v>2</v>
      </c>
      <c r="B4" s="423"/>
      <c r="C4" s="370"/>
      <c r="D4" s="370"/>
      <c r="E4" s="393"/>
      <c r="F4" s="244"/>
      <c r="G4" s="406"/>
      <c r="H4" s="327"/>
      <c r="I4" s="346"/>
      <c r="J4" s="346"/>
      <c r="K4" s="327"/>
      <c r="L4" s="406"/>
      <c r="M4" s="244"/>
      <c r="N4" s="244"/>
      <c r="O4" s="244"/>
      <c r="P4" s="244"/>
      <c r="Q4" s="9"/>
      <c r="S4" s="70">
        <f t="shared" ref="S4:S17" si="20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>
      <c r="A5" s="70">
        <f t="shared" si="19"/>
        <v>3</v>
      </c>
      <c r="B5" s="411"/>
      <c r="C5" s="393"/>
      <c r="D5" s="418"/>
      <c r="E5" s="370"/>
      <c r="F5" s="17"/>
      <c r="G5" s="326"/>
      <c r="H5" s="128"/>
      <c r="I5" s="353"/>
      <c r="J5" s="353"/>
      <c r="K5" s="128"/>
      <c r="L5" s="406"/>
      <c r="M5" s="244"/>
      <c r="N5" s="244"/>
      <c r="O5" s="244"/>
      <c r="P5" s="244"/>
      <c r="Q5" s="9"/>
      <c r="S5" s="70">
        <f t="shared" si="20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>
      <c r="A6" s="70">
        <f t="shared" si="19"/>
        <v>4</v>
      </c>
      <c r="B6" s="314"/>
      <c r="C6" s="244"/>
      <c r="D6" s="370"/>
      <c r="E6" s="370"/>
      <c r="F6" s="17"/>
      <c r="G6" s="326"/>
      <c r="H6" s="327"/>
      <c r="I6" s="219"/>
      <c r="J6" s="219"/>
      <c r="K6" s="128"/>
      <c r="L6" s="406"/>
      <c r="M6" s="244"/>
      <c r="N6" s="244"/>
      <c r="O6" s="244"/>
      <c r="P6" s="244"/>
      <c r="Q6" s="9"/>
      <c r="S6" s="70">
        <f t="shared" si="20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>
      <c r="A7" s="70">
        <f t="shared" si="19"/>
        <v>5</v>
      </c>
      <c r="B7" s="417"/>
      <c r="C7" s="406"/>
      <c r="D7" s="370"/>
      <c r="E7" s="370"/>
      <c r="F7" s="326"/>
      <c r="G7" s="326"/>
      <c r="H7" s="128"/>
      <c r="I7" s="353"/>
      <c r="J7" s="353"/>
      <c r="K7" s="128"/>
      <c r="L7" s="406"/>
      <c r="M7" s="406"/>
      <c r="N7" s="406"/>
      <c r="O7" s="406"/>
      <c r="P7" s="406"/>
      <c r="Q7" s="414"/>
      <c r="S7" s="70">
        <f t="shared" si="20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0"/>
      <c r="AE7" s="370"/>
      <c r="AF7" s="370"/>
      <c r="AG7" s="370"/>
      <c r="AH7" s="370"/>
      <c r="AI7" s="371"/>
      <c r="AJ7" s="70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>
      <c r="A8" s="70">
        <f t="shared" si="19"/>
        <v>6</v>
      </c>
      <c r="B8" s="127"/>
      <c r="C8" s="128"/>
      <c r="D8" s="128"/>
      <c r="E8" s="128"/>
      <c r="F8" s="128"/>
      <c r="G8" s="128"/>
      <c r="H8" s="128"/>
      <c r="I8" s="353"/>
      <c r="J8" s="353"/>
      <c r="K8" s="128"/>
      <c r="L8" s="128"/>
      <c r="M8" s="128"/>
      <c r="N8" s="128"/>
      <c r="O8" s="128"/>
      <c r="P8" s="128"/>
      <c r="Q8" s="130"/>
      <c r="S8" s="70">
        <f t="shared" si="20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/>
      <c r="AL8">
        <f t="shared" si="17"/>
        <v>41</v>
      </c>
      <c r="AM8" s="359"/>
      <c r="AN8" s="219"/>
      <c r="AO8" s="226"/>
      <c r="AP8" s="226"/>
      <c r="AQ8" s="219"/>
      <c r="AR8" s="226"/>
      <c r="AS8" s="363"/>
      <c r="AT8" s="361"/>
      <c r="AU8" s="361"/>
      <c r="AV8" s="364"/>
      <c r="AW8" s="226"/>
      <c r="AX8" s="219"/>
      <c r="AY8" s="226"/>
      <c r="AZ8" s="226"/>
      <c r="BA8" s="219"/>
      <c r="BB8" s="360"/>
      <c r="BD8">
        <f t="shared" si="18"/>
        <v>41</v>
      </c>
      <c r="BE8" s="359"/>
      <c r="BF8" s="219"/>
      <c r="BG8" s="226"/>
      <c r="BH8" s="226"/>
      <c r="BI8" s="219"/>
      <c r="BJ8" s="226"/>
      <c r="BK8" s="363"/>
      <c r="BL8" s="361"/>
      <c r="BM8" s="361"/>
      <c r="BN8" s="364"/>
      <c r="BO8" s="226"/>
      <c r="BP8" s="219"/>
      <c r="BQ8" s="226"/>
      <c r="BR8" s="226"/>
      <c r="BS8" s="219"/>
      <c r="BT8" s="360"/>
    </row>
    <row r="9" spans="1:72">
      <c r="A9" s="70">
        <f t="shared" si="19"/>
        <v>7</v>
      </c>
      <c r="B9" s="345"/>
      <c r="C9" s="342"/>
      <c r="D9" s="346"/>
      <c r="E9" s="346"/>
      <c r="F9" s="219"/>
      <c r="G9" s="353"/>
      <c r="H9" s="353"/>
      <c r="I9" s="353"/>
      <c r="J9" s="353"/>
      <c r="K9" s="353"/>
      <c r="L9" s="346"/>
      <c r="M9" s="342"/>
      <c r="N9" s="346"/>
      <c r="O9" s="346"/>
      <c r="P9" s="342"/>
      <c r="Q9" s="347"/>
      <c r="S9" s="70">
        <f t="shared" si="20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/>
      <c r="AL9">
        <f t="shared" si="17"/>
        <v>40</v>
      </c>
      <c r="AM9" s="359"/>
      <c r="AN9" s="219"/>
      <c r="AO9" s="226"/>
      <c r="AP9" s="226"/>
      <c r="AQ9" s="219"/>
      <c r="AR9" s="226"/>
      <c r="AS9" s="359"/>
      <c r="AT9" s="226"/>
      <c r="AU9" s="226"/>
      <c r="AV9" s="360"/>
      <c r="AW9" s="226"/>
      <c r="AX9" s="219"/>
      <c r="AY9" s="226"/>
      <c r="AZ9" s="140"/>
      <c r="BA9" s="219"/>
      <c r="BB9" s="360"/>
      <c r="BD9">
        <f t="shared" si="18"/>
        <v>40</v>
      </c>
      <c r="BE9" s="359"/>
      <c r="BF9" s="219"/>
      <c r="BG9" s="226"/>
      <c r="BH9" s="226"/>
      <c r="BI9" s="219"/>
      <c r="BJ9" s="226"/>
      <c r="BK9" s="359"/>
      <c r="BL9" s="226"/>
      <c r="BM9" s="226"/>
      <c r="BN9" s="360"/>
      <c r="BO9" s="226"/>
      <c r="BP9" s="219"/>
      <c r="BQ9" s="226"/>
      <c r="BR9" s="140"/>
      <c r="BS9" s="219"/>
      <c r="BT9" s="360"/>
    </row>
    <row r="10" spans="1:72">
      <c r="A10" s="70">
        <f t="shared" si="19"/>
        <v>8</v>
      </c>
      <c r="B10" s="345"/>
      <c r="C10" s="219"/>
      <c r="D10" s="353"/>
      <c r="E10" s="353"/>
      <c r="F10" s="219"/>
      <c r="G10" s="353"/>
      <c r="H10" s="353"/>
      <c r="I10" s="353"/>
      <c r="J10" s="353"/>
      <c r="K10" s="353"/>
      <c r="L10" s="353"/>
      <c r="M10" s="219"/>
      <c r="N10" s="353"/>
      <c r="O10" s="346"/>
      <c r="P10" s="342"/>
      <c r="Q10" s="347"/>
      <c r="S10" s="70">
        <f t="shared" si="20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/>
      <c r="AL10">
        <f t="shared" si="17"/>
        <v>39</v>
      </c>
      <c r="AM10" s="359"/>
      <c r="AN10" s="219"/>
      <c r="AO10" s="226"/>
      <c r="AP10" s="226"/>
      <c r="AQ10" s="219"/>
      <c r="AR10" s="226"/>
      <c r="AS10" s="359"/>
      <c r="AT10" s="226"/>
      <c r="AU10" s="226"/>
      <c r="AV10" s="360"/>
      <c r="AW10" s="226"/>
      <c r="AX10" s="219"/>
      <c r="AY10" s="140"/>
      <c r="AZ10" s="140"/>
      <c r="BA10" s="219"/>
      <c r="BB10" s="360"/>
      <c r="BD10">
        <f t="shared" si="18"/>
        <v>39</v>
      </c>
      <c r="BE10" s="359"/>
      <c r="BF10" s="219"/>
      <c r="BG10" s="226"/>
      <c r="BH10" s="226"/>
      <c r="BI10" s="219"/>
      <c r="BJ10" s="226"/>
      <c r="BK10" s="359"/>
      <c r="BL10" s="226"/>
      <c r="BM10" s="226"/>
      <c r="BN10" s="360"/>
      <c r="BO10" s="226"/>
      <c r="BP10" s="219"/>
      <c r="BQ10" s="140"/>
      <c r="BR10" s="140"/>
      <c r="BS10" s="219"/>
      <c r="BT10" s="360"/>
    </row>
    <row r="11" spans="1:72">
      <c r="A11" s="70">
        <f t="shared" si="19"/>
        <v>9</v>
      </c>
      <c r="B11" s="343"/>
      <c r="C11" s="327"/>
      <c r="D11" s="327"/>
      <c r="E11" s="327"/>
      <c r="F11" s="327"/>
      <c r="G11" s="327"/>
      <c r="H11" s="327"/>
      <c r="I11" s="346"/>
      <c r="J11" s="346"/>
      <c r="K11" s="327"/>
      <c r="L11" s="327"/>
      <c r="M11" s="327"/>
      <c r="N11" s="327"/>
      <c r="O11" s="327"/>
      <c r="P11" s="327"/>
      <c r="Q11" s="344"/>
      <c r="S11" s="70">
        <f t="shared" si="20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/>
      <c r="AL11">
        <f t="shared" si="17"/>
        <v>38</v>
      </c>
      <c r="AM11" s="308"/>
      <c r="AN11" s="219"/>
      <c r="AO11" s="219"/>
      <c r="AP11" s="219"/>
      <c r="AQ11" s="219"/>
      <c r="AR11" s="219"/>
      <c r="AS11" s="323"/>
      <c r="AT11" s="218"/>
      <c r="AU11" s="218"/>
      <c r="AV11" s="325"/>
      <c r="AW11" s="219"/>
      <c r="AX11" s="140"/>
      <c r="AY11" s="140"/>
      <c r="AZ11" s="140"/>
      <c r="BA11" s="365"/>
      <c r="BB11" s="371"/>
      <c r="BD11">
        <f t="shared" si="18"/>
        <v>38</v>
      </c>
      <c r="BE11" s="308"/>
      <c r="BF11" s="219"/>
      <c r="BG11" s="219"/>
      <c r="BH11" s="219"/>
      <c r="BI11" s="219"/>
      <c r="BJ11" s="219"/>
      <c r="BK11" s="323"/>
      <c r="BL11" s="218"/>
      <c r="BM11" s="218"/>
      <c r="BN11" s="325"/>
      <c r="BO11" s="219"/>
      <c r="BP11" s="140"/>
      <c r="BQ11" s="140"/>
      <c r="BR11" s="140"/>
      <c r="BS11" s="365"/>
      <c r="BT11" s="371"/>
    </row>
    <row r="12" spans="1:72">
      <c r="A12" s="70">
        <f t="shared" si="19"/>
        <v>10</v>
      </c>
      <c r="B12" s="416"/>
      <c r="C12" s="406"/>
      <c r="D12" s="406"/>
      <c r="E12" s="406"/>
      <c r="F12" s="406"/>
      <c r="G12" s="406"/>
      <c r="H12" s="327"/>
      <c r="I12" s="346"/>
      <c r="J12" s="346"/>
      <c r="K12" s="327"/>
      <c r="L12" s="406"/>
      <c r="M12" s="406"/>
      <c r="N12" s="406"/>
      <c r="O12" s="406"/>
      <c r="P12" s="406"/>
      <c r="Q12" s="414"/>
      <c r="S12" s="70">
        <f t="shared" si="20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0"/>
      <c r="AE12" s="370"/>
      <c r="AF12" s="370"/>
      <c r="AG12" s="370"/>
      <c r="AH12" s="370"/>
      <c r="AI12" s="371"/>
      <c r="AJ12" s="70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40"/>
      <c r="AX12" s="140"/>
      <c r="AY12" s="140"/>
      <c r="AZ12" s="365"/>
      <c r="BA12" s="366"/>
      <c r="BB12" s="434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40"/>
      <c r="BP12" s="140"/>
      <c r="BQ12" s="140"/>
      <c r="BR12" s="365"/>
      <c r="BS12" s="366"/>
      <c r="BT12" s="434"/>
    </row>
    <row r="13" spans="1:72">
      <c r="A13" s="70">
        <f t="shared" si="19"/>
        <v>11</v>
      </c>
      <c r="B13" s="314"/>
      <c r="C13" s="244"/>
      <c r="D13" s="244"/>
      <c r="E13" s="244"/>
      <c r="F13" s="244"/>
      <c r="G13" s="406"/>
      <c r="H13" s="327"/>
      <c r="I13" s="342"/>
      <c r="J13" s="342"/>
      <c r="K13" s="327"/>
      <c r="L13" s="406"/>
      <c r="M13" s="244"/>
      <c r="N13" s="244"/>
      <c r="O13" s="244"/>
      <c r="P13" s="244"/>
      <c r="Q13" s="9"/>
      <c r="S13" s="70">
        <f t="shared" si="20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40"/>
      <c r="AW13" s="140"/>
      <c r="AX13" s="140"/>
      <c r="AY13" s="365"/>
      <c r="AZ13" s="366"/>
      <c r="BA13" s="366"/>
      <c r="BB13" s="434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40"/>
      <c r="BO13" s="140"/>
      <c r="BP13" s="140"/>
      <c r="BQ13" s="365"/>
      <c r="BR13" s="366"/>
      <c r="BS13" s="366"/>
      <c r="BT13" s="434"/>
    </row>
    <row r="14" spans="1:72">
      <c r="A14" s="70">
        <f t="shared" si="19"/>
        <v>12</v>
      </c>
      <c r="B14" s="314"/>
      <c r="C14" s="244"/>
      <c r="D14" s="244"/>
      <c r="E14" s="244"/>
      <c r="F14" s="244"/>
      <c r="G14" s="406"/>
      <c r="H14" s="327"/>
      <c r="I14" s="346"/>
      <c r="J14" s="346"/>
      <c r="K14" s="327"/>
      <c r="L14" s="406"/>
      <c r="M14" s="244"/>
      <c r="N14" s="244"/>
      <c r="O14" s="244"/>
      <c r="P14" s="244"/>
      <c r="Q14" s="9"/>
      <c r="S14" s="70">
        <f t="shared" si="20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40"/>
      <c r="AV14" s="140"/>
      <c r="AW14" s="140"/>
      <c r="AX14" s="365"/>
      <c r="AY14" s="17"/>
      <c r="AZ14" s="366"/>
      <c r="BA14" s="366"/>
      <c r="BB14" s="434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40"/>
      <c r="BN14" s="140"/>
      <c r="BO14" s="140"/>
      <c r="BP14" s="365"/>
      <c r="BQ14" s="17"/>
      <c r="BR14" s="366"/>
      <c r="BS14" s="366"/>
      <c r="BT14" s="434"/>
    </row>
    <row r="15" spans="1:72">
      <c r="A15" s="70">
        <f t="shared" si="19"/>
        <v>13</v>
      </c>
      <c r="B15" s="314"/>
      <c r="C15" s="244"/>
      <c r="D15" s="244"/>
      <c r="E15" s="244"/>
      <c r="F15" s="17"/>
      <c r="G15" s="326"/>
      <c r="H15" s="128"/>
      <c r="I15" s="353"/>
      <c r="J15" s="353"/>
      <c r="K15" s="128"/>
      <c r="L15" s="406"/>
      <c r="M15" s="244"/>
      <c r="N15" s="244"/>
      <c r="O15" s="17"/>
      <c r="P15" s="17"/>
      <c r="Q15" s="9"/>
      <c r="S15" s="70">
        <f t="shared" si="20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40"/>
      <c r="AU15" s="140"/>
      <c r="AV15" s="140"/>
      <c r="AW15" s="365"/>
      <c r="AX15" s="17"/>
      <c r="AY15" s="17"/>
      <c r="AZ15" s="366"/>
      <c r="BA15" s="366"/>
      <c r="BB15" s="434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40"/>
      <c r="BM15" s="140"/>
      <c r="BN15" s="140"/>
      <c r="BO15" s="365"/>
      <c r="BP15" s="17"/>
      <c r="BQ15" s="17"/>
      <c r="BR15" s="366"/>
      <c r="BS15" s="366"/>
      <c r="BT15" s="434"/>
    </row>
    <row r="16" spans="1:72">
      <c r="A16" s="70">
        <f t="shared" si="19"/>
        <v>14</v>
      </c>
      <c r="B16" s="16"/>
      <c r="C16" s="17"/>
      <c r="D16" s="17"/>
      <c r="E16" s="17"/>
      <c r="F16" s="17"/>
      <c r="G16" s="326"/>
      <c r="H16" s="128"/>
      <c r="I16" s="219"/>
      <c r="J16" s="219"/>
      <c r="K16" s="128"/>
      <c r="L16" s="326"/>
      <c r="M16" s="17"/>
      <c r="N16" s="17"/>
      <c r="O16" s="17"/>
      <c r="P16" s="17"/>
      <c r="Q16" s="9"/>
      <c r="S16" s="70">
        <f t="shared" si="20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/>
      <c r="AL16">
        <f t="shared" si="17"/>
        <v>33</v>
      </c>
      <c r="AM16" s="10"/>
      <c r="AN16" s="17"/>
      <c r="AO16" s="17"/>
      <c r="AP16" s="6"/>
      <c r="AQ16" s="6"/>
      <c r="AR16" s="6"/>
      <c r="AS16" s="140"/>
      <c r="AT16" s="140"/>
      <c r="AU16" s="140"/>
      <c r="AV16" s="365"/>
      <c r="AW16" s="17"/>
      <c r="AX16" s="17"/>
      <c r="AY16" s="17"/>
      <c r="AZ16" s="366"/>
      <c r="BA16" s="366"/>
      <c r="BB16" s="434"/>
      <c r="BD16">
        <f t="shared" si="18"/>
        <v>33</v>
      </c>
      <c r="BE16" s="10"/>
      <c r="BF16" s="17"/>
      <c r="BG16" s="17"/>
      <c r="BH16" s="6"/>
      <c r="BI16" s="6"/>
      <c r="BJ16" s="6"/>
      <c r="BK16" s="140"/>
      <c r="BL16" s="140"/>
      <c r="BM16" s="140"/>
      <c r="BN16" s="365"/>
      <c r="BO16" s="17"/>
      <c r="BP16" s="17"/>
      <c r="BQ16" s="17"/>
      <c r="BR16" s="366"/>
      <c r="BS16" s="366"/>
      <c r="BT16" s="434"/>
    </row>
    <row r="17" spans="1:72">
      <c r="A17" s="70">
        <f t="shared" si="19"/>
        <v>15</v>
      </c>
      <c r="B17" s="32"/>
      <c r="C17" s="22"/>
      <c r="D17" s="14"/>
      <c r="E17" s="14"/>
      <c r="F17" s="14"/>
      <c r="G17" s="415"/>
      <c r="H17" s="350"/>
      <c r="I17" s="354"/>
      <c r="J17" s="354"/>
      <c r="K17" s="350"/>
      <c r="L17" s="415"/>
      <c r="M17" s="14"/>
      <c r="N17" s="14"/>
      <c r="O17" s="14"/>
      <c r="P17" s="14"/>
      <c r="Q17" s="15"/>
      <c r="S17" s="70">
        <f t="shared" si="20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/>
      <c r="AL17">
        <f t="shared" si="17"/>
        <v>32</v>
      </c>
      <c r="AM17" s="13"/>
      <c r="AN17" s="22"/>
      <c r="AO17" s="22"/>
      <c r="AP17" s="14"/>
      <c r="AQ17" s="14"/>
      <c r="AR17" s="14"/>
      <c r="AS17" s="435"/>
      <c r="AT17" s="435"/>
      <c r="AU17" s="365"/>
      <c r="AV17" s="14"/>
      <c r="AW17" s="22"/>
      <c r="AX17" s="22"/>
      <c r="AY17" s="22"/>
      <c r="AZ17" s="368"/>
      <c r="BA17" s="368"/>
      <c r="BB17" s="436"/>
      <c r="BD17">
        <f t="shared" si="18"/>
        <v>32</v>
      </c>
      <c r="BE17" s="13"/>
      <c r="BF17" s="22"/>
      <c r="BG17" s="22"/>
      <c r="BH17" s="14"/>
      <c r="BI17" s="14"/>
      <c r="BJ17" s="140"/>
      <c r="BK17" s="140"/>
      <c r="BL17" s="140"/>
      <c r="BM17" s="442"/>
      <c r="BN17" s="6"/>
      <c r="BO17" s="17"/>
      <c r="BP17" s="17"/>
      <c r="BQ17" s="17"/>
      <c r="BR17" s="366"/>
      <c r="BS17" s="366"/>
      <c r="BT17" s="436"/>
    </row>
    <row r="18" spans="1:72">
      <c r="A18" s="242" t="s">
        <v>395</v>
      </c>
      <c r="S18" s="242" t="s">
        <v>395</v>
      </c>
      <c r="AJ18" s="242"/>
      <c r="AL18">
        <f t="shared" si="17"/>
        <v>31</v>
      </c>
      <c r="AM18" s="1"/>
      <c r="AN18" s="20"/>
      <c r="AO18" s="20"/>
      <c r="AP18" s="2"/>
      <c r="AQ18" s="2"/>
      <c r="AR18" s="2"/>
      <c r="AS18" s="437"/>
      <c r="AT18" s="438"/>
      <c r="AU18" s="437"/>
      <c r="AV18" s="437"/>
      <c r="AW18" s="2"/>
      <c r="AX18" s="20"/>
      <c r="AY18" s="20"/>
      <c r="AZ18" s="439"/>
      <c r="BA18" s="439"/>
      <c r="BB18" s="440"/>
      <c r="BD18">
        <f t="shared" si="18"/>
        <v>31</v>
      </c>
      <c r="BE18" s="1"/>
      <c r="BF18" s="20"/>
      <c r="BG18" s="20"/>
      <c r="BH18" s="2"/>
      <c r="BI18" s="140"/>
      <c r="BJ18" s="140"/>
      <c r="BK18" s="140"/>
      <c r="BL18" s="442"/>
      <c r="BM18" s="17"/>
      <c r="BN18" s="17"/>
      <c r="BO18" s="17"/>
      <c r="BP18" s="17"/>
      <c r="BQ18" s="17"/>
      <c r="BR18" s="366"/>
      <c r="BS18" s="366"/>
      <c r="BT18" s="440"/>
    </row>
    <row r="19" spans="1:72">
      <c r="AL19">
        <f t="shared" si="17"/>
        <v>30</v>
      </c>
      <c r="AM19" s="10"/>
      <c r="AN19" s="17"/>
      <c r="AO19" s="17"/>
      <c r="AP19" s="6"/>
      <c r="AQ19" s="6"/>
      <c r="AR19" s="6"/>
      <c r="AS19" s="326"/>
      <c r="AT19" s="369"/>
      <c r="AU19" s="140"/>
      <c r="AV19" s="140"/>
      <c r="AW19" s="140"/>
      <c r="AX19" s="17"/>
      <c r="AY19" s="17"/>
      <c r="AZ19" s="366"/>
      <c r="BA19" s="366"/>
      <c r="BB19" s="434"/>
      <c r="BD19">
        <f t="shared" si="18"/>
        <v>30</v>
      </c>
      <c r="BE19" s="10"/>
      <c r="BF19" s="17"/>
      <c r="BG19" s="17"/>
      <c r="BH19" s="140"/>
      <c r="BI19" s="140"/>
      <c r="BJ19" s="140"/>
      <c r="BK19" s="442"/>
      <c r="BL19" s="17"/>
      <c r="BM19" s="17"/>
      <c r="BN19" s="17"/>
      <c r="BO19" s="17"/>
      <c r="BP19" s="17"/>
      <c r="BQ19" s="17"/>
      <c r="BR19" s="366"/>
      <c r="BS19" s="366"/>
      <c r="BT19" s="434"/>
    </row>
    <row r="20" spans="1:72">
      <c r="A20" s="242"/>
      <c r="B20" s="70">
        <v>0</v>
      </c>
      <c r="C20" s="70">
        <f t="shared" ref="C20" si="21">B20+1</f>
        <v>1</v>
      </c>
      <c r="D20" s="70">
        <f t="shared" ref="D20" si="22">C20+1</f>
        <v>2</v>
      </c>
      <c r="E20" s="70">
        <f t="shared" ref="E20" si="23">D20+1</f>
        <v>3</v>
      </c>
      <c r="F20" s="70">
        <f t="shared" ref="F20" si="24">E20+1</f>
        <v>4</v>
      </c>
      <c r="G20" s="70">
        <f t="shared" ref="G20" si="25">F20+1</f>
        <v>5</v>
      </c>
      <c r="H20" s="70">
        <f t="shared" ref="H20" si="26">G20+1</f>
        <v>6</v>
      </c>
      <c r="I20" s="70">
        <f t="shared" ref="I20" si="27">H20+1</f>
        <v>7</v>
      </c>
      <c r="J20" s="70">
        <f t="shared" ref="J20" si="28">I20+1</f>
        <v>8</v>
      </c>
      <c r="K20" s="70">
        <f t="shared" ref="K20" si="29">J20+1</f>
        <v>9</v>
      </c>
      <c r="L20" s="70">
        <f t="shared" ref="L20" si="30">K20+1</f>
        <v>10</v>
      </c>
      <c r="M20" s="70">
        <f t="shared" ref="M20" si="31">L20+1</f>
        <v>11</v>
      </c>
      <c r="N20" s="70">
        <f t="shared" ref="N20" si="32">M20+1</f>
        <v>12</v>
      </c>
      <c r="O20" s="70">
        <f t="shared" ref="O20" si="33">N20+1</f>
        <v>13</v>
      </c>
      <c r="P20" s="70">
        <f t="shared" ref="P20" si="34">O20+1</f>
        <v>14</v>
      </c>
      <c r="Q20" s="70">
        <f t="shared" ref="Q20" si="35">P20+1</f>
        <v>15</v>
      </c>
      <c r="R20" s="242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42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69"/>
      <c r="AV20" s="140"/>
      <c r="AW20" s="140"/>
      <c r="AX20" s="140"/>
      <c r="AY20" s="17"/>
      <c r="AZ20" s="366"/>
      <c r="BA20" s="366"/>
      <c r="BB20" s="434"/>
      <c r="BD20">
        <f t="shared" si="18"/>
        <v>29</v>
      </c>
      <c r="BE20" s="10"/>
      <c r="BF20" s="17"/>
      <c r="BG20" s="140"/>
      <c r="BH20" s="140"/>
      <c r="BI20" s="140"/>
      <c r="BJ20" s="442"/>
      <c r="BK20" s="17"/>
      <c r="BL20" s="17"/>
      <c r="BM20" s="17"/>
      <c r="BN20" s="17"/>
      <c r="BO20" s="17"/>
      <c r="BP20" s="17"/>
      <c r="BQ20" s="17"/>
      <c r="BR20" s="366"/>
      <c r="BS20" s="366"/>
      <c r="BT20" s="434"/>
    </row>
    <row r="21" spans="1:72">
      <c r="A21" s="70">
        <v>0</v>
      </c>
      <c r="B21" s="311"/>
      <c r="C21" s="312"/>
      <c r="D21" s="312"/>
      <c r="E21" s="312"/>
      <c r="F21" s="312"/>
      <c r="G21" s="312"/>
      <c r="H21" s="348"/>
      <c r="I21" s="355"/>
      <c r="J21" s="355"/>
      <c r="K21" s="348"/>
      <c r="L21" s="2"/>
      <c r="M21" s="312"/>
      <c r="N21" s="312"/>
      <c r="O21" s="312"/>
      <c r="P21" s="312"/>
      <c r="Q21" s="313"/>
      <c r="R21" s="70"/>
      <c r="S21">
        <v>0</v>
      </c>
      <c r="T21" s="1"/>
      <c r="U21" s="2"/>
      <c r="V21" s="2"/>
      <c r="W21" s="2"/>
      <c r="X21" s="2"/>
      <c r="Y21" s="2"/>
      <c r="Z21" s="348"/>
      <c r="AA21" s="355"/>
      <c r="AB21" s="355"/>
      <c r="AC21" s="348"/>
      <c r="AD21" s="2"/>
      <c r="AE21" s="2"/>
      <c r="AF21" s="2"/>
      <c r="AG21" s="2"/>
      <c r="AH21" s="2"/>
      <c r="AI21" s="5"/>
      <c r="AJ21" s="70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69"/>
      <c r="AW21" s="140"/>
      <c r="AX21" s="140"/>
      <c r="AY21" s="140"/>
      <c r="AZ21" s="366"/>
      <c r="BA21" s="366"/>
      <c r="BB21" s="434"/>
      <c r="BD21">
        <f t="shared" si="18"/>
        <v>28</v>
      </c>
      <c r="BE21" s="10"/>
      <c r="BF21" s="140"/>
      <c r="BG21" s="140"/>
      <c r="BH21" s="140"/>
      <c r="BI21" s="442"/>
      <c r="BJ21" s="6"/>
      <c r="BK21" s="17"/>
      <c r="BL21" s="17"/>
      <c r="BM21" s="17"/>
      <c r="BN21" s="17"/>
      <c r="BO21" s="17"/>
      <c r="BP21" s="17"/>
      <c r="BQ21" s="17"/>
      <c r="BR21" s="366"/>
      <c r="BS21" s="366"/>
      <c r="BT21" s="434"/>
    </row>
    <row r="22" spans="1:72">
      <c r="A22" s="70">
        <f>A21+1</f>
        <v>1</v>
      </c>
      <c r="B22" s="314"/>
      <c r="C22" s="244"/>
      <c r="D22" s="244"/>
      <c r="E22" s="244"/>
      <c r="F22" s="244"/>
      <c r="G22" s="244"/>
      <c r="H22" s="327"/>
      <c r="I22" s="342"/>
      <c r="J22" s="342"/>
      <c r="K22" s="327"/>
      <c r="L22" s="244"/>
      <c r="M22" s="244"/>
      <c r="N22" s="244"/>
      <c r="O22" s="244"/>
      <c r="P22" s="244"/>
      <c r="Q22" s="315"/>
      <c r="R22" s="70"/>
      <c r="S22">
        <f>S21+1</f>
        <v>1</v>
      </c>
      <c r="T22" s="10"/>
      <c r="U22" s="6"/>
      <c r="V22" s="6"/>
      <c r="W22" s="6"/>
      <c r="X22" s="6"/>
      <c r="Y22" s="6"/>
      <c r="Z22" s="327"/>
      <c r="AA22" s="342"/>
      <c r="AB22" s="342"/>
      <c r="AC22" s="327"/>
      <c r="AD22" s="6"/>
      <c r="AE22" s="6"/>
      <c r="AF22" s="6"/>
      <c r="AG22" s="6"/>
      <c r="AH22" s="6"/>
      <c r="AI22" s="9"/>
      <c r="AJ22" s="70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69"/>
      <c r="AX22" s="140"/>
      <c r="AY22" s="140"/>
      <c r="AZ22" s="140"/>
      <c r="BA22" s="366"/>
      <c r="BB22" s="434"/>
      <c r="BD22">
        <f t="shared" si="18"/>
        <v>27</v>
      </c>
      <c r="BE22" s="140"/>
      <c r="BF22" s="140"/>
      <c r="BG22" s="140"/>
      <c r="BH22" s="442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66"/>
      <c r="BT22" s="434"/>
    </row>
    <row r="23" spans="1:72">
      <c r="A23" s="70">
        <f t="shared" ref="A23:A36" si="50">A22+1</f>
        <v>2</v>
      </c>
      <c r="B23" s="314"/>
      <c r="C23" s="244"/>
      <c r="D23" s="244"/>
      <c r="E23" s="244"/>
      <c r="F23" s="339"/>
      <c r="G23" s="407"/>
      <c r="H23" s="327"/>
      <c r="I23" s="346"/>
      <c r="J23" s="346"/>
      <c r="K23" s="327"/>
      <c r="L23" s="407"/>
      <c r="M23" s="407"/>
      <c r="N23" s="244"/>
      <c r="O23" s="244"/>
      <c r="P23" s="244"/>
      <c r="Q23" s="9"/>
      <c r="R23" s="70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327"/>
      <c r="AA23" s="346"/>
      <c r="AB23" s="346"/>
      <c r="AC23" s="327"/>
      <c r="AD23" s="6"/>
      <c r="AE23" s="6"/>
      <c r="AF23" s="6"/>
      <c r="AG23" s="6"/>
      <c r="AH23" s="6"/>
      <c r="AI23" s="9"/>
      <c r="AJ23" s="70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69"/>
      <c r="AY23" s="140"/>
      <c r="AZ23" s="140"/>
      <c r="BA23" s="140"/>
      <c r="BB23" s="434"/>
      <c r="BD23">
        <f t="shared" si="18"/>
        <v>26</v>
      </c>
      <c r="BE23" s="140"/>
      <c r="BF23" s="140"/>
      <c r="BG23" s="442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434"/>
    </row>
    <row r="24" spans="1:72">
      <c r="A24" s="70">
        <f t="shared" si="50"/>
        <v>3</v>
      </c>
      <c r="B24" s="314"/>
      <c r="C24" s="17"/>
      <c r="D24" s="17"/>
      <c r="E24" s="17"/>
      <c r="F24" s="141"/>
      <c r="G24" s="141"/>
      <c r="H24" s="128"/>
      <c r="I24" s="353"/>
      <c r="J24" s="353"/>
      <c r="K24" s="128"/>
      <c r="L24" s="141"/>
      <c r="M24" s="217"/>
      <c r="N24" s="17"/>
      <c r="O24" s="17"/>
      <c r="P24" s="17"/>
      <c r="Q24" s="9"/>
      <c r="R24" s="70"/>
      <c r="S24">
        <f t="shared" si="51"/>
        <v>3</v>
      </c>
      <c r="T24" s="10"/>
      <c r="U24" s="17"/>
      <c r="V24" s="17"/>
      <c r="W24" s="17"/>
      <c r="X24" s="17"/>
      <c r="Y24" s="17"/>
      <c r="Z24" s="128"/>
      <c r="AA24" s="353"/>
      <c r="AB24" s="353"/>
      <c r="AC24" s="128"/>
      <c r="AD24" s="6"/>
      <c r="AE24" s="6"/>
      <c r="AF24" s="6"/>
      <c r="AG24" s="6"/>
      <c r="AH24" s="6"/>
      <c r="AI24" s="9"/>
      <c r="AJ24" s="70"/>
      <c r="AL24">
        <f t="shared" si="17"/>
        <v>25</v>
      </c>
      <c r="AM24" s="359"/>
      <c r="AN24" s="219"/>
      <c r="AO24" s="226"/>
      <c r="AP24" s="226"/>
      <c r="AQ24" s="219"/>
      <c r="AR24" s="226"/>
      <c r="AS24" s="363"/>
      <c r="AT24" s="361"/>
      <c r="AU24" s="361"/>
      <c r="AV24" s="364"/>
      <c r="AW24" s="226"/>
      <c r="AX24" s="219"/>
      <c r="AY24" s="369"/>
      <c r="AZ24" s="140"/>
      <c r="BA24" s="140"/>
      <c r="BB24" s="441"/>
      <c r="BD24">
        <f t="shared" si="18"/>
        <v>25</v>
      </c>
      <c r="BE24" s="140"/>
      <c r="BF24" s="442"/>
      <c r="BG24" s="226"/>
      <c r="BH24" s="226"/>
      <c r="BI24" s="219"/>
      <c r="BJ24" s="226"/>
      <c r="BK24" s="359"/>
      <c r="BL24" s="226"/>
      <c r="BM24" s="226"/>
      <c r="BN24" s="360"/>
      <c r="BO24" s="359"/>
      <c r="BP24" s="219"/>
      <c r="BQ24" s="226"/>
      <c r="BR24" s="226"/>
      <c r="BS24" s="219"/>
      <c r="BT24" s="226"/>
    </row>
    <row r="25" spans="1:72">
      <c r="A25" s="70">
        <f t="shared" si="50"/>
        <v>4</v>
      </c>
      <c r="B25" s="314"/>
      <c r="C25" s="244"/>
      <c r="D25" s="339"/>
      <c r="E25" s="141"/>
      <c r="F25" s="17"/>
      <c r="G25" s="17"/>
      <c r="H25" s="128"/>
      <c r="I25" s="219"/>
      <c r="J25" s="219"/>
      <c r="K25" s="128"/>
      <c r="L25" s="17"/>
      <c r="M25" s="17"/>
      <c r="N25" s="17"/>
      <c r="O25" s="244"/>
      <c r="P25" s="17"/>
      <c r="Q25" s="9"/>
      <c r="R25" s="70"/>
      <c r="S25">
        <f t="shared" si="51"/>
        <v>4</v>
      </c>
      <c r="T25" s="10"/>
      <c r="Z25" s="327"/>
      <c r="AA25" s="219"/>
      <c r="AB25" s="219"/>
      <c r="AC25" s="128"/>
      <c r="AD25" s="6"/>
      <c r="AE25" s="6"/>
      <c r="AF25" s="6"/>
      <c r="AG25" s="6"/>
      <c r="AH25" s="6"/>
      <c r="AI25" s="9"/>
      <c r="AJ25" s="70"/>
      <c r="AL25">
        <f t="shared" si="17"/>
        <v>24</v>
      </c>
      <c r="AM25" s="359"/>
      <c r="AN25" s="219"/>
      <c r="AO25" s="226"/>
      <c r="AP25" s="226"/>
      <c r="AQ25" s="219"/>
      <c r="AR25" s="226"/>
      <c r="AS25" s="359"/>
      <c r="AT25" s="226"/>
      <c r="AU25" s="226"/>
      <c r="AV25" s="360"/>
      <c r="AW25" s="226"/>
      <c r="AX25" s="219"/>
      <c r="AY25" s="226"/>
      <c r="AZ25" s="369"/>
      <c r="BA25" s="140"/>
      <c r="BB25" s="441"/>
      <c r="BD25">
        <f t="shared" si="18"/>
        <v>24</v>
      </c>
      <c r="BE25" s="442"/>
      <c r="BF25" s="219"/>
      <c r="BG25" s="226"/>
      <c r="BH25" s="226"/>
      <c r="BI25" s="219"/>
      <c r="BJ25" s="226"/>
      <c r="BK25" s="359"/>
      <c r="BL25" s="226"/>
      <c r="BM25" s="226"/>
      <c r="BN25" s="360"/>
      <c r="BO25" s="359"/>
      <c r="BP25" s="219"/>
      <c r="BQ25" s="226"/>
      <c r="BR25" s="226"/>
      <c r="BS25" s="219"/>
      <c r="BT25" s="226"/>
    </row>
    <row r="26" spans="1:72">
      <c r="A26" s="70">
        <f t="shared" si="50"/>
        <v>5</v>
      </c>
      <c r="B26" s="314"/>
      <c r="C26" s="17"/>
      <c r="D26" s="141"/>
      <c r="E26" s="141"/>
      <c r="F26" s="17"/>
      <c r="G26" s="17"/>
      <c r="H26" s="128"/>
      <c r="I26" s="353"/>
      <c r="J26" s="353"/>
      <c r="K26" s="128"/>
      <c r="L26" s="244"/>
      <c r="M26" s="17"/>
      <c r="N26" s="17"/>
      <c r="O26" s="17"/>
      <c r="P26" s="17"/>
      <c r="Q26" s="9"/>
      <c r="R26" s="70"/>
      <c r="S26">
        <f t="shared" si="51"/>
        <v>5</v>
      </c>
      <c r="T26" s="10"/>
      <c r="Z26" s="326"/>
      <c r="AA26" s="362"/>
      <c r="AB26" s="362"/>
      <c r="AC26" s="362"/>
      <c r="AD26" s="362"/>
      <c r="AE26" s="362"/>
      <c r="AF26" s="362"/>
      <c r="AG26" s="362"/>
      <c r="AH26" s="362"/>
      <c r="AI26" s="326"/>
      <c r="AJ26" s="70"/>
      <c r="AL26">
        <f t="shared" si="17"/>
        <v>23</v>
      </c>
      <c r="AM26" s="359"/>
      <c r="AN26" s="219"/>
      <c r="AO26" s="226"/>
      <c r="AP26" s="226"/>
      <c r="AQ26" s="219"/>
      <c r="AR26" s="226"/>
      <c r="AS26" s="359"/>
      <c r="AT26" s="226"/>
      <c r="AU26" s="226"/>
      <c r="AV26" s="360"/>
      <c r="AW26" s="226"/>
      <c r="AX26" s="219"/>
      <c r="AY26" s="226"/>
      <c r="AZ26" s="226"/>
      <c r="BA26" s="369"/>
      <c r="BB26" s="441"/>
      <c r="BD26">
        <f t="shared" si="18"/>
        <v>23</v>
      </c>
      <c r="BE26" s="359"/>
      <c r="BF26" s="219"/>
      <c r="BG26" s="226"/>
      <c r="BH26" s="226"/>
      <c r="BI26" s="219"/>
      <c r="BJ26" s="226"/>
      <c r="BK26" s="359"/>
      <c r="BL26" s="226"/>
      <c r="BM26" s="226"/>
      <c r="BN26" s="360"/>
      <c r="BO26" s="359"/>
      <c r="BP26" s="219"/>
      <c r="BQ26" s="226"/>
      <c r="BR26" s="226"/>
      <c r="BS26" s="219"/>
      <c r="BT26" s="226"/>
    </row>
    <row r="27" spans="1:72">
      <c r="A27" s="70">
        <f t="shared" si="50"/>
        <v>6</v>
      </c>
      <c r="B27" s="127"/>
      <c r="C27" s="327"/>
      <c r="D27" s="327"/>
      <c r="E27" s="327"/>
      <c r="F27" s="327"/>
      <c r="G27" s="128"/>
      <c r="H27" s="128"/>
      <c r="I27" s="353"/>
      <c r="J27" s="353"/>
      <c r="K27" s="128"/>
      <c r="L27" s="128"/>
      <c r="M27" s="327"/>
      <c r="N27" s="327"/>
      <c r="O27" s="327"/>
      <c r="P27" s="327"/>
      <c r="Q27" s="130"/>
      <c r="R27" s="70"/>
      <c r="S27">
        <f t="shared" si="51"/>
        <v>6</v>
      </c>
      <c r="T27" s="127"/>
      <c r="U27" s="128"/>
      <c r="V27" s="128"/>
      <c r="W27" s="128"/>
      <c r="X27" s="128"/>
      <c r="Y27" s="128"/>
      <c r="Z27" s="326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/>
      <c r="AL27">
        <f t="shared" si="17"/>
        <v>22</v>
      </c>
      <c r="AM27" s="308"/>
      <c r="AN27" s="219"/>
      <c r="AO27" s="219"/>
      <c r="AP27" s="219"/>
      <c r="AQ27" s="219"/>
      <c r="AR27" s="219"/>
      <c r="AS27" s="323"/>
      <c r="AT27" s="218"/>
      <c r="AU27" s="218"/>
      <c r="AV27" s="325"/>
      <c r="AW27" s="219"/>
      <c r="AX27" s="219"/>
      <c r="AY27" s="219"/>
      <c r="AZ27" s="219"/>
      <c r="BA27" s="219"/>
      <c r="BB27" s="371"/>
      <c r="BD27">
        <f t="shared" si="18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308"/>
      <c r="BP27" s="219"/>
      <c r="BQ27" s="219"/>
      <c r="BR27" s="219"/>
      <c r="BS27" s="219"/>
      <c r="BT27" s="219"/>
    </row>
    <row r="28" spans="1:72">
      <c r="A28" s="70">
        <f t="shared" si="50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R28" s="70"/>
      <c r="S28">
        <f t="shared" si="51"/>
        <v>7</v>
      </c>
      <c r="T28" s="345"/>
      <c r="U28" s="342"/>
      <c r="V28" s="346"/>
      <c r="W28" s="346"/>
      <c r="X28" s="219"/>
      <c r="Y28" s="353"/>
      <c r="Z28" s="326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>
      <c r="A29" s="70">
        <f t="shared" si="50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R29" s="70"/>
      <c r="S29">
        <f t="shared" si="51"/>
        <v>8</v>
      </c>
      <c r="T29" s="345"/>
      <c r="U29" s="219"/>
      <c r="V29" s="353"/>
      <c r="W29" s="353"/>
      <c r="X29" s="219"/>
      <c r="Y29" s="353"/>
      <c r="Z29" s="326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>
      <c r="A30" s="70">
        <f t="shared" si="50"/>
        <v>9</v>
      </c>
      <c r="B30" s="343"/>
      <c r="C30" s="128"/>
      <c r="D30" s="128"/>
      <c r="E30" s="128"/>
      <c r="F30" s="128"/>
      <c r="G30" s="327"/>
      <c r="H30" s="327"/>
      <c r="I30" s="346"/>
      <c r="J30" s="346"/>
      <c r="K30" s="327"/>
      <c r="L30" s="327"/>
      <c r="M30" s="128"/>
      <c r="N30" s="128"/>
      <c r="O30" s="128"/>
      <c r="P30" s="128"/>
      <c r="Q30" s="344"/>
      <c r="R30" s="70"/>
      <c r="S30">
        <f t="shared" si="51"/>
        <v>9</v>
      </c>
      <c r="T30" s="343"/>
      <c r="U30" s="327"/>
      <c r="V30" s="327"/>
      <c r="W30" s="327"/>
      <c r="X30" s="327"/>
      <c r="Y30" s="327"/>
      <c r="Z30" s="326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>
      <c r="A31" s="70">
        <f t="shared" si="50"/>
        <v>10</v>
      </c>
      <c r="B31" s="10"/>
      <c r="C31" s="244"/>
      <c r="D31" s="407"/>
      <c r="E31" s="407"/>
      <c r="F31" s="17"/>
      <c r="G31" s="244"/>
      <c r="H31" s="327"/>
      <c r="I31" s="346"/>
      <c r="J31" s="346"/>
      <c r="K31" s="327"/>
      <c r="L31" s="244"/>
      <c r="M31" s="244"/>
      <c r="N31" s="244"/>
      <c r="O31" s="244"/>
      <c r="P31" s="17"/>
      <c r="Q31" s="9"/>
      <c r="R31" s="70"/>
      <c r="S31">
        <f t="shared" si="51"/>
        <v>10</v>
      </c>
      <c r="T31" s="10"/>
      <c r="Z31" s="326"/>
      <c r="AA31" s="362"/>
      <c r="AB31" s="362"/>
      <c r="AC31" s="362"/>
      <c r="AD31" s="362"/>
      <c r="AE31" s="362"/>
      <c r="AF31" s="367"/>
      <c r="AG31" s="367"/>
      <c r="AH31" s="367"/>
      <c r="AI31" s="326"/>
      <c r="AJ31" s="70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>
      <c r="A32" s="70">
        <f t="shared" si="50"/>
        <v>11</v>
      </c>
      <c r="B32" s="314"/>
      <c r="C32" s="17"/>
      <c r="D32" s="141"/>
      <c r="E32" s="339"/>
      <c r="F32" s="244"/>
      <c r="G32" s="244"/>
      <c r="H32" s="327"/>
      <c r="I32" s="342"/>
      <c r="J32" s="342"/>
      <c r="K32" s="327"/>
      <c r="L32" s="244"/>
      <c r="M32" s="244"/>
      <c r="N32" s="244"/>
      <c r="O32" s="17"/>
      <c r="P32" s="17"/>
      <c r="Q32" s="9"/>
      <c r="R32" s="70"/>
      <c r="S32">
        <f t="shared" si="51"/>
        <v>11</v>
      </c>
      <c r="T32" s="10"/>
      <c r="Z32" s="327"/>
      <c r="AA32" s="342"/>
      <c r="AB32" s="342"/>
      <c r="AC32" s="327"/>
      <c r="AD32" s="6"/>
      <c r="AE32" s="6"/>
      <c r="AF32" s="6"/>
      <c r="AG32" s="6"/>
      <c r="AH32" s="6"/>
      <c r="AI32" s="9"/>
      <c r="AJ32" s="70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>
      <c r="A33" s="70">
        <f t="shared" si="50"/>
        <v>12</v>
      </c>
      <c r="B33" s="314"/>
      <c r="C33" s="244"/>
      <c r="D33" s="244"/>
      <c r="E33" s="244"/>
      <c r="H33" s="327"/>
      <c r="I33" s="346"/>
      <c r="J33" s="346"/>
      <c r="K33" s="327"/>
      <c r="N33" s="244"/>
      <c r="O33" s="244"/>
      <c r="P33" s="244"/>
      <c r="Q33" s="9"/>
      <c r="R33" s="70"/>
      <c r="S33">
        <f t="shared" si="51"/>
        <v>12</v>
      </c>
      <c r="T33" s="10"/>
      <c r="U33" s="6"/>
      <c r="V33" s="6"/>
      <c r="W33" s="6"/>
      <c r="X33" s="6"/>
      <c r="Y33" s="6"/>
      <c r="Z33" s="327"/>
      <c r="AA33" s="346"/>
      <c r="AB33" s="346"/>
      <c r="AC33" s="327"/>
      <c r="AD33" s="6"/>
      <c r="AE33" s="6"/>
      <c r="AF33" s="6"/>
      <c r="AG33" s="6"/>
      <c r="AH33" s="6"/>
      <c r="AI33" s="9"/>
      <c r="AJ33" s="70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>
      <c r="A34" s="70">
        <f t="shared" si="50"/>
        <v>13</v>
      </c>
      <c r="B34" s="314"/>
      <c r="C34" s="244"/>
      <c r="D34" s="244"/>
      <c r="E34" s="17"/>
      <c r="H34" s="128"/>
      <c r="I34" s="353"/>
      <c r="J34" s="353"/>
      <c r="K34" s="128"/>
      <c r="N34" s="17"/>
      <c r="O34" s="17"/>
      <c r="P34" s="17"/>
      <c r="Q34" s="9"/>
      <c r="R34" s="70"/>
      <c r="S34">
        <f t="shared" si="51"/>
        <v>13</v>
      </c>
      <c r="T34" s="10"/>
      <c r="U34" s="6"/>
      <c r="V34" s="6"/>
      <c r="W34" s="6"/>
      <c r="X34" s="6"/>
      <c r="Y34" s="6"/>
      <c r="Z34" s="128"/>
      <c r="AA34" s="353"/>
      <c r="AB34" s="353"/>
      <c r="AC34" s="128"/>
      <c r="AD34" s="6"/>
      <c r="AE34" s="6"/>
      <c r="AF34" s="6"/>
      <c r="AG34" s="6"/>
      <c r="AH34" s="6"/>
      <c r="AI34" s="9"/>
      <c r="AJ34" s="70"/>
    </row>
    <row r="35" spans="1:72">
      <c r="A35" s="70">
        <f t="shared" si="50"/>
        <v>14</v>
      </c>
      <c r="B35" s="16"/>
      <c r="C35" s="17"/>
      <c r="D35" s="17"/>
      <c r="E35" s="17"/>
      <c r="F35" s="17"/>
      <c r="G35" s="17"/>
      <c r="H35" s="128"/>
      <c r="I35" s="219"/>
      <c r="J35" s="219"/>
      <c r="K35" s="128"/>
      <c r="L35" s="17"/>
      <c r="M35" s="17"/>
      <c r="N35" s="17"/>
      <c r="O35" s="17"/>
      <c r="P35" s="17"/>
      <c r="Q35" s="9"/>
      <c r="R35" s="70"/>
      <c r="S35">
        <f t="shared" si="51"/>
        <v>14</v>
      </c>
      <c r="T35" s="10"/>
      <c r="U35" s="6"/>
      <c r="V35" s="6"/>
      <c r="W35" s="6"/>
      <c r="X35" s="6"/>
      <c r="Y35" s="6"/>
      <c r="Z35" s="128"/>
      <c r="AA35" s="219"/>
      <c r="AB35" s="219"/>
      <c r="AC35" s="128"/>
      <c r="AD35" s="6"/>
      <c r="AE35" s="6"/>
      <c r="AF35" s="6"/>
      <c r="AG35" s="6"/>
      <c r="AH35" s="6"/>
      <c r="AI35" s="9"/>
      <c r="AJ35" s="70"/>
    </row>
    <row r="36" spans="1:72">
      <c r="A36" s="70">
        <f t="shared" si="50"/>
        <v>15</v>
      </c>
      <c r="B36" s="32"/>
      <c r="C36" s="22"/>
      <c r="D36" s="14"/>
      <c r="E36" s="14"/>
      <c r="F36" s="14"/>
      <c r="G36" s="14"/>
      <c r="H36" s="350"/>
      <c r="I36" s="354"/>
      <c r="J36" s="354"/>
      <c r="K36" s="350"/>
      <c r="L36" s="14"/>
      <c r="M36" s="14"/>
      <c r="N36" s="14"/>
      <c r="O36" s="14"/>
      <c r="P36" s="14"/>
      <c r="Q36" s="15"/>
      <c r="R36" s="70"/>
      <c r="S36">
        <f t="shared" si="51"/>
        <v>15</v>
      </c>
      <c r="T36" s="13"/>
      <c r="U36" s="14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/>
    </row>
    <row r="37" spans="1:72">
      <c r="A37" s="242" t="s">
        <v>395</v>
      </c>
      <c r="R37" s="242"/>
      <c r="S37" s="242" t="s">
        <v>395</v>
      </c>
      <c r="AJ37" s="242"/>
    </row>
    <row r="40" spans="1:72">
      <c r="S40" s="242"/>
      <c r="T40" s="70">
        <v>0</v>
      </c>
      <c r="U40" s="70">
        <f t="shared" ref="U40" si="52">T40+1</f>
        <v>1</v>
      </c>
      <c r="V40" s="70">
        <f t="shared" ref="V40" si="53">U40+1</f>
        <v>2</v>
      </c>
      <c r="W40" s="70">
        <f t="shared" ref="W40" si="54">V40+1</f>
        <v>3</v>
      </c>
      <c r="X40" s="70">
        <f t="shared" ref="X40" si="55">W40+1</f>
        <v>4</v>
      </c>
      <c r="Y40" s="70">
        <f t="shared" ref="Y40" si="56">X40+1</f>
        <v>5</v>
      </c>
      <c r="Z40" s="70">
        <f t="shared" ref="Z40" si="57">Y40+1</f>
        <v>6</v>
      </c>
      <c r="AA40" s="70">
        <f t="shared" ref="AA40" si="58">Z40+1</f>
        <v>7</v>
      </c>
      <c r="AB40" s="70">
        <f t="shared" ref="AB40" si="59">AA40+1</f>
        <v>8</v>
      </c>
      <c r="AC40" s="70">
        <f t="shared" ref="AC40" si="60">AB40+1</f>
        <v>9</v>
      </c>
      <c r="AD40" s="70">
        <f t="shared" ref="AD40" si="61">AC40+1</f>
        <v>10</v>
      </c>
      <c r="AE40" s="70">
        <f t="shared" ref="AE40" si="62">AD40+1</f>
        <v>11</v>
      </c>
      <c r="AF40" s="70">
        <f t="shared" ref="AF40" si="63">AE40+1</f>
        <v>12</v>
      </c>
      <c r="AG40" s="70">
        <f t="shared" ref="AG40" si="64">AF40+1</f>
        <v>13</v>
      </c>
      <c r="AH40" s="70">
        <f t="shared" ref="AH40" si="65">AG40+1</f>
        <v>14</v>
      </c>
      <c r="AI40" s="70">
        <f t="shared" ref="AI40" si="66">AH40+1</f>
        <v>15</v>
      </c>
      <c r="AJ40" s="242" t="s">
        <v>394</v>
      </c>
    </row>
    <row r="41" spans="1:72">
      <c r="S41" s="70">
        <v>0</v>
      </c>
      <c r="T41" s="311"/>
      <c r="U41" s="312"/>
      <c r="V41" s="312"/>
      <c r="W41" s="312"/>
      <c r="X41" s="312"/>
      <c r="Y41" s="312"/>
      <c r="Z41" s="348"/>
      <c r="AA41" s="355"/>
      <c r="AB41" s="355"/>
      <c r="AC41" s="348"/>
      <c r="AD41" s="2"/>
      <c r="AE41" s="312"/>
      <c r="AF41" s="312"/>
      <c r="AG41" s="312"/>
      <c r="AH41" s="312"/>
      <c r="AI41" s="313"/>
      <c r="AJ41" s="70"/>
    </row>
    <row r="42" spans="1:72">
      <c r="S42" s="70">
        <f>S41+1</f>
        <v>1</v>
      </c>
      <c r="T42" s="314"/>
      <c r="U42" s="244"/>
      <c r="V42" s="244"/>
      <c r="W42" s="244"/>
      <c r="X42" s="244"/>
      <c r="Y42" s="244"/>
      <c r="Z42" s="327"/>
      <c r="AA42" s="342"/>
      <c r="AB42" s="342"/>
      <c r="AC42" s="327"/>
      <c r="AD42" s="244"/>
      <c r="AE42" s="244"/>
      <c r="AF42" s="244"/>
      <c r="AG42" s="244"/>
      <c r="AH42" s="244"/>
      <c r="AI42" s="315"/>
      <c r="AJ42" s="70"/>
    </row>
    <row r="43" spans="1:72">
      <c r="S43" s="70">
        <f t="shared" ref="S43:S56" si="67">S42+1</f>
        <v>2</v>
      </c>
      <c r="T43" s="314"/>
      <c r="U43" s="244"/>
      <c r="V43" s="244"/>
      <c r="W43" s="244"/>
      <c r="X43" s="244"/>
      <c r="Y43" s="244"/>
      <c r="Z43" s="327"/>
      <c r="AA43" s="346"/>
      <c r="AB43" s="346"/>
      <c r="AC43" s="327"/>
      <c r="AD43" s="244"/>
      <c r="AE43" s="244"/>
      <c r="AF43" s="244"/>
      <c r="AG43" s="244"/>
      <c r="AH43" s="244"/>
      <c r="AI43" s="9"/>
      <c r="AJ43" s="70"/>
    </row>
    <row r="44" spans="1:72">
      <c r="S44" s="70">
        <f t="shared" si="67"/>
        <v>3</v>
      </c>
      <c r="T44" s="314"/>
      <c r="U44" s="17"/>
      <c r="V44" s="17"/>
      <c r="W44" s="17"/>
      <c r="X44" s="17"/>
      <c r="Y44" s="17"/>
      <c r="Z44" s="128"/>
      <c r="AA44" s="353"/>
      <c r="AB44" s="353"/>
      <c r="AC44" s="128"/>
      <c r="AD44" s="244"/>
      <c r="AE44" s="17"/>
      <c r="AF44" s="17"/>
      <c r="AG44" s="17"/>
      <c r="AH44" s="17"/>
      <c r="AI44" s="9"/>
      <c r="AJ44" s="70"/>
    </row>
    <row r="45" spans="1:72">
      <c r="S45" s="70">
        <f t="shared" si="67"/>
        <v>4</v>
      </c>
      <c r="T45" s="314"/>
      <c r="U45" s="244"/>
      <c r="V45" s="244"/>
      <c r="W45" s="244"/>
      <c r="X45" s="17"/>
      <c r="Y45" s="17"/>
      <c r="Z45" s="327"/>
      <c r="AA45" s="219"/>
      <c r="AB45" s="219"/>
      <c r="AC45" s="128"/>
      <c r="AD45" s="244"/>
      <c r="AE45" s="244"/>
      <c r="AF45" s="244"/>
      <c r="AG45" s="244"/>
      <c r="AH45" s="17"/>
      <c r="AI45" s="9"/>
      <c r="AJ45" s="70"/>
    </row>
    <row r="46" spans="1:72">
      <c r="S46" s="70">
        <f t="shared" si="67"/>
        <v>5</v>
      </c>
      <c r="T46" s="314"/>
      <c r="U46" s="17"/>
      <c r="V46" s="17"/>
      <c r="W46" s="17"/>
      <c r="X46" s="17"/>
      <c r="Y46" s="17"/>
      <c r="Z46" s="128"/>
      <c r="AA46" s="353"/>
      <c r="AB46" s="353"/>
      <c r="AC46" s="128"/>
      <c r="AD46" s="244"/>
      <c r="AE46" s="17"/>
      <c r="AF46" s="17"/>
      <c r="AG46" s="17"/>
      <c r="AH46" s="17"/>
      <c r="AI46" s="9"/>
      <c r="AJ46" s="70"/>
    </row>
    <row r="47" spans="1:72">
      <c r="S47" s="70">
        <f t="shared" si="67"/>
        <v>6</v>
      </c>
      <c r="T47" s="127"/>
      <c r="U47" s="327"/>
      <c r="V47" s="327"/>
      <c r="W47" s="327"/>
      <c r="X47" s="327"/>
      <c r="Y47" s="128"/>
      <c r="Z47" s="128"/>
      <c r="AA47" s="353"/>
      <c r="AB47" s="353"/>
      <c r="AC47" s="128"/>
      <c r="AD47" s="128"/>
      <c r="AE47" s="327"/>
      <c r="AF47" s="327"/>
      <c r="AG47" s="327"/>
      <c r="AH47" s="327"/>
      <c r="AI47" s="130"/>
      <c r="AJ47" s="70"/>
    </row>
    <row r="48" spans="1:72">
      <c r="S48" s="70">
        <f t="shared" si="67"/>
        <v>7</v>
      </c>
      <c r="T48" s="345"/>
      <c r="U48" s="342"/>
      <c r="V48" s="346"/>
      <c r="W48" s="346"/>
      <c r="X48" s="219"/>
      <c r="Y48" s="353"/>
      <c r="Z48" s="353"/>
      <c r="AA48" s="353"/>
      <c r="AB48" s="353"/>
      <c r="AC48" s="353"/>
      <c r="AD48" s="346"/>
      <c r="AE48" s="342"/>
      <c r="AF48" s="346"/>
      <c r="AG48" s="346"/>
      <c r="AH48" s="342"/>
      <c r="AI48" s="347"/>
      <c r="AJ48" s="70"/>
    </row>
    <row r="49" spans="19:36">
      <c r="S49" s="70">
        <f t="shared" si="67"/>
        <v>8</v>
      </c>
      <c r="T49" s="345"/>
      <c r="U49" s="219"/>
      <c r="V49" s="353"/>
      <c r="W49" s="353"/>
      <c r="X49" s="219"/>
      <c r="Y49" s="353"/>
      <c r="Z49" s="353"/>
      <c r="AA49" s="353"/>
      <c r="AB49" s="353"/>
      <c r="AC49" s="353"/>
      <c r="AD49" s="353"/>
      <c r="AE49" s="219"/>
      <c r="AF49" s="353"/>
      <c r="AG49" s="346"/>
      <c r="AH49" s="342"/>
      <c r="AI49" s="347"/>
      <c r="AJ49" s="70"/>
    </row>
    <row r="50" spans="19:36">
      <c r="S50" s="70">
        <f t="shared" si="67"/>
        <v>9</v>
      </c>
      <c r="T50" s="343"/>
      <c r="U50" s="128"/>
      <c r="V50" s="128"/>
      <c r="W50" s="128"/>
      <c r="X50" s="128"/>
      <c r="Y50" s="327"/>
      <c r="Z50" s="327"/>
      <c r="AA50" s="346"/>
      <c r="AB50" s="346"/>
      <c r="AC50" s="327"/>
      <c r="AD50" s="327"/>
      <c r="AE50" s="128"/>
      <c r="AF50" s="128"/>
      <c r="AG50" s="128"/>
      <c r="AH50" s="128"/>
      <c r="AI50" s="344"/>
      <c r="AJ50" s="70"/>
    </row>
    <row r="51" spans="19:36">
      <c r="S51" s="70">
        <f t="shared" si="67"/>
        <v>10</v>
      </c>
      <c r="T51" s="10"/>
      <c r="U51" s="244"/>
      <c r="V51" s="244"/>
      <c r="W51" s="244"/>
      <c r="X51" s="17"/>
      <c r="Y51" s="244"/>
      <c r="Z51" s="327"/>
      <c r="AA51" s="346"/>
      <c r="AB51" s="346"/>
      <c r="AC51" s="327"/>
      <c r="AD51" s="244"/>
      <c r="AE51" s="244"/>
      <c r="AF51" s="244"/>
      <c r="AG51" s="244"/>
      <c r="AH51" s="17"/>
      <c r="AI51" s="9"/>
      <c r="AJ51" s="70"/>
    </row>
    <row r="52" spans="19:36">
      <c r="S52" s="70">
        <f t="shared" si="67"/>
        <v>11</v>
      </c>
      <c r="T52" s="314"/>
      <c r="U52" s="17"/>
      <c r="V52" s="17"/>
      <c r="W52" s="17"/>
      <c r="X52" s="17"/>
      <c r="Y52" s="244"/>
      <c r="Z52" s="327"/>
      <c r="AA52" s="342"/>
      <c r="AB52" s="342"/>
      <c r="AC52" s="327"/>
      <c r="AD52" s="244"/>
      <c r="AE52" s="17"/>
      <c r="AF52" s="17"/>
      <c r="AG52" s="17"/>
      <c r="AH52" s="17"/>
      <c r="AI52" s="9"/>
      <c r="AJ52" s="70"/>
    </row>
    <row r="53" spans="19:36">
      <c r="S53" s="70">
        <f t="shared" si="67"/>
        <v>12</v>
      </c>
      <c r="T53" s="314"/>
      <c r="U53" s="244"/>
      <c r="V53" s="244"/>
      <c r="W53" s="244"/>
      <c r="X53" s="244"/>
      <c r="Y53" s="244"/>
      <c r="Z53" s="327"/>
      <c r="AA53" s="346"/>
      <c r="AB53" s="346"/>
      <c r="AC53" s="327"/>
      <c r="AD53" s="244"/>
      <c r="AE53" s="244"/>
      <c r="AF53" s="244"/>
      <c r="AG53" s="244"/>
      <c r="AH53" s="244"/>
      <c r="AI53" s="9"/>
      <c r="AJ53" s="70"/>
    </row>
    <row r="54" spans="19:36">
      <c r="S54" s="70">
        <f t="shared" si="67"/>
        <v>13</v>
      </c>
      <c r="T54" s="314"/>
      <c r="U54" s="244"/>
      <c r="V54" s="244"/>
      <c r="W54" s="244"/>
      <c r="X54" s="17"/>
      <c r="Y54" s="17"/>
      <c r="Z54" s="128"/>
      <c r="AA54" s="353"/>
      <c r="AB54" s="353"/>
      <c r="AC54" s="128"/>
      <c r="AD54" s="244"/>
      <c r="AE54" s="244"/>
      <c r="AF54" s="244"/>
      <c r="AG54" s="17"/>
      <c r="AH54" s="17"/>
      <c r="AI54" s="9"/>
      <c r="AJ54" s="70"/>
    </row>
    <row r="55" spans="19:36">
      <c r="S55" s="70">
        <f t="shared" si="67"/>
        <v>14</v>
      </c>
      <c r="T55" s="16"/>
      <c r="U55" s="17"/>
      <c r="V55" s="17"/>
      <c r="W55" s="17"/>
      <c r="X55" s="17"/>
      <c r="Y55" s="17"/>
      <c r="Z55" s="128"/>
      <c r="AA55" s="219"/>
      <c r="AB55" s="219"/>
      <c r="AC55" s="128"/>
      <c r="AD55" s="17"/>
      <c r="AE55" s="17"/>
      <c r="AF55" s="17"/>
      <c r="AG55" s="17"/>
      <c r="AH55" s="17"/>
      <c r="AI55" s="9"/>
      <c r="AJ55" s="70"/>
    </row>
    <row r="56" spans="19:36">
      <c r="S56" s="70">
        <f t="shared" si="67"/>
        <v>15</v>
      </c>
      <c r="T56" s="32"/>
      <c r="U56" s="22"/>
      <c r="V56" s="14"/>
      <c r="W56" s="14"/>
      <c r="X56" s="14"/>
      <c r="Y56" s="14"/>
      <c r="Z56" s="350"/>
      <c r="AA56" s="354"/>
      <c r="AB56" s="354"/>
      <c r="AC56" s="350"/>
      <c r="AD56" s="14"/>
      <c r="AE56" s="14"/>
      <c r="AF56" s="14"/>
      <c r="AG56" s="14"/>
      <c r="AH56" s="14"/>
      <c r="AI56" s="15"/>
      <c r="AJ56" s="70"/>
    </row>
    <row r="57" spans="19:36">
      <c r="S57" s="242" t="s">
        <v>395</v>
      </c>
      <c r="AJ57" s="242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B19" workbookViewId="0">
      <selection activeCell="BE20" sqref="BE20:BV37"/>
    </sheetView>
  </sheetViews>
  <sheetFormatPr defaultColWidth="2.69921875" defaultRowHeight="13.8"/>
  <sheetData>
    <row r="1" spans="1:37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>
      <c r="A2" s="70">
        <v>0</v>
      </c>
      <c r="B2" s="376"/>
      <c r="C2" s="348"/>
      <c r="D2" s="312"/>
      <c r="E2" s="312"/>
      <c r="F2" s="312"/>
      <c r="G2" s="312"/>
      <c r="H2" s="372"/>
      <c r="I2" s="357"/>
      <c r="J2" s="357"/>
      <c r="K2" s="372"/>
      <c r="L2" s="312"/>
      <c r="M2" s="312"/>
      <c r="N2" s="312"/>
      <c r="O2" s="312"/>
      <c r="P2" s="348"/>
      <c r="Q2" s="375"/>
      <c r="T2" s="70">
        <v>0</v>
      </c>
      <c r="U2" s="379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7"/>
    </row>
    <row r="3" spans="1:37">
      <c r="A3" s="70">
        <f>A2+1</f>
        <v>1</v>
      </c>
      <c r="B3" s="380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78"/>
      <c r="T3" s="70">
        <f>T2+1</f>
        <v>1</v>
      </c>
      <c r="U3" s="380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78"/>
    </row>
    <row r="4" spans="1:37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>
      <c r="A8" s="70">
        <f t="shared" si="2"/>
        <v>6</v>
      </c>
      <c r="B8" s="374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2"/>
      <c r="Q8" s="373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>
      <c r="A10" s="70">
        <f t="shared" si="2"/>
        <v>8</v>
      </c>
      <c r="B10" s="381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>
      <c r="A11" s="70">
        <f t="shared" si="2"/>
        <v>9</v>
      </c>
      <c r="B11" s="374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2"/>
      <c r="Q11" s="373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>
      <c r="A18" s="242" t="s">
        <v>395</v>
      </c>
      <c r="T18" s="242" t="s">
        <v>395</v>
      </c>
    </row>
    <row r="20" spans="1:74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>
      <c r="A21" s="70">
        <v>0</v>
      </c>
      <c r="B21" s="379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7"/>
      <c r="T21" s="70">
        <v>0</v>
      </c>
      <c r="U21" s="379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7"/>
      <c r="AL21" s="70">
        <v>0</v>
      </c>
      <c r="AM21" s="379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7"/>
      <c r="BE21" s="70">
        <v>0</v>
      </c>
      <c r="BF21" s="379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7"/>
    </row>
    <row r="22" spans="1:74">
      <c r="A22" s="70">
        <f>A21+1</f>
        <v>1</v>
      </c>
      <c r="B22" s="380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78"/>
      <c r="T22" s="70">
        <f>T21+1</f>
        <v>1</v>
      </c>
      <c r="U22" s="380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78"/>
      <c r="AL22" s="70">
        <f>AL21+1</f>
        <v>1</v>
      </c>
      <c r="AM22" s="380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78"/>
      <c r="BE22" s="70">
        <f>BE21+1</f>
        <v>1</v>
      </c>
      <c r="BF22" s="380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78"/>
    </row>
    <row r="23" spans="1:74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3"/>
      <c r="Y24" s="385"/>
      <c r="Z24" s="383"/>
      <c r="AA24" s="319"/>
      <c r="AB24" s="319"/>
      <c r="AC24" s="319"/>
      <c r="AD24" s="319"/>
      <c r="AE24" s="383"/>
      <c r="AF24" s="385"/>
      <c r="AG24" s="383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5"/>
      <c r="Y25" s="387"/>
      <c r="Z25" s="386"/>
      <c r="AA25" s="142"/>
      <c r="AB25" s="142"/>
      <c r="AC25" s="142"/>
      <c r="AD25" s="142"/>
      <c r="AE25" s="385"/>
      <c r="AF25" s="387"/>
      <c r="AG25" s="386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3"/>
      <c r="Y26" s="385"/>
      <c r="Z26" s="384"/>
      <c r="AA26" s="142"/>
      <c r="AB26" s="319"/>
      <c r="AC26" s="142"/>
      <c r="AD26" s="142"/>
      <c r="AE26" s="383"/>
      <c r="AF26" s="385"/>
      <c r="AG26" s="384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>
      <c r="A29" s="70">
        <f t="shared" si="8"/>
        <v>8</v>
      </c>
      <c r="B29" s="381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1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1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1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3"/>
      <c r="Y31" s="385"/>
      <c r="Z31" s="383"/>
      <c r="AA31" s="319"/>
      <c r="AB31" s="319"/>
      <c r="AC31" s="319"/>
      <c r="AD31" s="319"/>
      <c r="AE31" s="383"/>
      <c r="AF31" s="385"/>
      <c r="AG31" s="383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5"/>
      <c r="Y32" s="387"/>
      <c r="Z32" s="386"/>
      <c r="AA32" s="319"/>
      <c r="AB32" s="319"/>
      <c r="AC32" s="319"/>
      <c r="AD32" s="319"/>
      <c r="AE32" s="385"/>
      <c r="AF32" s="387"/>
      <c r="AG32" s="386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3"/>
      <c r="Y33" s="385"/>
      <c r="Z33" s="384"/>
      <c r="AA33" s="319"/>
      <c r="AB33" s="319"/>
      <c r="AC33" s="319"/>
      <c r="AD33" s="319"/>
      <c r="AE33" s="383"/>
      <c r="AF33" s="385"/>
      <c r="AG33" s="384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>
      <c r="A37" s="242" t="s">
        <v>395</v>
      </c>
      <c r="AL37" s="242" t="s">
        <v>395</v>
      </c>
      <c r="BE37" s="242" t="s">
        <v>395</v>
      </c>
    </row>
    <row r="39" spans="1:7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>
      <c r="A40" s="70">
        <v>0</v>
      </c>
      <c r="B40" s="379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7"/>
      <c r="T40" s="70">
        <v>0</v>
      </c>
      <c r="U40" s="379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7"/>
      <c r="AL40" s="70">
        <v>0</v>
      </c>
      <c r="AM40" s="379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7"/>
    </row>
    <row r="41" spans="1:73">
      <c r="A41" s="70">
        <f>A40+1</f>
        <v>1</v>
      </c>
      <c r="B41" s="380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78"/>
      <c r="T41" s="70">
        <f>T40+1</f>
        <v>1</v>
      </c>
      <c r="U41" s="380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78"/>
      <c r="AL41" s="70">
        <f>AL40+1</f>
        <v>1</v>
      </c>
      <c r="AM41" s="380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78"/>
    </row>
    <row r="42" spans="1:7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88"/>
      <c r="AV46" s="7"/>
      <c r="AW46" s="142"/>
      <c r="AX46" s="342"/>
      <c r="AY46" s="342"/>
      <c r="AZ46" s="342"/>
      <c r="BA46" s="244"/>
      <c r="BB46" s="315"/>
    </row>
    <row r="47" spans="1:7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88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>
      <c r="A48" s="70">
        <f t="shared" si="29"/>
        <v>8</v>
      </c>
      <c r="B48" s="381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1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1"/>
      <c r="AN48" s="319"/>
      <c r="AO48" s="342"/>
      <c r="AP48" s="342"/>
      <c r="AQ48" s="342"/>
      <c r="AR48" s="142"/>
      <c r="AS48" s="187"/>
      <c r="AT48" s="219"/>
      <c r="AU48" s="219"/>
      <c r="AV48" s="388"/>
      <c r="AW48" s="142"/>
      <c r="AX48" s="342"/>
      <c r="AY48" s="342"/>
      <c r="AZ48" s="342"/>
      <c r="BA48" s="342"/>
      <c r="BB48" s="352"/>
    </row>
    <row r="49" spans="1:54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88"/>
      <c r="AU49" s="187"/>
      <c r="AV49" s="7"/>
      <c r="AW49" s="142"/>
      <c r="AX49" s="219"/>
      <c r="AY49" s="219"/>
      <c r="AZ49" s="219"/>
      <c r="BA49" s="244"/>
      <c r="BB49" s="315"/>
    </row>
    <row r="50" spans="1:54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workbookViewId="0">
      <selection sqref="A1:R18"/>
    </sheetView>
  </sheetViews>
  <sheetFormatPr defaultColWidth="2.69921875" defaultRowHeight="13.8"/>
  <sheetData>
    <row r="1" spans="1:75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>
      <c r="A2" s="70">
        <v>0</v>
      </c>
      <c r="B2" s="379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7"/>
      <c r="T2" s="70">
        <v>0</v>
      </c>
      <c r="U2" s="379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7"/>
      <c r="AM2" s="70">
        <v>0</v>
      </c>
      <c r="AN2" s="379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7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>
      <c r="A3" s="70">
        <f>A2+1</f>
        <v>1</v>
      </c>
      <c r="B3" s="380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78"/>
      <c r="T3" s="70">
        <f>T2+1</f>
        <v>1</v>
      </c>
      <c r="U3" s="380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78"/>
      <c r="AM3" s="70">
        <f>AM2+1</f>
        <v>1</v>
      </c>
      <c r="AN3" s="380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78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>
      <c r="A4" s="70">
        <f t="shared" ref="A4:A17" si="4">A3+1</f>
        <v>2</v>
      </c>
      <c r="B4" s="380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78"/>
      <c r="T4" s="70">
        <f t="shared" ref="T4:T17" si="5">T3+1</f>
        <v>2</v>
      </c>
      <c r="U4" s="380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78"/>
      <c r="AM4" s="70">
        <f t="shared" ref="AM4:AM17" si="6">AM3+1</f>
        <v>2</v>
      </c>
      <c r="AN4" s="380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78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>
      <c r="A5" s="70">
        <f t="shared" si="4"/>
        <v>3</v>
      </c>
      <c r="B5" s="380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78"/>
      <c r="T5" s="70">
        <f t="shared" si="5"/>
        <v>3</v>
      </c>
      <c r="U5" s="380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78"/>
      <c r="AM5" s="70">
        <f t="shared" si="6"/>
        <v>3</v>
      </c>
      <c r="AN5" s="380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78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>
      <c r="A6" s="70">
        <f t="shared" si="4"/>
        <v>4</v>
      </c>
      <c r="B6" s="380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78"/>
      <c r="T6" s="70">
        <f t="shared" si="5"/>
        <v>4</v>
      </c>
      <c r="U6" s="380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78"/>
      <c r="AM6" s="70">
        <f t="shared" si="6"/>
        <v>4</v>
      </c>
      <c r="AN6" s="380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78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>
      <c r="A7" s="70">
        <f t="shared" si="4"/>
        <v>5</v>
      </c>
      <c r="B7" s="380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78"/>
      <c r="T7" s="70">
        <f t="shared" si="5"/>
        <v>5</v>
      </c>
      <c r="U7" s="380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0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>
      <c r="A8" s="70">
        <f t="shared" si="4"/>
        <v>6</v>
      </c>
      <c r="B8" s="380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78"/>
      <c r="T8" s="70">
        <f t="shared" si="5"/>
        <v>6</v>
      </c>
      <c r="U8" s="380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0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>
      <c r="A10" s="70">
        <f t="shared" si="4"/>
        <v>8</v>
      </c>
      <c r="B10" s="380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78"/>
      <c r="T10" s="70">
        <f t="shared" si="5"/>
        <v>8</v>
      </c>
      <c r="U10" s="380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0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>
      <c r="A11" s="70">
        <f t="shared" si="4"/>
        <v>9</v>
      </c>
      <c r="B11" s="380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78"/>
      <c r="T11" s="70">
        <f t="shared" si="5"/>
        <v>9</v>
      </c>
      <c r="U11" s="380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0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>
      <c r="A12" s="70">
        <f t="shared" si="4"/>
        <v>10</v>
      </c>
      <c r="B12" s="380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78"/>
      <c r="T12" s="70">
        <f t="shared" si="5"/>
        <v>10</v>
      </c>
      <c r="U12" s="380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0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>
      <c r="A13" s="70">
        <f t="shared" si="4"/>
        <v>11</v>
      </c>
      <c r="B13" s="380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78"/>
      <c r="T13" s="70">
        <f t="shared" si="5"/>
        <v>11</v>
      </c>
      <c r="U13" s="380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78"/>
      <c r="AM13" s="70">
        <f t="shared" si="6"/>
        <v>11</v>
      </c>
      <c r="AN13" s="380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78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>
      <c r="A14" s="70">
        <f t="shared" si="4"/>
        <v>12</v>
      </c>
      <c r="B14" s="380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78"/>
      <c r="T14" s="70">
        <f t="shared" si="5"/>
        <v>12</v>
      </c>
      <c r="U14" s="380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78"/>
      <c r="AM14" s="70">
        <f t="shared" si="6"/>
        <v>12</v>
      </c>
      <c r="AN14" s="380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78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>
      <c r="A15" s="70">
        <f t="shared" si="4"/>
        <v>13</v>
      </c>
      <c r="B15" s="380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78"/>
      <c r="T15" s="70">
        <f t="shared" si="5"/>
        <v>13</v>
      </c>
      <c r="U15" s="380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78"/>
      <c r="AM15" s="70">
        <f t="shared" si="6"/>
        <v>13</v>
      </c>
      <c r="AN15" s="380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78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  <c r="AM19" s="242"/>
      <c r="AN19" s="70">
        <v>0</v>
      </c>
      <c r="AO19" s="70">
        <f t="shared" ref="AO19" si="10">AN19+1</f>
        <v>1</v>
      </c>
      <c r="AP19" s="70">
        <f t="shared" ref="AP19" si="11">AO19+1</f>
        <v>2</v>
      </c>
      <c r="AQ19" s="70">
        <f t="shared" ref="AQ19" si="12">AP19+1</f>
        <v>3</v>
      </c>
      <c r="AR19" s="70">
        <f t="shared" ref="AR19" si="13">AQ19+1</f>
        <v>4</v>
      </c>
      <c r="AS19" s="70">
        <f t="shared" ref="AS19" si="14">AR19+1</f>
        <v>5</v>
      </c>
      <c r="AT19" s="70">
        <f t="shared" ref="AT19" si="15">AS19+1</f>
        <v>6</v>
      </c>
      <c r="AU19" s="70">
        <f t="shared" ref="AU19" si="16">AT19+1</f>
        <v>7</v>
      </c>
      <c r="AV19" s="70">
        <f t="shared" ref="AV19" si="17">AU19+1</f>
        <v>8</v>
      </c>
      <c r="AW19" s="70">
        <f t="shared" ref="AW19" si="18">AV19+1</f>
        <v>9</v>
      </c>
      <c r="AX19" s="70">
        <f t="shared" ref="AX19" si="19">AW19+1</f>
        <v>10</v>
      </c>
      <c r="AY19" s="70">
        <f t="shared" ref="AY19" si="20">AX19+1</f>
        <v>11</v>
      </c>
      <c r="AZ19" s="70">
        <f t="shared" ref="AZ19" si="21">AY19+1</f>
        <v>12</v>
      </c>
      <c r="BA19" s="70">
        <f t="shared" ref="BA19" si="22">AZ19+1</f>
        <v>13</v>
      </c>
      <c r="BB19" s="70">
        <f t="shared" ref="BB19" si="23">BA19+1</f>
        <v>14</v>
      </c>
      <c r="BC19" s="70">
        <f t="shared" ref="BC19" si="24">BB19+1</f>
        <v>15</v>
      </c>
      <c r="BD19" s="242" t="s">
        <v>394</v>
      </c>
    </row>
    <row r="20" spans="1:74">
      <c r="A20" s="70">
        <v>0</v>
      </c>
      <c r="B20" s="379"/>
      <c r="C20" s="356"/>
      <c r="D20" s="356"/>
      <c r="E20" s="356"/>
      <c r="F20" s="356"/>
      <c r="G20" s="405"/>
      <c r="H20" s="392"/>
      <c r="I20" s="395"/>
      <c r="J20" s="395"/>
      <c r="K20" s="392"/>
      <c r="L20" s="405"/>
      <c r="M20" s="356"/>
      <c r="N20" s="356"/>
      <c r="O20" s="356"/>
      <c r="P20" s="356"/>
      <c r="Q20" s="377"/>
      <c r="T20" s="70">
        <v>0</v>
      </c>
      <c r="U20" s="379"/>
      <c r="V20" s="356"/>
      <c r="W20" s="356"/>
      <c r="X20" s="356"/>
      <c r="Y20" s="356"/>
      <c r="Z20" s="405"/>
      <c r="AA20" s="392"/>
      <c r="AB20" s="395"/>
      <c r="AC20" s="395"/>
      <c r="AD20" s="392"/>
      <c r="AE20" s="405"/>
      <c r="AF20" s="356"/>
      <c r="AG20" s="356"/>
      <c r="AH20" s="356"/>
      <c r="AI20" s="356"/>
      <c r="AJ20" s="377"/>
      <c r="AM20" s="70">
        <v>0</v>
      </c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>
      <c r="A21" s="70">
        <f>A20+1</f>
        <v>1</v>
      </c>
      <c r="B21" s="380"/>
      <c r="C21" s="244"/>
      <c r="D21" s="244"/>
      <c r="E21" s="244"/>
      <c r="F21" s="401"/>
      <c r="G21" s="244"/>
      <c r="H21" s="244"/>
      <c r="I21" s="246"/>
      <c r="J21" s="246"/>
      <c r="K21" s="244"/>
      <c r="L21" s="244"/>
      <c r="M21" s="401"/>
      <c r="N21" s="244"/>
      <c r="O21" s="244"/>
      <c r="P21" s="244"/>
      <c r="Q21" s="378"/>
      <c r="T21" s="70">
        <f>T20+1</f>
        <v>1</v>
      </c>
      <c r="U21" s="380"/>
      <c r="V21" s="327"/>
      <c r="W21" s="327"/>
      <c r="X21" s="327"/>
      <c r="Y21" s="327"/>
      <c r="Z21" s="327"/>
      <c r="AA21" s="407"/>
      <c r="AB21" s="407"/>
      <c r="AC21" s="407"/>
      <c r="AD21" s="407"/>
      <c r="AE21" s="327"/>
      <c r="AF21" s="327"/>
      <c r="AG21" s="327"/>
      <c r="AH21" s="327"/>
      <c r="AI21" s="327"/>
      <c r="AJ21" s="378"/>
      <c r="AM21" s="70">
        <f>AM20+1</f>
        <v>1</v>
      </c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>
      <c r="A22" s="70">
        <f t="shared" ref="A22:A35" si="25">A21+1</f>
        <v>2</v>
      </c>
      <c r="B22" s="380"/>
      <c r="C22" s="244"/>
      <c r="D22" s="244"/>
      <c r="E22" s="408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78"/>
      <c r="T22" s="70">
        <f t="shared" ref="T22:T35" si="26">T21+1</f>
        <v>2</v>
      </c>
      <c r="U22" s="380"/>
      <c r="V22" s="327"/>
      <c r="W22" s="244"/>
      <c r="X22" s="244"/>
      <c r="Y22" s="342"/>
      <c r="Z22" s="407"/>
      <c r="AA22" s="244"/>
      <c r="AB22" s="244"/>
      <c r="AC22" s="244"/>
      <c r="AD22" s="244"/>
      <c r="AE22" s="407"/>
      <c r="AF22" s="342"/>
      <c r="AG22" s="244"/>
      <c r="AH22" s="244"/>
      <c r="AI22" s="327"/>
      <c r="AJ22" s="378"/>
      <c r="AM22" s="70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>
      <c r="A23" s="70">
        <f t="shared" si="25"/>
        <v>3</v>
      </c>
      <c r="B23" s="380"/>
      <c r="C23" s="244"/>
      <c r="D23" s="244"/>
      <c r="E23" s="244"/>
      <c r="F23" s="327"/>
      <c r="G23" s="244"/>
      <c r="H23" s="244"/>
      <c r="I23" s="246"/>
      <c r="J23" s="398"/>
      <c r="K23" s="244"/>
      <c r="L23" s="244"/>
      <c r="M23" s="327"/>
      <c r="N23" s="244"/>
      <c r="O23" s="244"/>
      <c r="P23" s="244"/>
      <c r="Q23" s="378"/>
      <c r="T23" s="70">
        <f t="shared" si="26"/>
        <v>3</v>
      </c>
      <c r="U23" s="380"/>
      <c r="V23" s="327"/>
      <c r="W23" s="244"/>
      <c r="X23" s="244"/>
      <c r="Y23" s="342"/>
      <c r="Z23" s="407"/>
      <c r="AA23" s="244"/>
      <c r="AB23" s="244"/>
      <c r="AC23" s="244"/>
      <c r="AD23" s="244"/>
      <c r="AE23" s="407"/>
      <c r="AF23" s="342"/>
      <c r="AG23" s="244"/>
      <c r="AH23" s="244"/>
      <c r="AI23" s="327"/>
      <c r="AJ23" s="378"/>
      <c r="AM23" s="70">
        <f t="shared" si="27"/>
        <v>3</v>
      </c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>
      <c r="A24" s="70">
        <f t="shared" si="25"/>
        <v>4</v>
      </c>
      <c r="B24" s="380"/>
      <c r="C24" s="401"/>
      <c r="D24" s="327"/>
      <c r="E24" s="327"/>
      <c r="F24" s="393"/>
      <c r="G24" s="394"/>
      <c r="H24" s="394"/>
      <c r="I24" s="160"/>
      <c r="J24" s="160"/>
      <c r="K24" s="394"/>
      <c r="L24" s="399"/>
      <c r="M24" s="393"/>
      <c r="N24" s="327"/>
      <c r="O24" s="327"/>
      <c r="P24" s="401"/>
      <c r="Q24" s="378"/>
      <c r="T24" s="70">
        <f t="shared" si="26"/>
        <v>4</v>
      </c>
      <c r="U24" s="380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78"/>
      <c r="AM24" s="70">
        <f t="shared" si="27"/>
        <v>4</v>
      </c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>
      <c r="A25" s="70">
        <f t="shared" si="25"/>
        <v>5</v>
      </c>
      <c r="B25" s="402"/>
      <c r="C25" s="244"/>
      <c r="D25" s="244"/>
      <c r="E25" s="244"/>
      <c r="F25" s="400"/>
      <c r="G25" s="17"/>
      <c r="H25" s="201"/>
      <c r="I25" s="406"/>
      <c r="J25" s="326"/>
      <c r="K25" s="201"/>
      <c r="L25" s="17"/>
      <c r="M25" s="393"/>
      <c r="N25" s="244"/>
      <c r="O25" s="244"/>
      <c r="P25" s="244"/>
      <c r="Q25" s="404"/>
      <c r="T25" s="70">
        <f t="shared" si="26"/>
        <v>5</v>
      </c>
      <c r="U25" s="402"/>
      <c r="V25" s="327"/>
      <c r="W25" s="407"/>
      <c r="X25" s="407"/>
      <c r="Y25" s="77"/>
      <c r="Z25" s="141"/>
      <c r="AA25" s="141"/>
      <c r="AB25" s="407"/>
      <c r="AC25" s="141"/>
      <c r="AD25" s="141"/>
      <c r="AE25" s="141"/>
      <c r="AF25" s="77"/>
      <c r="AG25" s="407"/>
      <c r="AH25" s="407"/>
      <c r="AI25" s="327"/>
      <c r="AJ25" s="404"/>
      <c r="AM25" s="70">
        <f t="shared" si="27"/>
        <v>5</v>
      </c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>
      <c r="A26" s="70">
        <f t="shared" si="25"/>
        <v>6</v>
      </c>
      <c r="B26" s="390"/>
      <c r="C26" s="244"/>
      <c r="D26" s="244"/>
      <c r="E26" s="244"/>
      <c r="F26" s="393"/>
      <c r="G26" s="201"/>
      <c r="H26" s="17"/>
      <c r="I26" s="152"/>
      <c r="J26" s="152"/>
      <c r="K26" s="17"/>
      <c r="L26" s="201"/>
      <c r="M26" s="393"/>
      <c r="N26" s="244"/>
      <c r="O26" s="244"/>
      <c r="P26" s="244"/>
      <c r="Q26" s="391"/>
      <c r="T26" s="70">
        <f t="shared" si="26"/>
        <v>6</v>
      </c>
      <c r="U26" s="390"/>
      <c r="V26" s="407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7"/>
      <c r="AJ26" s="391"/>
      <c r="AM26" s="70">
        <f t="shared" si="27"/>
        <v>6</v>
      </c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>
      <c r="A27" s="70">
        <f t="shared" si="25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26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M27" s="70">
        <f t="shared" si="27"/>
        <v>7</v>
      </c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>
      <c r="A28" s="70">
        <f t="shared" si="25"/>
        <v>8</v>
      </c>
      <c r="B28" s="397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398"/>
      <c r="O28" s="246"/>
      <c r="P28" s="246"/>
      <c r="Q28" s="396"/>
      <c r="T28" s="70">
        <f t="shared" si="26"/>
        <v>8</v>
      </c>
      <c r="U28" s="397"/>
      <c r="V28" s="407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7"/>
      <c r="AJ28" s="396"/>
      <c r="AM28" s="70">
        <f t="shared" si="27"/>
        <v>8</v>
      </c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>
      <c r="A29" s="70">
        <f t="shared" si="25"/>
        <v>9</v>
      </c>
      <c r="B29" s="390"/>
      <c r="C29" s="244"/>
      <c r="D29" s="17"/>
      <c r="E29" s="17"/>
      <c r="F29" s="394"/>
      <c r="G29" s="201"/>
      <c r="H29" s="17"/>
      <c r="I29" s="152"/>
      <c r="J29" s="152"/>
      <c r="K29" s="17"/>
      <c r="L29" s="201"/>
      <c r="M29" s="394"/>
      <c r="N29" s="17"/>
      <c r="O29" s="17"/>
      <c r="P29" s="244"/>
      <c r="Q29" s="391"/>
      <c r="T29" s="70">
        <f t="shared" si="26"/>
        <v>9</v>
      </c>
      <c r="U29" s="390"/>
      <c r="V29" s="407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7"/>
      <c r="AJ29" s="391"/>
      <c r="AM29" s="70">
        <f t="shared" si="27"/>
        <v>9</v>
      </c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>
      <c r="A30" s="70">
        <f t="shared" si="25"/>
        <v>10</v>
      </c>
      <c r="B30" s="402"/>
      <c r="C30" s="244"/>
      <c r="D30" s="244"/>
      <c r="E30" s="244"/>
      <c r="F30" s="393"/>
      <c r="G30" s="244"/>
      <c r="H30" s="338"/>
      <c r="I30" s="406"/>
      <c r="J30" s="406"/>
      <c r="K30" s="338"/>
      <c r="L30" s="244"/>
      <c r="M30" s="400"/>
      <c r="N30" s="244"/>
      <c r="O30" s="244"/>
      <c r="P30" s="244"/>
      <c r="Q30" s="404"/>
      <c r="T30" s="70">
        <f t="shared" si="26"/>
        <v>10</v>
      </c>
      <c r="U30" s="402"/>
      <c r="V30" s="327"/>
      <c r="W30" s="407"/>
      <c r="X30" s="407"/>
      <c r="Y30" s="77"/>
      <c r="Z30" s="407"/>
      <c r="AA30" s="407"/>
      <c r="AB30" s="407"/>
      <c r="AC30" s="407"/>
      <c r="AD30" s="407"/>
      <c r="AE30" s="407"/>
      <c r="AF30" s="77"/>
      <c r="AG30" s="407"/>
      <c r="AH30" s="407"/>
      <c r="AI30" s="327"/>
      <c r="AJ30" s="404"/>
      <c r="AM30" s="70">
        <f t="shared" si="27"/>
        <v>10</v>
      </c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>
      <c r="A31" s="70">
        <f t="shared" si="25"/>
        <v>11</v>
      </c>
      <c r="B31" s="380"/>
      <c r="C31" s="401"/>
      <c r="D31" s="327"/>
      <c r="E31" s="327"/>
      <c r="F31" s="393"/>
      <c r="G31" s="400"/>
      <c r="H31" s="393"/>
      <c r="I31" s="114"/>
      <c r="J31" s="114"/>
      <c r="K31" s="393"/>
      <c r="L31" s="393"/>
      <c r="M31" s="393"/>
      <c r="N31" s="327"/>
      <c r="O31" s="327"/>
      <c r="P31" s="401"/>
      <c r="Q31" s="378"/>
      <c r="T31" s="70">
        <f t="shared" si="26"/>
        <v>11</v>
      </c>
      <c r="U31" s="380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78"/>
      <c r="AM31" s="70">
        <f t="shared" si="27"/>
        <v>11</v>
      </c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>
      <c r="A32" s="70">
        <f t="shared" si="25"/>
        <v>12</v>
      </c>
      <c r="B32" s="380"/>
      <c r="C32" s="244"/>
      <c r="D32" s="244"/>
      <c r="E32" s="244"/>
      <c r="F32" s="327"/>
      <c r="G32" s="244"/>
      <c r="H32" s="244"/>
      <c r="I32" s="398"/>
      <c r="J32" s="246"/>
      <c r="K32" s="244"/>
      <c r="L32" s="244"/>
      <c r="M32" s="327"/>
      <c r="N32" s="244"/>
      <c r="O32" s="244"/>
      <c r="P32" s="244"/>
      <c r="Q32" s="378"/>
      <c r="T32" s="70">
        <f t="shared" si="26"/>
        <v>12</v>
      </c>
      <c r="U32" s="380"/>
      <c r="V32" s="327"/>
      <c r="W32" s="244"/>
      <c r="X32" s="244"/>
      <c r="Y32" s="342"/>
      <c r="Z32" s="407"/>
      <c r="AA32" s="244"/>
      <c r="AB32" s="244"/>
      <c r="AC32" s="244"/>
      <c r="AD32" s="244"/>
      <c r="AE32" s="407"/>
      <c r="AF32" s="342"/>
      <c r="AG32" s="244"/>
      <c r="AH32" s="244"/>
      <c r="AI32" s="327"/>
      <c r="AJ32" s="378"/>
      <c r="AM32" s="70">
        <f t="shared" si="27"/>
        <v>12</v>
      </c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>
      <c r="A33" s="70">
        <f t="shared" si="25"/>
        <v>13</v>
      </c>
      <c r="B33" s="380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78"/>
      <c r="T33" s="70">
        <f t="shared" si="26"/>
        <v>13</v>
      </c>
      <c r="U33" s="380"/>
      <c r="V33" s="327"/>
      <c r="W33" s="244"/>
      <c r="X33" s="244"/>
      <c r="Y33" s="342"/>
      <c r="Z33" s="407"/>
      <c r="AA33" s="244"/>
      <c r="AB33" s="244"/>
      <c r="AC33" s="244"/>
      <c r="AD33" s="244"/>
      <c r="AE33" s="407"/>
      <c r="AF33" s="342"/>
      <c r="AG33" s="244"/>
      <c r="AH33" s="244"/>
      <c r="AI33" s="327"/>
      <c r="AJ33" s="378"/>
      <c r="AM33" s="70">
        <f t="shared" si="27"/>
        <v>13</v>
      </c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>
      <c r="A34" s="70">
        <f t="shared" si="25"/>
        <v>14</v>
      </c>
      <c r="B34" s="120"/>
      <c r="C34" s="17"/>
      <c r="D34" s="244"/>
      <c r="E34" s="244"/>
      <c r="F34" s="401"/>
      <c r="G34" s="17"/>
      <c r="H34" s="17"/>
      <c r="I34" s="152"/>
      <c r="J34" s="152"/>
      <c r="K34" s="17"/>
      <c r="L34" s="17"/>
      <c r="M34" s="401"/>
      <c r="N34" s="244"/>
      <c r="O34" s="244"/>
      <c r="P34" s="17"/>
      <c r="Q34" s="123"/>
      <c r="T34" s="70">
        <f t="shared" si="26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M34" s="70">
        <f t="shared" si="27"/>
        <v>14</v>
      </c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>
      <c r="A35" s="70">
        <f t="shared" si="25"/>
        <v>15</v>
      </c>
      <c r="B35" s="126"/>
      <c r="C35" s="124"/>
      <c r="D35" s="124"/>
      <c r="E35" s="124"/>
      <c r="F35" s="124"/>
      <c r="G35" s="403"/>
      <c r="H35" s="188"/>
      <c r="I35" s="28"/>
      <c r="J35" s="28"/>
      <c r="K35" s="188"/>
      <c r="L35" s="403"/>
      <c r="M35" s="124"/>
      <c r="N35" s="124"/>
      <c r="O35" s="124"/>
      <c r="P35" s="124"/>
      <c r="Q35" s="125"/>
      <c r="T35" s="70">
        <f t="shared" si="26"/>
        <v>15</v>
      </c>
      <c r="U35" s="126"/>
      <c r="V35" s="124"/>
      <c r="W35" s="124"/>
      <c r="X35" s="124"/>
      <c r="Y35" s="124"/>
      <c r="Z35" s="403"/>
      <c r="AA35" s="188"/>
      <c r="AB35" s="28"/>
      <c r="AC35" s="28"/>
      <c r="AD35" s="188"/>
      <c r="AE35" s="403"/>
      <c r="AF35" s="124"/>
      <c r="AG35" s="124"/>
      <c r="AH35" s="124"/>
      <c r="AI35" s="124"/>
      <c r="AJ35" s="125"/>
      <c r="AM35" s="70">
        <f t="shared" si="27"/>
        <v>15</v>
      </c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>
      <c r="A36" s="242" t="s">
        <v>395</v>
      </c>
      <c r="T36" s="242" t="s">
        <v>395</v>
      </c>
      <c r="AM36" s="242" t="s">
        <v>395</v>
      </c>
    </row>
    <row r="37" spans="1:55">
      <c r="A37" s="242"/>
      <c r="B37" s="70">
        <v>0</v>
      </c>
      <c r="C37" s="70">
        <f t="shared" ref="C37" si="28">B37+1</f>
        <v>1</v>
      </c>
      <c r="D37" s="70">
        <f t="shared" ref="D37" si="29">C37+1</f>
        <v>2</v>
      </c>
      <c r="E37" s="70">
        <f t="shared" ref="E37" si="30">D37+1</f>
        <v>3</v>
      </c>
      <c r="F37" s="70">
        <f t="shared" ref="F37" si="31">E37+1</f>
        <v>4</v>
      </c>
      <c r="G37" s="70">
        <f t="shared" ref="G37" si="32">F37+1</f>
        <v>5</v>
      </c>
      <c r="H37" s="70">
        <f t="shared" ref="H37" si="33">G37+1</f>
        <v>6</v>
      </c>
      <c r="I37" s="70">
        <f t="shared" ref="I37" si="34">H37+1</f>
        <v>7</v>
      </c>
      <c r="J37" s="70">
        <f t="shared" ref="J37" si="35">I37+1</f>
        <v>8</v>
      </c>
      <c r="K37" s="70">
        <f t="shared" ref="K37" si="36">J37+1</f>
        <v>9</v>
      </c>
      <c r="L37" s="70">
        <f t="shared" ref="L37" si="37">K37+1</f>
        <v>10</v>
      </c>
      <c r="M37" s="70">
        <f t="shared" ref="M37" si="38">L37+1</f>
        <v>11</v>
      </c>
      <c r="N37" s="70">
        <f t="shared" ref="N37" si="39">M37+1</f>
        <v>12</v>
      </c>
      <c r="O37" s="70">
        <f t="shared" ref="O37" si="40">N37+1</f>
        <v>13</v>
      </c>
      <c r="P37" s="70">
        <f t="shared" ref="P37" si="41">O37+1</f>
        <v>14</v>
      </c>
      <c r="Q37" s="70">
        <f t="shared" ref="Q37" si="42">P37+1</f>
        <v>15</v>
      </c>
      <c r="R37" s="242" t="s">
        <v>394</v>
      </c>
    </row>
    <row r="38" spans="1:55">
      <c r="A38" s="70">
        <v>0</v>
      </c>
      <c r="B38" s="379"/>
      <c r="C38" s="356"/>
      <c r="D38" s="356"/>
      <c r="E38" s="356"/>
      <c r="F38" s="356"/>
      <c r="G38" s="405"/>
      <c r="H38" s="392"/>
      <c r="I38" s="395"/>
      <c r="J38" s="395"/>
      <c r="K38" s="392"/>
      <c r="L38" s="405"/>
      <c r="M38" s="356"/>
      <c r="N38" s="356"/>
      <c r="O38" s="356"/>
      <c r="P38" s="356"/>
      <c r="Q38" s="377"/>
    </row>
    <row r="39" spans="1:55">
      <c r="A39" s="70">
        <f>A38+1</f>
        <v>1</v>
      </c>
      <c r="B39" s="380"/>
      <c r="C39" s="244"/>
      <c r="D39" s="244"/>
      <c r="E39" s="244"/>
      <c r="F39" s="401"/>
      <c r="G39" s="244"/>
      <c r="H39" s="244"/>
      <c r="I39" s="244"/>
      <c r="J39" s="244"/>
      <c r="K39" s="244"/>
      <c r="L39" s="244"/>
      <c r="M39" s="401"/>
      <c r="N39" s="244"/>
      <c r="O39" s="244"/>
      <c r="P39" s="244"/>
      <c r="Q39" s="378"/>
    </row>
    <row r="40" spans="1:55">
      <c r="A40" s="70">
        <f t="shared" ref="A40:A53" si="43">A39+1</f>
        <v>2</v>
      </c>
      <c r="B40" s="380"/>
      <c r="C40" s="244"/>
      <c r="D40" s="409"/>
      <c r="E40" s="244"/>
      <c r="F40" s="327"/>
      <c r="G40" s="244"/>
      <c r="H40" s="409"/>
      <c r="I40" s="244"/>
      <c r="J40" s="244"/>
      <c r="K40" s="409"/>
      <c r="L40" s="244"/>
      <c r="M40" s="327"/>
      <c r="O40" s="409"/>
      <c r="P40" s="244"/>
      <c r="Q40" s="378"/>
    </row>
    <row r="41" spans="1:55">
      <c r="A41" s="70">
        <f t="shared" si="43"/>
        <v>3</v>
      </c>
      <c r="B41" s="380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78"/>
    </row>
    <row r="42" spans="1:55">
      <c r="A42" s="70">
        <f t="shared" si="43"/>
        <v>4</v>
      </c>
      <c r="B42" s="380"/>
      <c r="C42" s="401"/>
      <c r="D42" s="327"/>
      <c r="E42" s="327"/>
      <c r="F42" s="393"/>
      <c r="G42" s="394"/>
      <c r="H42" s="394"/>
      <c r="I42" s="160"/>
      <c r="J42" s="160"/>
      <c r="K42" s="394"/>
      <c r="L42" s="399"/>
      <c r="M42" s="393"/>
      <c r="N42" s="327"/>
      <c r="O42" s="327"/>
      <c r="P42" s="401"/>
      <c r="Q42" s="378"/>
    </row>
    <row r="43" spans="1:55">
      <c r="A43" s="70">
        <f t="shared" si="43"/>
        <v>5</v>
      </c>
      <c r="B43" s="402"/>
      <c r="C43" s="244"/>
      <c r="D43" s="244"/>
      <c r="E43" s="244"/>
      <c r="F43" s="400"/>
      <c r="G43" s="17"/>
      <c r="H43" s="17"/>
      <c r="I43" s="244"/>
      <c r="J43" s="17"/>
      <c r="K43" s="17"/>
      <c r="L43" s="17"/>
      <c r="M43" s="393"/>
      <c r="N43" s="244"/>
      <c r="O43" s="244"/>
      <c r="P43" s="244"/>
      <c r="Q43" s="404"/>
    </row>
    <row r="44" spans="1:55">
      <c r="A44" s="70">
        <f t="shared" si="43"/>
        <v>6</v>
      </c>
      <c r="B44" s="390"/>
      <c r="C44" s="244"/>
      <c r="D44" s="409"/>
      <c r="E44" s="244"/>
      <c r="F44" s="393"/>
      <c r="G44" s="17"/>
      <c r="H44" s="310"/>
      <c r="I44" s="17"/>
      <c r="J44" s="17"/>
      <c r="K44" s="310"/>
      <c r="L44" s="17"/>
      <c r="M44" s="393"/>
      <c r="N44" s="244"/>
      <c r="O44" s="409"/>
      <c r="P44" s="244"/>
      <c r="Q44" s="391"/>
    </row>
    <row r="45" spans="1:55">
      <c r="A45" s="70">
        <f t="shared" si="43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>
      <c r="A46" s="70">
        <f t="shared" si="43"/>
        <v>8</v>
      </c>
      <c r="B46" s="397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6"/>
    </row>
    <row r="47" spans="1:55">
      <c r="A47" s="70">
        <f t="shared" si="43"/>
        <v>9</v>
      </c>
      <c r="B47" s="390"/>
      <c r="C47" s="244"/>
      <c r="D47" s="310"/>
      <c r="E47" s="17"/>
      <c r="F47" s="394"/>
      <c r="G47" s="17"/>
      <c r="H47" s="310"/>
      <c r="I47" s="17"/>
      <c r="J47" s="17"/>
      <c r="K47" s="310"/>
      <c r="L47" s="17"/>
      <c r="M47" s="394"/>
      <c r="N47" s="17"/>
      <c r="O47" s="310"/>
      <c r="P47" s="244"/>
      <c r="Q47" s="391"/>
    </row>
    <row r="48" spans="1:55">
      <c r="A48" s="70">
        <f t="shared" si="43"/>
        <v>10</v>
      </c>
      <c r="B48" s="402"/>
      <c r="C48" s="244"/>
      <c r="D48" s="244"/>
      <c r="E48" s="244"/>
      <c r="F48" s="393"/>
      <c r="G48" s="244"/>
      <c r="H48" s="244"/>
      <c r="I48" s="244"/>
      <c r="J48" s="244"/>
      <c r="K48" s="244"/>
      <c r="L48" s="244"/>
      <c r="M48" s="400"/>
      <c r="N48" s="244"/>
      <c r="O48" s="244"/>
      <c r="P48" s="244"/>
      <c r="Q48" s="404"/>
    </row>
    <row r="49" spans="1:17">
      <c r="A49" s="70">
        <f t="shared" si="43"/>
        <v>11</v>
      </c>
      <c r="B49" s="380"/>
      <c r="C49" s="401"/>
      <c r="D49" s="327"/>
      <c r="E49" s="327"/>
      <c r="F49" s="393"/>
      <c r="G49" s="400"/>
      <c r="H49" s="393"/>
      <c r="I49" s="114"/>
      <c r="J49" s="114"/>
      <c r="K49" s="393"/>
      <c r="L49" s="393"/>
      <c r="M49" s="393"/>
      <c r="N49" s="327"/>
      <c r="O49" s="327"/>
      <c r="P49" s="401"/>
      <c r="Q49" s="378"/>
    </row>
    <row r="50" spans="1:17">
      <c r="A50" s="70">
        <f t="shared" si="43"/>
        <v>12</v>
      </c>
      <c r="B50" s="380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78"/>
    </row>
    <row r="51" spans="1:17">
      <c r="A51" s="70">
        <f t="shared" si="43"/>
        <v>13</v>
      </c>
      <c r="B51" s="380"/>
      <c r="C51" s="244"/>
      <c r="D51" s="409"/>
      <c r="E51" s="244"/>
      <c r="F51" s="327"/>
      <c r="G51" s="244"/>
      <c r="H51" s="409"/>
      <c r="I51" s="244"/>
      <c r="J51" s="244"/>
      <c r="K51" s="409"/>
      <c r="L51" s="244"/>
      <c r="M51" s="327"/>
      <c r="N51" s="244"/>
      <c r="O51" s="409"/>
      <c r="P51" s="244"/>
      <c r="Q51" s="378"/>
    </row>
    <row r="52" spans="1:17">
      <c r="A52" s="70">
        <f t="shared" si="43"/>
        <v>14</v>
      </c>
      <c r="B52" s="120"/>
      <c r="C52" s="17"/>
      <c r="D52" s="244"/>
      <c r="E52" s="244"/>
      <c r="F52" s="401"/>
      <c r="G52" s="17"/>
      <c r="H52" s="17"/>
      <c r="I52" s="17"/>
      <c r="J52" s="17"/>
      <c r="K52" s="17"/>
      <c r="L52" s="17"/>
      <c r="M52" s="401"/>
      <c r="N52" s="244"/>
      <c r="O52" s="244"/>
      <c r="P52" s="17"/>
      <c r="Q52" s="123"/>
    </row>
    <row r="53" spans="1:17">
      <c r="A53" s="70">
        <f t="shared" si="43"/>
        <v>15</v>
      </c>
      <c r="B53" s="126"/>
      <c r="C53" s="124"/>
      <c r="D53" s="124"/>
      <c r="E53" s="124"/>
      <c r="F53" s="124"/>
      <c r="G53" s="403"/>
      <c r="H53" s="188"/>
      <c r="I53" s="28"/>
      <c r="J53" s="28"/>
      <c r="K53" s="188"/>
      <c r="L53" s="403"/>
      <c r="M53" s="124"/>
      <c r="N53" s="124"/>
      <c r="O53" s="124"/>
      <c r="P53" s="124"/>
      <c r="Q53" s="125"/>
    </row>
    <row r="54" spans="1:17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1928" topLeftCell="O1"/>
      <selection activeCell="B9" sqref="B9"/>
      <selection pane="topRight" activeCell="O22" sqref="O22:O23"/>
    </sheetView>
  </sheetViews>
  <sheetFormatPr defaultColWidth="8.8984375" defaultRowHeight="13.8"/>
  <cols>
    <col min="1" max="16384" width="8.8984375" style="424"/>
  </cols>
  <sheetData>
    <row r="1" spans="1:18"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</row>
    <row r="2" spans="1:18"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</row>
    <row r="3" spans="1:18">
      <c r="B3" s="305" t="s">
        <v>252</v>
      </c>
      <c r="C3" s="305">
        <v>16</v>
      </c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</row>
    <row r="4" spans="1:18">
      <c r="A4" s="305"/>
      <c r="B4" s="305" t="s">
        <v>597</v>
      </c>
      <c r="C4" s="305">
        <v>16</v>
      </c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</row>
    <row r="5" spans="1:18">
      <c r="A5" s="305"/>
      <c r="B5" s="305" t="s">
        <v>599</v>
      </c>
      <c r="C5" s="305">
        <v>64</v>
      </c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</row>
    <row r="6" spans="1:18">
      <c r="A6" s="305"/>
      <c r="B6" s="305" t="s">
        <v>598</v>
      </c>
      <c r="C6" s="305">
        <f>C3*C4*(C5*1.25)</f>
        <v>20480</v>
      </c>
      <c r="D6" s="305"/>
      <c r="E6" s="305"/>
      <c r="F6" s="305"/>
      <c r="G6" s="305"/>
      <c r="I6" s="305"/>
      <c r="J6" s="305"/>
      <c r="K6" s="424" t="s">
        <v>594</v>
      </c>
      <c r="L6" s="305"/>
      <c r="M6" s="305"/>
      <c r="N6" s="305"/>
    </row>
    <row r="7" spans="1:18">
      <c r="A7" s="305"/>
      <c r="B7" s="305"/>
      <c r="C7" s="305"/>
      <c r="D7" s="305"/>
      <c r="I7" s="305"/>
      <c r="J7" s="305"/>
      <c r="K7" s="462">
        <v>0.5</v>
      </c>
      <c r="L7" s="305"/>
      <c r="M7" s="305"/>
      <c r="N7" s="305"/>
    </row>
    <row r="8" spans="1:18">
      <c r="A8" s="305"/>
      <c r="B8" s="305" t="s">
        <v>342</v>
      </c>
      <c r="C8" s="305" t="s">
        <v>602</v>
      </c>
      <c r="D8" s="425" t="s">
        <v>440</v>
      </c>
      <c r="E8" s="425" t="s">
        <v>441</v>
      </c>
      <c r="F8" s="305" t="s">
        <v>434</v>
      </c>
      <c r="G8" s="424" t="s">
        <v>600</v>
      </c>
      <c r="H8" s="424" t="s">
        <v>601</v>
      </c>
      <c r="I8" s="424" t="s">
        <v>595</v>
      </c>
      <c r="J8" s="424" t="s">
        <v>596</v>
      </c>
      <c r="K8" s="424" t="s">
        <v>603</v>
      </c>
      <c r="L8" s="305"/>
      <c r="M8" s="425"/>
      <c r="N8" s="425"/>
    </row>
    <row r="9" spans="1:18">
      <c r="A9" s="458" t="s">
        <v>435</v>
      </c>
      <c r="B9" s="459">
        <v>3.2899999999999999E-2</v>
      </c>
      <c r="C9" s="460"/>
      <c r="D9" s="458">
        <v>64</v>
      </c>
      <c r="E9" s="458">
        <v>24</v>
      </c>
      <c r="F9" s="429">
        <f>D9-E9</f>
        <v>40</v>
      </c>
      <c r="G9" s="424">
        <f>MIN(F9,$C$5)*$C$3*$C$4</f>
        <v>10240</v>
      </c>
      <c r="H9" s="428">
        <f>G9*B9</f>
        <v>336.89599999999996</v>
      </c>
      <c r="I9" s="424">
        <v>40</v>
      </c>
      <c r="J9" s="424">
        <v>12</v>
      </c>
      <c r="K9" s="424">
        <f>I9*J9*$K$7</f>
        <v>240</v>
      </c>
      <c r="L9" s="305"/>
      <c r="M9" s="429"/>
      <c r="N9" s="433"/>
      <c r="P9" s="428"/>
      <c r="R9" s="432"/>
    </row>
    <row r="10" spans="1:18">
      <c r="A10" s="458" t="s">
        <v>436</v>
      </c>
      <c r="B10" s="459">
        <v>0.01</v>
      </c>
      <c r="C10" s="460"/>
      <c r="D10" s="458">
        <v>64</v>
      </c>
      <c r="E10" s="458">
        <v>16</v>
      </c>
      <c r="F10" s="429">
        <f>D10-E10</f>
        <v>48</v>
      </c>
      <c r="G10" s="424">
        <f t="shared" ref="G10:G18" si="0">MIN(F10,$C$5)*$C$3*$C$4</f>
        <v>12288</v>
      </c>
      <c r="H10" s="428">
        <f t="shared" ref="H10:H18" si="1">G10*B10</f>
        <v>122.88</v>
      </c>
      <c r="I10" s="424">
        <v>30</v>
      </c>
      <c r="J10" s="424">
        <v>8</v>
      </c>
      <c r="K10" s="424">
        <f t="shared" ref="K10:K18" si="2">I10*J10*$K$7</f>
        <v>120</v>
      </c>
      <c r="L10" s="305"/>
      <c r="M10" s="429"/>
      <c r="N10" s="433"/>
      <c r="P10" s="428"/>
      <c r="R10" s="432"/>
    </row>
    <row r="11" spans="1:18">
      <c r="A11" s="458" t="s">
        <v>72</v>
      </c>
      <c r="B11" s="459">
        <v>7.1999999999999998E-3</v>
      </c>
      <c r="C11" s="461">
        <v>84</v>
      </c>
      <c r="D11" s="458">
        <v>61</v>
      </c>
      <c r="E11" s="458">
        <v>10</v>
      </c>
      <c r="F11" s="429">
        <f t="shared" ref="F11:F15" si="3">D11-E11</f>
        <v>51</v>
      </c>
      <c r="G11" s="424">
        <f t="shared" si="0"/>
        <v>13056</v>
      </c>
      <c r="H11" s="428">
        <f t="shared" si="1"/>
        <v>94.003199999999993</v>
      </c>
      <c r="I11" s="424">
        <v>12</v>
      </c>
      <c r="J11" s="424">
        <v>8</v>
      </c>
      <c r="K11" s="424">
        <f t="shared" si="2"/>
        <v>48</v>
      </c>
      <c r="L11" s="305"/>
      <c r="M11" s="429"/>
      <c r="N11" s="433"/>
      <c r="P11" s="428"/>
      <c r="R11" s="432"/>
    </row>
    <row r="12" spans="1:18">
      <c r="A12" s="458" t="s">
        <v>151</v>
      </c>
      <c r="B12" s="459">
        <v>1.4369999999999999E-3</v>
      </c>
      <c r="C12" s="461">
        <v>7.5</v>
      </c>
      <c r="D12" s="458">
        <v>29</v>
      </c>
      <c r="E12" s="458">
        <v>8</v>
      </c>
      <c r="F12" s="429">
        <f t="shared" si="3"/>
        <v>21</v>
      </c>
      <c r="G12" s="424">
        <f t="shared" si="0"/>
        <v>5376</v>
      </c>
      <c r="H12" s="428">
        <f t="shared" si="1"/>
        <v>7.7253119999999997</v>
      </c>
      <c r="I12" s="424">
        <v>4</v>
      </c>
      <c r="J12" s="424">
        <v>3</v>
      </c>
      <c r="K12" s="424">
        <f t="shared" si="2"/>
        <v>6</v>
      </c>
      <c r="L12" s="305"/>
      <c r="M12" s="429"/>
      <c r="N12" s="433"/>
      <c r="P12" s="428"/>
      <c r="R12" s="432"/>
    </row>
    <row r="13" spans="1:18">
      <c r="A13" s="458" t="s">
        <v>437</v>
      </c>
      <c r="B13" s="459">
        <v>1.013E-3</v>
      </c>
      <c r="C13" s="461">
        <v>3.43</v>
      </c>
      <c r="D13" s="458">
        <v>25</v>
      </c>
      <c r="E13" s="458">
        <v>8</v>
      </c>
      <c r="F13" s="429">
        <f>D13-E13</f>
        <v>17</v>
      </c>
      <c r="G13" s="424">
        <f t="shared" si="0"/>
        <v>4352</v>
      </c>
      <c r="H13" s="428">
        <f t="shared" si="1"/>
        <v>4.4085760000000001</v>
      </c>
      <c r="I13" s="424">
        <v>2</v>
      </c>
      <c r="J13" s="424">
        <v>3</v>
      </c>
      <c r="K13" s="424">
        <f t="shared" si="2"/>
        <v>3</v>
      </c>
      <c r="L13" s="305"/>
      <c r="M13" s="429"/>
      <c r="N13" s="433"/>
      <c r="P13" s="428"/>
      <c r="R13" s="432"/>
    </row>
    <row r="14" spans="1:18">
      <c r="A14" s="458" t="s">
        <v>438</v>
      </c>
      <c r="B14" s="459">
        <v>1.025E-2</v>
      </c>
      <c r="C14" s="461">
        <v>25</v>
      </c>
      <c r="D14" s="458">
        <v>16</v>
      </c>
      <c r="E14" s="458">
        <v>6</v>
      </c>
      <c r="F14" s="429">
        <f t="shared" si="3"/>
        <v>10</v>
      </c>
      <c r="G14" s="424">
        <f t="shared" si="0"/>
        <v>2560</v>
      </c>
      <c r="H14" s="428">
        <f t="shared" si="1"/>
        <v>26.240000000000002</v>
      </c>
      <c r="I14" s="424">
        <v>4</v>
      </c>
      <c r="J14" s="424">
        <v>10</v>
      </c>
      <c r="K14" s="424">
        <f t="shared" si="2"/>
        <v>20</v>
      </c>
      <c r="L14" s="305"/>
      <c r="M14" s="429"/>
      <c r="N14" s="433"/>
      <c r="P14" s="428"/>
      <c r="R14" s="432"/>
    </row>
    <row r="15" spans="1:18">
      <c r="A15" s="458" t="s">
        <v>439</v>
      </c>
      <c r="B15" s="459">
        <v>8.4599999999999996E-4</v>
      </c>
      <c r="C15" s="461">
        <v>3.097</v>
      </c>
      <c r="D15" s="458">
        <v>15</v>
      </c>
      <c r="E15" s="458">
        <v>2</v>
      </c>
      <c r="F15" s="429">
        <f t="shared" si="3"/>
        <v>13</v>
      </c>
      <c r="G15" s="424">
        <f t="shared" si="0"/>
        <v>3328</v>
      </c>
      <c r="H15" s="428">
        <f t="shared" si="1"/>
        <v>2.8154879999999998</v>
      </c>
      <c r="I15" s="424">
        <v>2</v>
      </c>
      <c r="J15" s="424">
        <v>3</v>
      </c>
      <c r="K15" s="424">
        <f t="shared" si="2"/>
        <v>3</v>
      </c>
      <c r="L15" s="305"/>
      <c r="M15" s="429"/>
      <c r="N15" s="433"/>
      <c r="P15" s="428"/>
      <c r="R15" s="432"/>
    </row>
    <row r="16" spans="1:18">
      <c r="A16" s="458" t="s">
        <v>593</v>
      </c>
      <c r="B16" s="459">
        <v>1.5E-3</v>
      </c>
      <c r="C16" s="458">
        <v>6</v>
      </c>
      <c r="D16" s="458">
        <v>32</v>
      </c>
      <c r="E16" s="458">
        <v>2</v>
      </c>
      <c r="F16" s="429">
        <f t="shared" ref="F16" si="4">D16-E16</f>
        <v>30</v>
      </c>
      <c r="G16" s="424">
        <f t="shared" si="0"/>
        <v>7680</v>
      </c>
      <c r="H16" s="428">
        <f t="shared" si="1"/>
        <v>11.52</v>
      </c>
      <c r="I16" s="424">
        <v>10</v>
      </c>
      <c r="J16" s="424">
        <v>1</v>
      </c>
      <c r="K16" s="424">
        <f t="shared" si="2"/>
        <v>5</v>
      </c>
      <c r="L16" s="305"/>
      <c r="M16" s="429"/>
      <c r="N16" s="433"/>
      <c r="P16" s="428"/>
      <c r="R16" s="432"/>
    </row>
    <row r="17" spans="1:29">
      <c r="A17" s="305" t="s">
        <v>149</v>
      </c>
      <c r="B17" s="459">
        <v>0.01</v>
      </c>
      <c r="C17" s="460"/>
      <c r="D17" s="458">
        <v>64</v>
      </c>
      <c r="E17" s="458">
        <v>40</v>
      </c>
      <c r="F17" s="429">
        <f t="shared" ref="F17" si="5">D17-E17</f>
        <v>24</v>
      </c>
      <c r="G17" s="424">
        <f t="shared" si="0"/>
        <v>6144</v>
      </c>
      <c r="H17" s="428">
        <f t="shared" si="1"/>
        <v>61.44</v>
      </c>
      <c r="K17" s="424">
        <f t="shared" si="2"/>
        <v>0</v>
      </c>
      <c r="L17" s="305"/>
      <c r="M17" s="429"/>
      <c r="N17" s="433"/>
      <c r="P17" s="428"/>
      <c r="R17" s="432"/>
    </row>
    <row r="18" spans="1:29">
      <c r="A18" s="305" t="s">
        <v>148</v>
      </c>
      <c r="B18" s="459">
        <v>0.01</v>
      </c>
      <c r="C18" s="460"/>
      <c r="D18" s="458">
        <v>80</v>
      </c>
      <c r="E18" s="458">
        <v>48</v>
      </c>
      <c r="F18" s="429">
        <f>D18-E18</f>
        <v>32</v>
      </c>
      <c r="G18" s="424">
        <f t="shared" si="0"/>
        <v>8192</v>
      </c>
      <c r="H18" s="428">
        <f t="shared" si="1"/>
        <v>81.92</v>
      </c>
      <c r="K18" s="424">
        <f t="shared" si="2"/>
        <v>0</v>
      </c>
      <c r="L18" s="305"/>
      <c r="M18" s="429"/>
      <c r="N18" s="433"/>
      <c r="P18" s="428"/>
      <c r="R18" s="432"/>
    </row>
    <row r="19" spans="1:29">
      <c r="A19" s="305"/>
      <c r="B19" s="426"/>
      <c r="C19" s="427"/>
      <c r="D19" s="305"/>
      <c r="E19" s="305"/>
      <c r="F19" s="305"/>
      <c r="G19" s="305"/>
      <c r="K19" s="305">
        <v>450432</v>
      </c>
      <c r="O19" s="305">
        <v>331968</v>
      </c>
      <c r="R19" s="305"/>
      <c r="S19" s="305">
        <v>2315040</v>
      </c>
      <c r="W19" s="305">
        <v>2152800</v>
      </c>
      <c r="Z19" s="305">
        <v>2541000</v>
      </c>
      <c r="AB19" s="305">
        <v>2994448</v>
      </c>
    </row>
    <row r="20" spans="1:29">
      <c r="A20" s="305"/>
      <c r="B20" s="426"/>
      <c r="C20" s="427"/>
      <c r="D20" s="305">
        <v>59823</v>
      </c>
      <c r="E20" s="305"/>
      <c r="G20" s="305"/>
      <c r="K20" s="305">
        <f>K19/128</f>
        <v>3519</v>
      </c>
      <c r="O20" s="305">
        <f>O19/112</f>
        <v>2964</v>
      </c>
      <c r="R20" s="305"/>
      <c r="S20" s="305">
        <f>S19/78</f>
        <v>29680</v>
      </c>
      <c r="W20" s="305">
        <f>W19/115</f>
        <v>18720</v>
      </c>
      <c r="Z20" s="305">
        <f>Z19/100</f>
        <v>25410</v>
      </c>
      <c r="AB20" s="305">
        <f>AB19/109</f>
        <v>27472</v>
      </c>
    </row>
    <row r="21" spans="1:29">
      <c r="A21" s="305"/>
      <c r="B21" s="305"/>
      <c r="C21" s="305"/>
      <c r="D21" s="424" t="s">
        <v>442</v>
      </c>
      <c r="F21" s="424" t="s">
        <v>442</v>
      </c>
      <c r="G21" s="305"/>
      <c r="K21" s="305">
        <f>K20/(16*16)</f>
        <v>13.74609375</v>
      </c>
      <c r="O21" s="305">
        <f>O20/(16*16)</f>
        <v>11.578125</v>
      </c>
      <c r="R21" s="305"/>
      <c r="S21" s="305">
        <f>S20/(16*16)</f>
        <v>115.9375</v>
      </c>
      <c r="W21" s="305">
        <f>W20/(16*16)</f>
        <v>73.125</v>
      </c>
      <c r="Z21" s="305">
        <f>Z20/(16*16)</f>
        <v>99.2578125</v>
      </c>
      <c r="AB21" s="305">
        <f>AB20/(16*16)</f>
        <v>107.3125</v>
      </c>
    </row>
    <row r="22" spans="1:29">
      <c r="A22" s="305"/>
      <c r="B22" s="305"/>
      <c r="C22" s="305"/>
      <c r="D22" s="428">
        <f>B9*$D$20</f>
        <v>1968.1767</v>
      </c>
      <c r="E22" s="428"/>
      <c r="F22" s="428">
        <f>F9*C9</f>
        <v>0</v>
      </c>
      <c r="G22" s="429">
        <f t="shared" ref="G22:G30" si="6">F22*$K$21</f>
        <v>0</v>
      </c>
      <c r="H22" s="431">
        <f>G22/K$19</f>
        <v>0</v>
      </c>
      <c r="I22" s="428">
        <f>Q9*$K$21</f>
        <v>0</v>
      </c>
      <c r="J22" s="431">
        <f>I22/K$19</f>
        <v>0</v>
      </c>
      <c r="K22" s="430"/>
      <c r="L22" s="431">
        <f t="shared" ref="L22:L30" si="7">K22/K$19</f>
        <v>0</v>
      </c>
      <c r="M22" s="431"/>
      <c r="N22" s="305">
        <f t="shared" ref="N22:N30" si="8">F22*$O$21</f>
        <v>0</v>
      </c>
      <c r="O22" s="305">
        <v>6511</v>
      </c>
      <c r="P22" s="431">
        <f t="shared" ref="P22:P30" si="9">O22/O$19</f>
        <v>1.9613336225178329E-2</v>
      </c>
      <c r="R22" s="305">
        <f t="shared" ref="R22:R30" si="10">F22*$S$21</f>
        <v>0</v>
      </c>
      <c r="S22" s="305">
        <v>50813</v>
      </c>
      <c r="T22" s="431">
        <f t="shared" ref="T22:T30" si="11">S22/S$19</f>
        <v>2.1949080793420415E-2</v>
      </c>
      <c r="W22" s="305">
        <v>18509</v>
      </c>
      <c r="X22" s="431">
        <f t="shared" ref="X22:X30" si="12">W22/W$19</f>
        <v>8.5976402824228908E-3</v>
      </c>
      <c r="Z22" s="305">
        <v>21511</v>
      </c>
      <c r="AA22" s="431">
        <f t="shared" ref="AA22:AA30" si="13">Z22/Z$19</f>
        <v>8.4655647382920109E-3</v>
      </c>
      <c r="AB22" s="305">
        <v>20101</v>
      </c>
      <c r="AC22" s="431">
        <f t="shared" ref="AC22:AC30" si="14">AB22/AB$19</f>
        <v>6.7127564078588104E-3</v>
      </c>
    </row>
    <row r="23" spans="1:29">
      <c r="D23" s="428">
        <f>B17*$D$20</f>
        <v>598.23</v>
      </c>
      <c r="E23" s="428"/>
      <c r="F23" s="428">
        <f>F17*C17</f>
        <v>0</v>
      </c>
      <c r="G23" s="429">
        <f t="shared" si="6"/>
        <v>0</v>
      </c>
      <c r="H23" s="431">
        <f t="shared" ref="H23:H30" si="15">G23/K$19</f>
        <v>0</v>
      </c>
      <c r="I23" s="428">
        <f>Q17*$K$21</f>
        <v>0</v>
      </c>
      <c r="J23" s="431">
        <f t="shared" ref="J23:J30" si="16">I23/K$19</f>
        <v>0</v>
      </c>
      <c r="K23" s="430"/>
      <c r="L23" s="431">
        <f t="shared" si="7"/>
        <v>0</v>
      </c>
      <c r="N23" s="305">
        <f t="shared" si="8"/>
        <v>0</v>
      </c>
      <c r="P23" s="431">
        <f t="shared" si="9"/>
        <v>0</v>
      </c>
      <c r="R23" s="305">
        <f t="shared" si="10"/>
        <v>0</v>
      </c>
      <c r="T23" s="431">
        <f t="shared" si="11"/>
        <v>0</v>
      </c>
      <c r="X23" s="431">
        <f t="shared" si="12"/>
        <v>0</v>
      </c>
      <c r="AA23" s="431">
        <f t="shared" si="13"/>
        <v>0</v>
      </c>
      <c r="AC23" s="431">
        <f t="shared" si="14"/>
        <v>0</v>
      </c>
    </row>
    <row r="24" spans="1:29">
      <c r="D24" s="428">
        <f>B18*$D$20</f>
        <v>598.23</v>
      </c>
      <c r="E24" s="428"/>
      <c r="F24" s="428">
        <f>F18*C18</f>
        <v>0</v>
      </c>
      <c r="G24" s="429">
        <f t="shared" si="6"/>
        <v>0</v>
      </c>
      <c r="H24" s="431">
        <f t="shared" si="15"/>
        <v>0</v>
      </c>
      <c r="I24" s="428">
        <f>Q18*$K$21</f>
        <v>0</v>
      </c>
      <c r="J24" s="431">
        <f t="shared" si="16"/>
        <v>0</v>
      </c>
      <c r="K24" s="430">
        <v>939</v>
      </c>
      <c r="L24" s="431">
        <f t="shared" si="7"/>
        <v>2.0846653878942882E-3</v>
      </c>
      <c r="N24" s="305">
        <f t="shared" si="8"/>
        <v>0</v>
      </c>
      <c r="P24" s="431">
        <f t="shared" si="9"/>
        <v>0</v>
      </c>
      <c r="R24" s="305">
        <f t="shared" si="10"/>
        <v>0</v>
      </c>
      <c r="T24" s="431">
        <f t="shared" si="11"/>
        <v>0</v>
      </c>
      <c r="X24" s="431">
        <f t="shared" si="12"/>
        <v>0</v>
      </c>
      <c r="AA24" s="431">
        <f t="shared" si="13"/>
        <v>0</v>
      </c>
      <c r="AC24" s="431">
        <f t="shared" si="14"/>
        <v>0</v>
      </c>
    </row>
    <row r="25" spans="1:29">
      <c r="D25" s="428">
        <f t="shared" ref="D25:D30" si="17">B10*$D$20</f>
        <v>598.23</v>
      </c>
      <c r="E25" s="428"/>
      <c r="F25" s="428">
        <f>F10*C10</f>
        <v>0</v>
      </c>
      <c r="G25" s="429">
        <f t="shared" si="6"/>
        <v>0</v>
      </c>
      <c r="H25" s="431">
        <f t="shared" si="15"/>
        <v>0</v>
      </c>
      <c r="I25" s="428">
        <f t="shared" ref="I25:I30" si="18">Q10*$K$21</f>
        <v>0</v>
      </c>
      <c r="J25" s="431">
        <f t="shared" si="16"/>
        <v>0</v>
      </c>
      <c r="K25" s="430">
        <v>2749</v>
      </c>
      <c r="L25" s="431">
        <f t="shared" si="7"/>
        <v>6.1030299801079855E-3</v>
      </c>
      <c r="N25" s="305">
        <f t="shared" si="8"/>
        <v>0</v>
      </c>
      <c r="O25" s="424">
        <v>2699</v>
      </c>
      <c r="P25" s="431">
        <f t="shared" si="9"/>
        <v>8.1303017158280318E-3</v>
      </c>
      <c r="R25" s="305">
        <f t="shared" si="10"/>
        <v>0</v>
      </c>
      <c r="S25" s="424">
        <v>19441</v>
      </c>
      <c r="T25" s="431">
        <f t="shared" si="11"/>
        <v>8.3976950722233733E-3</v>
      </c>
      <c r="W25" s="424">
        <v>13749</v>
      </c>
      <c r="X25" s="431">
        <f t="shared" si="12"/>
        <v>6.3865663322185059E-3</v>
      </c>
      <c r="Z25" s="424">
        <v>15221</v>
      </c>
      <c r="AA25" s="431">
        <f t="shared" si="13"/>
        <v>5.9901613537977176E-3</v>
      </c>
      <c r="AB25" s="424">
        <v>14406</v>
      </c>
      <c r="AC25" s="431">
        <f t="shared" si="14"/>
        <v>4.8109033785191796E-3</v>
      </c>
    </row>
    <row r="26" spans="1:29">
      <c r="D26" s="428">
        <f t="shared" si="17"/>
        <v>430.72559999999999</v>
      </c>
      <c r="E26" s="428"/>
      <c r="F26" s="428" t="e">
        <f>F11*#REF!</f>
        <v>#REF!</v>
      </c>
      <c r="G26" s="429" t="e">
        <f t="shared" si="6"/>
        <v>#REF!</v>
      </c>
      <c r="H26" s="431" t="e">
        <f t="shared" si="15"/>
        <v>#REF!</v>
      </c>
      <c r="I26" s="428">
        <f t="shared" si="18"/>
        <v>0</v>
      </c>
      <c r="J26" s="431">
        <f t="shared" si="16"/>
        <v>0</v>
      </c>
      <c r="K26" s="430">
        <v>1118</v>
      </c>
      <c r="L26" s="431">
        <f t="shared" si="7"/>
        <v>2.4820616652458083E-3</v>
      </c>
      <c r="N26" s="305" t="e">
        <f t="shared" si="8"/>
        <v>#REF!</v>
      </c>
      <c r="O26" s="424">
        <v>1142</v>
      </c>
      <c r="P26" s="431">
        <f t="shared" si="9"/>
        <v>3.4400906111432426E-3</v>
      </c>
      <c r="R26" s="305" t="e">
        <f t="shared" si="10"/>
        <v>#REF!</v>
      </c>
      <c r="S26" s="424">
        <v>10442</v>
      </c>
      <c r="T26" s="431">
        <f t="shared" si="11"/>
        <v>4.5105052180523875E-3</v>
      </c>
      <c r="W26" s="424">
        <v>7146</v>
      </c>
      <c r="X26" s="431">
        <f t="shared" si="12"/>
        <v>3.3193979933110367E-3</v>
      </c>
      <c r="Z26" s="424">
        <v>8389</v>
      </c>
      <c r="AA26" s="431">
        <f t="shared" si="13"/>
        <v>3.3014561196379379E-3</v>
      </c>
      <c r="AB26" s="424">
        <v>6983</v>
      </c>
      <c r="AC26" s="431">
        <f t="shared" si="14"/>
        <v>2.3319823887407629E-3</v>
      </c>
    </row>
    <row r="27" spans="1:29">
      <c r="D27" s="428">
        <f t="shared" si="17"/>
        <v>85.965650999999994</v>
      </c>
      <c r="E27" s="428">
        <v>61</v>
      </c>
      <c r="F27" s="428" t="e">
        <f>F12*#REF!</f>
        <v>#REF!</v>
      </c>
      <c r="G27" s="429" t="e">
        <f t="shared" si="6"/>
        <v>#REF!</v>
      </c>
      <c r="H27" s="431" t="e">
        <f t="shared" si="15"/>
        <v>#REF!</v>
      </c>
      <c r="I27" s="428">
        <f t="shared" si="18"/>
        <v>0</v>
      </c>
      <c r="J27" s="431">
        <f t="shared" si="16"/>
        <v>0</v>
      </c>
      <c r="K27" s="430">
        <v>175</v>
      </c>
      <c r="L27" s="431">
        <f t="shared" si="7"/>
        <v>3.8851591361182153E-4</v>
      </c>
      <c r="N27" s="305" t="e">
        <f t="shared" si="8"/>
        <v>#REF!</v>
      </c>
      <c r="O27" s="424">
        <v>74</v>
      </c>
      <c r="P27" s="431">
        <f t="shared" si="9"/>
        <v>2.2291305186042029E-4</v>
      </c>
      <c r="R27" s="305" t="e">
        <f t="shared" si="10"/>
        <v>#REF!</v>
      </c>
      <c r="S27" s="424">
        <v>993</v>
      </c>
      <c r="T27" s="431">
        <f t="shared" si="11"/>
        <v>4.2893427327389593E-4</v>
      </c>
      <c r="W27" s="424">
        <v>1031</v>
      </c>
      <c r="X27" s="431">
        <f t="shared" si="12"/>
        <v>4.7891118543292455E-4</v>
      </c>
      <c r="Z27" s="424">
        <v>1089</v>
      </c>
      <c r="AA27" s="431">
        <f t="shared" si="13"/>
        <v>4.2857142857142855E-4</v>
      </c>
      <c r="AB27" s="424">
        <v>615</v>
      </c>
      <c r="AC27" s="431">
        <f t="shared" si="14"/>
        <v>2.0538009008672049E-4</v>
      </c>
    </row>
    <row r="28" spans="1:29">
      <c r="D28" s="428">
        <f t="shared" si="17"/>
        <v>60.600698999999999</v>
      </c>
      <c r="E28" s="428">
        <v>57</v>
      </c>
      <c r="F28" s="428" t="e">
        <f>F13*#REF!</f>
        <v>#REF!</v>
      </c>
      <c r="G28" s="429" t="e">
        <f t="shared" si="6"/>
        <v>#REF!</v>
      </c>
      <c r="H28" s="431" t="e">
        <f t="shared" si="15"/>
        <v>#REF!</v>
      </c>
      <c r="I28" s="428">
        <f t="shared" si="18"/>
        <v>0</v>
      </c>
      <c r="J28" s="431">
        <f t="shared" si="16"/>
        <v>0</v>
      </c>
      <c r="K28" s="430">
        <v>111</v>
      </c>
      <c r="L28" s="431">
        <f t="shared" si="7"/>
        <v>2.4643009377664109E-4</v>
      </c>
      <c r="N28" s="305" t="e">
        <f t="shared" si="8"/>
        <v>#REF!</v>
      </c>
      <c r="O28" s="424">
        <v>52</v>
      </c>
      <c r="P28" s="431">
        <f t="shared" si="9"/>
        <v>1.5664160401002505E-4</v>
      </c>
      <c r="R28" s="305" t="e">
        <f t="shared" si="10"/>
        <v>#REF!</v>
      </c>
      <c r="S28" s="424">
        <v>418</v>
      </c>
      <c r="T28" s="431">
        <f t="shared" si="11"/>
        <v>1.8055843527541642E-4</v>
      </c>
      <c r="W28" s="424">
        <v>680</v>
      </c>
      <c r="X28" s="431">
        <f t="shared" si="12"/>
        <v>3.1586770717205502E-4</v>
      </c>
      <c r="Z28" s="424">
        <v>537</v>
      </c>
      <c r="AA28" s="431">
        <f t="shared" si="13"/>
        <v>2.1133412042502952E-4</v>
      </c>
      <c r="AB28" s="424">
        <v>349</v>
      </c>
      <c r="AC28" s="431">
        <f t="shared" si="14"/>
        <v>1.1654902673213895E-4</v>
      </c>
    </row>
    <row r="29" spans="1:29">
      <c r="D29" s="428">
        <f t="shared" si="17"/>
        <v>613.18574999999998</v>
      </c>
      <c r="E29" s="428">
        <v>322</v>
      </c>
      <c r="F29" s="428" t="e">
        <f>F14*#REF!</f>
        <v>#REF!</v>
      </c>
      <c r="G29" s="429" t="e">
        <f t="shared" si="6"/>
        <v>#REF!</v>
      </c>
      <c r="H29" s="431" t="e">
        <f t="shared" si="15"/>
        <v>#REF!</v>
      </c>
      <c r="I29" s="428">
        <f t="shared" si="18"/>
        <v>0</v>
      </c>
      <c r="J29" s="431">
        <f t="shared" si="16"/>
        <v>0</v>
      </c>
      <c r="K29" s="430">
        <v>322</v>
      </c>
      <c r="L29" s="431">
        <f t="shared" si="7"/>
        <v>7.1486928104575159E-4</v>
      </c>
      <c r="N29" s="305" t="e">
        <f t="shared" si="8"/>
        <v>#REF!</v>
      </c>
      <c r="O29" s="424">
        <v>296</v>
      </c>
      <c r="P29" s="431">
        <f t="shared" si="9"/>
        <v>8.9165220744168118E-4</v>
      </c>
      <c r="R29" s="305" t="e">
        <f t="shared" si="10"/>
        <v>#REF!</v>
      </c>
      <c r="S29" s="424">
        <v>3067</v>
      </c>
      <c r="T29" s="431">
        <f t="shared" si="11"/>
        <v>1.3248151219849332E-3</v>
      </c>
      <c r="W29" s="424">
        <v>2023</v>
      </c>
      <c r="X29" s="431">
        <f t="shared" si="12"/>
        <v>9.3970642883686359E-4</v>
      </c>
      <c r="Z29" s="424">
        <v>2242</v>
      </c>
      <c r="AA29" s="431">
        <f t="shared" si="13"/>
        <v>8.8232979142070051E-4</v>
      </c>
      <c r="AB29" s="424">
        <v>1664</v>
      </c>
      <c r="AC29" s="431">
        <f t="shared" si="14"/>
        <v>5.5569507301512664E-4</v>
      </c>
    </row>
    <row r="30" spans="1:29">
      <c r="D30" s="428">
        <f t="shared" si="17"/>
        <v>50.610257999999995</v>
      </c>
      <c r="E30" s="428">
        <v>96</v>
      </c>
      <c r="F30" s="428" t="e">
        <f>F15*#REF!</f>
        <v>#REF!</v>
      </c>
      <c r="G30" s="429" t="e">
        <f t="shared" si="6"/>
        <v>#REF!</v>
      </c>
      <c r="H30" s="431" t="e">
        <f t="shared" si="15"/>
        <v>#REF!</v>
      </c>
      <c r="I30" s="428">
        <f t="shared" si="18"/>
        <v>0</v>
      </c>
      <c r="J30" s="431">
        <f t="shared" si="16"/>
        <v>0</v>
      </c>
      <c r="K30" s="430">
        <v>96</v>
      </c>
      <c r="L30" s="431">
        <f t="shared" si="7"/>
        <v>2.1312872975277067E-4</v>
      </c>
      <c r="N30" s="305" t="e">
        <f t="shared" si="8"/>
        <v>#REF!</v>
      </c>
      <c r="O30" s="424">
        <v>45</v>
      </c>
      <c r="P30" s="431">
        <f t="shared" si="9"/>
        <v>1.3555523423944477E-4</v>
      </c>
      <c r="R30" s="305" t="e">
        <f t="shared" si="10"/>
        <v>#REF!</v>
      </c>
      <c r="S30" s="424">
        <v>404</v>
      </c>
      <c r="T30" s="431">
        <f t="shared" si="11"/>
        <v>1.7451102356762734E-4</v>
      </c>
      <c r="W30" s="424">
        <v>470</v>
      </c>
      <c r="X30" s="431">
        <f t="shared" si="12"/>
        <v>2.1832032701597919E-4</v>
      </c>
      <c r="Z30" s="424">
        <v>365</v>
      </c>
      <c r="AA30" s="431">
        <f t="shared" si="13"/>
        <v>1.4364423455332547E-4</v>
      </c>
      <c r="AB30" s="424">
        <v>254</v>
      </c>
      <c r="AC30" s="431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3.8"/>
  <cols>
    <col min="1" max="1" width="59.3984375" customWidth="1"/>
    <col min="2" max="3" width="8.8984375" customWidth="1"/>
    <col min="4" max="5" width="40.8984375" customWidth="1"/>
    <col min="6" max="6" width="8.8984375" customWidth="1"/>
  </cols>
  <sheetData>
    <row r="1" spans="1:8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topLeftCell="R1" workbookViewId="0">
      <selection activeCell="S1" sqref="S1:AJ18"/>
    </sheetView>
  </sheetViews>
  <sheetFormatPr defaultColWidth="2.69921875" defaultRowHeight="13.8"/>
  <sheetData>
    <row r="1" spans="1:88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K1" s="242"/>
      <c r="AL1" s="70">
        <v>0</v>
      </c>
      <c r="AM1" s="70">
        <f t="shared" ref="AM1" si="2">AL1+1</f>
        <v>1</v>
      </c>
      <c r="AN1" s="70">
        <f t="shared" ref="AN1" si="3">AM1+1</f>
        <v>2</v>
      </c>
      <c r="AO1" s="70">
        <f t="shared" ref="AO1" si="4">AN1+1</f>
        <v>3</v>
      </c>
      <c r="AP1" s="70">
        <f t="shared" ref="AP1" si="5">AO1+1</f>
        <v>4</v>
      </c>
      <c r="AQ1" s="70">
        <f t="shared" ref="AQ1" si="6">AP1+1</f>
        <v>5</v>
      </c>
      <c r="AR1" s="70">
        <f t="shared" ref="AR1" si="7">AQ1+1</f>
        <v>6</v>
      </c>
      <c r="AS1" s="70">
        <f t="shared" ref="AS1" si="8">AR1+1</f>
        <v>7</v>
      </c>
      <c r="AT1" s="70">
        <f t="shared" ref="AT1" si="9">AS1+1</f>
        <v>8</v>
      </c>
      <c r="AU1" s="70">
        <f t="shared" ref="AU1" si="10">AT1+1</f>
        <v>9</v>
      </c>
      <c r="AV1" s="70">
        <f t="shared" ref="AV1" si="11">AU1+1</f>
        <v>10</v>
      </c>
      <c r="AW1" s="70">
        <f t="shared" ref="AW1" si="12">AV1+1</f>
        <v>11</v>
      </c>
      <c r="AX1" s="70">
        <f t="shared" ref="AX1" si="13">AW1+1</f>
        <v>12</v>
      </c>
      <c r="AY1" s="70">
        <f t="shared" ref="AY1" si="14">AX1+1</f>
        <v>13</v>
      </c>
      <c r="AZ1" s="70">
        <f t="shared" ref="AZ1" si="15">AY1+1</f>
        <v>14</v>
      </c>
      <c r="BA1" s="70">
        <f t="shared" ref="BA1" si="16">AZ1+1</f>
        <v>15</v>
      </c>
      <c r="BB1" s="242" t="s">
        <v>394</v>
      </c>
      <c r="BC1" s="242"/>
      <c r="BD1" s="70">
        <v>0</v>
      </c>
      <c r="BE1" s="70">
        <f t="shared" ref="BE1" si="17">BD1+1</f>
        <v>1</v>
      </c>
      <c r="BF1" s="70">
        <f t="shared" ref="BF1" si="18">BE1+1</f>
        <v>2</v>
      </c>
      <c r="BG1" s="70">
        <f t="shared" ref="BG1" si="19">BF1+1</f>
        <v>3</v>
      </c>
      <c r="BH1" s="70">
        <f t="shared" ref="BH1" si="20">BG1+1</f>
        <v>4</v>
      </c>
      <c r="BI1" s="70">
        <f t="shared" ref="BI1" si="21">BH1+1</f>
        <v>5</v>
      </c>
      <c r="BJ1" s="70">
        <f t="shared" ref="BJ1" si="22">BI1+1</f>
        <v>6</v>
      </c>
      <c r="BK1" s="70">
        <f t="shared" ref="BK1" si="23">BJ1+1</f>
        <v>7</v>
      </c>
      <c r="BL1" s="70">
        <f t="shared" ref="BL1" si="24">BK1+1</f>
        <v>8</v>
      </c>
      <c r="BM1" s="70">
        <f t="shared" ref="BM1" si="25">BL1+1</f>
        <v>9</v>
      </c>
      <c r="BN1" s="70">
        <f t="shared" ref="BN1" si="26">BM1+1</f>
        <v>10</v>
      </c>
      <c r="BO1" s="70">
        <f t="shared" ref="BO1" si="27">BN1+1</f>
        <v>11</v>
      </c>
      <c r="BP1" s="70">
        <f t="shared" ref="BP1" si="28">BO1+1</f>
        <v>12</v>
      </c>
      <c r="BQ1" s="70">
        <f t="shared" ref="BQ1" si="29">BP1+1</f>
        <v>13</v>
      </c>
      <c r="BR1" s="70">
        <f t="shared" ref="BR1" si="30">BQ1+1</f>
        <v>14</v>
      </c>
      <c r="BS1" s="70">
        <f t="shared" ref="BS1" si="31">BR1+1</f>
        <v>15</v>
      </c>
      <c r="BT1" s="70">
        <v>0</v>
      </c>
      <c r="BU1" s="70">
        <f t="shared" ref="BU1" si="32">BT1+1</f>
        <v>1</v>
      </c>
      <c r="BV1" s="70">
        <f t="shared" ref="BV1" si="33">BU1+1</f>
        <v>2</v>
      </c>
      <c r="BW1" s="70">
        <f t="shared" ref="BW1" si="34">BV1+1</f>
        <v>3</v>
      </c>
      <c r="BX1" s="70">
        <f t="shared" ref="BX1" si="35">BW1+1</f>
        <v>4</v>
      </c>
      <c r="BY1" s="70">
        <f t="shared" ref="BY1" si="36">BX1+1</f>
        <v>5</v>
      </c>
      <c r="BZ1" s="70">
        <f t="shared" ref="BZ1" si="37">BY1+1</f>
        <v>6</v>
      </c>
      <c r="CA1" s="70">
        <f t="shared" ref="CA1" si="38">BZ1+1</f>
        <v>7</v>
      </c>
      <c r="CB1" s="70">
        <f t="shared" ref="CB1" si="39">CA1+1</f>
        <v>8</v>
      </c>
      <c r="CC1" s="70">
        <f t="shared" ref="CC1" si="40">CB1+1</f>
        <v>9</v>
      </c>
      <c r="CD1" s="70">
        <f t="shared" ref="CD1" si="41">CC1+1</f>
        <v>10</v>
      </c>
      <c r="CE1" s="70">
        <f t="shared" ref="CE1" si="42">CD1+1</f>
        <v>11</v>
      </c>
      <c r="CF1" s="70">
        <f t="shared" ref="CF1" si="43">CE1+1</f>
        <v>12</v>
      </c>
      <c r="CG1" s="70">
        <f t="shared" ref="CG1" si="44">CF1+1</f>
        <v>13</v>
      </c>
      <c r="CH1" s="70">
        <f t="shared" ref="CH1" si="45">CG1+1</f>
        <v>14</v>
      </c>
      <c r="CI1" s="70">
        <f t="shared" ref="CI1" si="46">CH1+1</f>
        <v>15</v>
      </c>
      <c r="CJ1" s="242" t="s">
        <v>394</v>
      </c>
    </row>
    <row r="2" spans="1:88">
      <c r="A2" s="70">
        <f t="shared" ref="A2:A15" si="47">+A3+1</f>
        <v>15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  <c r="BC2" s="70">
        <v>0</v>
      </c>
      <c r="BD2" s="376"/>
      <c r="BE2" s="348"/>
      <c r="BF2" s="348"/>
      <c r="BG2" s="348"/>
      <c r="BH2" s="348"/>
      <c r="BI2" s="348"/>
      <c r="BJ2" s="348"/>
      <c r="BK2" s="348"/>
      <c r="BL2" s="348"/>
      <c r="BM2" s="348"/>
      <c r="BN2" s="348"/>
      <c r="BO2" s="348"/>
      <c r="BP2" s="348"/>
      <c r="BQ2" s="348"/>
      <c r="BR2" s="348"/>
      <c r="BS2" s="375"/>
      <c r="BT2" s="376"/>
      <c r="BU2" s="348"/>
      <c r="BV2" s="348"/>
      <c r="BW2" s="348"/>
      <c r="BX2" s="348"/>
      <c r="BY2" s="348"/>
      <c r="BZ2" s="348"/>
      <c r="CA2" s="348"/>
      <c r="CB2" s="348"/>
      <c r="CC2" s="348"/>
      <c r="CD2" s="348"/>
      <c r="CE2" s="348"/>
      <c r="CF2" s="348"/>
      <c r="CG2" s="348"/>
      <c r="CH2" s="348"/>
      <c r="CI2" s="375"/>
    </row>
    <row r="3" spans="1:88">
      <c r="A3" s="70">
        <f t="shared" si="47"/>
        <v>14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244"/>
      <c r="AH3" s="244"/>
      <c r="AI3" s="315"/>
      <c r="AK3" s="70">
        <f>AK2+1</f>
        <v>1</v>
      </c>
      <c r="AL3" s="314"/>
      <c r="AM3" s="244"/>
      <c r="AN3" s="244"/>
      <c r="AO3" s="327"/>
      <c r="AP3" s="327"/>
      <c r="AQ3" s="327"/>
      <c r="AR3" s="327"/>
      <c r="AS3" s="337"/>
      <c r="AT3" s="337"/>
      <c r="AU3" s="327"/>
      <c r="AV3" s="327"/>
      <c r="AW3" s="327"/>
      <c r="AX3" s="327"/>
      <c r="AY3" s="244"/>
      <c r="AZ3" s="244"/>
      <c r="BA3" s="315"/>
      <c r="BC3" s="70">
        <f>BC2+1</f>
        <v>1</v>
      </c>
      <c r="BD3" s="343"/>
      <c r="BE3" s="327"/>
      <c r="BF3" s="327"/>
      <c r="BG3" s="327"/>
      <c r="BH3" s="327"/>
      <c r="BI3" s="327"/>
      <c r="BJ3" s="327"/>
      <c r="BK3" s="327"/>
      <c r="BL3" s="327"/>
      <c r="BM3" s="327"/>
      <c r="BN3" s="327"/>
      <c r="BO3" s="327"/>
      <c r="BP3" s="327"/>
      <c r="BQ3" s="327"/>
      <c r="BR3" s="327"/>
      <c r="BS3" s="344"/>
      <c r="BT3" s="343"/>
      <c r="BU3" s="327"/>
      <c r="BV3" s="327"/>
      <c r="BW3" s="327"/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44"/>
    </row>
    <row r="4" spans="1:88">
      <c r="A4" s="70">
        <f t="shared" si="47"/>
        <v>13</v>
      </c>
      <c r="B4" s="31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S4" s="70">
        <f t="shared" ref="S4:S17" si="48">S3+1</f>
        <v>2</v>
      </c>
      <c r="T4" s="314"/>
      <c r="U4" s="244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327"/>
      <c r="AH4" s="244"/>
      <c r="AI4" s="315"/>
      <c r="AK4" s="70">
        <f t="shared" ref="AK4:AK17" si="49">AK3+1</f>
        <v>2</v>
      </c>
      <c r="AL4" s="314"/>
      <c r="AM4" s="244"/>
      <c r="AN4" s="327"/>
      <c r="AO4" s="327"/>
      <c r="AP4" s="327"/>
      <c r="AQ4" s="327"/>
      <c r="AR4" s="327"/>
      <c r="AS4" s="337"/>
      <c r="AT4" s="337"/>
      <c r="AU4" s="327"/>
      <c r="AV4" s="327"/>
      <c r="AW4" s="327"/>
      <c r="AX4" s="327"/>
      <c r="AY4" s="327"/>
      <c r="AZ4" s="244"/>
      <c r="BA4" s="315"/>
      <c r="BC4" s="70">
        <f t="shared" ref="BC4:BC17" si="50">BC3+1</f>
        <v>2</v>
      </c>
      <c r="BD4" s="343"/>
      <c r="BE4" s="327"/>
      <c r="BF4" s="327"/>
      <c r="BG4" s="327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315"/>
      <c r="BT4" s="314"/>
      <c r="BU4" s="244"/>
      <c r="BV4" s="244"/>
      <c r="BW4" s="244"/>
      <c r="BX4" s="244"/>
      <c r="BY4" s="244"/>
      <c r="BZ4" s="244"/>
      <c r="CA4" s="244"/>
      <c r="CB4" s="244"/>
      <c r="CC4" s="244"/>
      <c r="CD4" s="244"/>
      <c r="CE4" s="244"/>
      <c r="CF4" s="327"/>
      <c r="CG4" s="327"/>
      <c r="CH4" s="327"/>
      <c r="CI4" s="344"/>
    </row>
    <row r="5" spans="1:88">
      <c r="A5" s="70">
        <f t="shared" si="47"/>
        <v>12</v>
      </c>
      <c r="B5" s="31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S5" s="70">
        <f t="shared" si="48"/>
        <v>3</v>
      </c>
      <c r="T5" s="314"/>
      <c r="U5" s="327"/>
      <c r="V5" s="327"/>
      <c r="W5" s="327"/>
      <c r="X5" s="327"/>
      <c r="Y5" s="327"/>
      <c r="Z5" s="327"/>
      <c r="AA5" s="327"/>
      <c r="AB5" s="327"/>
      <c r="AC5" s="327"/>
      <c r="AD5" s="327"/>
      <c r="AE5" s="327"/>
      <c r="AF5" s="327"/>
      <c r="AG5" s="327"/>
      <c r="AH5" s="327"/>
      <c r="AI5" s="315"/>
      <c r="AK5" s="70">
        <f t="shared" si="49"/>
        <v>3</v>
      </c>
      <c r="AL5" s="314"/>
      <c r="AM5" s="327"/>
      <c r="AN5" s="327"/>
      <c r="AO5" s="327"/>
      <c r="AP5" s="327"/>
      <c r="AQ5" s="327"/>
      <c r="AR5" s="239"/>
      <c r="AS5" s="239"/>
      <c r="AT5" s="239"/>
      <c r="AU5" s="239"/>
      <c r="AV5" s="327"/>
      <c r="AW5" s="327"/>
      <c r="AX5" s="327"/>
      <c r="AY5" s="327"/>
      <c r="AZ5" s="327"/>
      <c r="BA5" s="315"/>
      <c r="BC5" s="70">
        <f t="shared" si="50"/>
        <v>3</v>
      </c>
      <c r="BD5" s="343"/>
      <c r="BE5" s="327"/>
      <c r="BF5" s="327"/>
      <c r="BG5" s="327"/>
      <c r="BJ5" s="407"/>
      <c r="BK5" s="407"/>
      <c r="BL5" s="407"/>
      <c r="BM5" s="407"/>
      <c r="BN5" s="407"/>
      <c r="BO5" s="407"/>
      <c r="BP5" s="407"/>
      <c r="BQ5" s="407"/>
      <c r="BR5" s="407"/>
      <c r="BS5" s="465"/>
      <c r="BT5" s="466"/>
      <c r="BU5" s="407"/>
      <c r="BV5" s="407"/>
      <c r="BW5" s="407"/>
      <c r="BX5" s="407"/>
      <c r="BY5" s="407"/>
      <c r="BZ5" s="407"/>
      <c r="CA5" s="407"/>
      <c r="CB5" s="407"/>
      <c r="CC5" s="407"/>
      <c r="CF5" s="327"/>
      <c r="CG5" s="327"/>
      <c r="CH5" s="327"/>
      <c r="CI5" s="344"/>
    </row>
    <row r="6" spans="1:88">
      <c r="A6" s="70">
        <f t="shared" si="47"/>
        <v>11</v>
      </c>
      <c r="B6" s="314"/>
      <c r="C6" s="244"/>
      <c r="D6" s="244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  <c r="S6" s="70">
        <f t="shared" si="48"/>
        <v>4</v>
      </c>
      <c r="T6" s="314"/>
      <c r="U6" s="327"/>
      <c r="V6" s="327"/>
      <c r="W6" s="327"/>
      <c r="X6" s="327"/>
      <c r="Y6" s="128"/>
      <c r="Z6" s="128"/>
      <c r="AA6" s="121"/>
      <c r="AB6" s="121"/>
      <c r="AC6" s="128"/>
      <c r="AD6" s="128"/>
      <c r="AE6" s="327"/>
      <c r="AF6" s="327"/>
      <c r="AG6" s="327"/>
      <c r="AH6" s="327"/>
      <c r="AI6" s="315"/>
      <c r="AK6" s="70">
        <f t="shared" si="49"/>
        <v>4</v>
      </c>
      <c r="AL6" s="314"/>
      <c r="AM6" s="327"/>
      <c r="AN6" s="327"/>
      <c r="AO6" s="327"/>
      <c r="AP6" s="239"/>
      <c r="AQ6" s="121"/>
      <c r="AR6" s="121"/>
      <c r="AS6" s="310"/>
      <c r="AT6" s="121"/>
      <c r="AU6" s="121"/>
      <c r="AV6" s="121"/>
      <c r="AW6" s="239"/>
      <c r="AX6" s="327"/>
      <c r="AY6" s="327"/>
      <c r="AZ6" s="327"/>
      <c r="BA6" s="315"/>
      <c r="BC6" s="70">
        <f t="shared" si="50"/>
        <v>4</v>
      </c>
      <c r="BD6" s="343"/>
      <c r="BE6" s="327"/>
      <c r="BF6" s="327"/>
      <c r="BG6" s="327"/>
      <c r="BJ6" s="141"/>
      <c r="BK6" s="141"/>
      <c r="BL6" s="141"/>
      <c r="BM6" s="141"/>
      <c r="BN6" s="141"/>
      <c r="BO6" s="407"/>
      <c r="BP6" s="407"/>
      <c r="BQ6" s="407"/>
      <c r="BR6" s="407"/>
      <c r="BS6" s="465"/>
      <c r="BT6" s="466"/>
      <c r="BU6" s="407"/>
      <c r="BV6" s="407"/>
      <c r="BW6" s="407"/>
      <c r="BX6" s="407"/>
      <c r="BY6" s="141"/>
      <c r="BZ6" s="141"/>
      <c r="CA6" s="141"/>
      <c r="CB6" s="141"/>
      <c r="CC6" s="141"/>
      <c r="CF6" s="327"/>
      <c r="CG6" s="327"/>
      <c r="CH6" s="327"/>
      <c r="CI6" s="344"/>
    </row>
    <row r="7" spans="1:88">
      <c r="A7" s="70">
        <f t="shared" si="47"/>
        <v>10</v>
      </c>
      <c r="B7" s="314"/>
      <c r="C7" s="244"/>
      <c r="D7" s="244"/>
      <c r="E7" s="244"/>
      <c r="F7" s="244"/>
      <c r="G7" s="6"/>
      <c r="H7" s="6"/>
      <c r="I7" s="6"/>
      <c r="J7" s="6"/>
      <c r="K7" s="6"/>
      <c r="L7" s="17"/>
      <c r="M7" s="244"/>
      <c r="N7" s="244"/>
      <c r="O7" s="244"/>
      <c r="P7" s="244"/>
      <c r="Q7" s="315"/>
      <c r="S7" s="70">
        <f t="shared" si="48"/>
        <v>5</v>
      </c>
      <c r="T7" s="314"/>
      <c r="U7" s="327"/>
      <c r="V7" s="327"/>
      <c r="W7" s="327"/>
      <c r="X7" s="327"/>
      <c r="Y7" s="128"/>
      <c r="Z7" s="128"/>
      <c r="AA7" s="337"/>
      <c r="AB7" s="162"/>
      <c r="AC7" s="128"/>
      <c r="AD7" s="128"/>
      <c r="AE7" s="327"/>
      <c r="AF7" s="327"/>
      <c r="AG7" s="327"/>
      <c r="AH7" s="327"/>
      <c r="AI7" s="315"/>
      <c r="AK7" s="70">
        <f t="shared" si="49"/>
        <v>5</v>
      </c>
      <c r="AL7" s="314"/>
      <c r="AM7" s="327"/>
      <c r="AN7" s="327"/>
      <c r="AO7" s="327"/>
      <c r="AP7" s="239"/>
      <c r="AQ7" s="121"/>
      <c r="AR7" s="121"/>
      <c r="AS7" s="239"/>
      <c r="AT7" s="121"/>
      <c r="AU7" s="121"/>
      <c r="AV7" s="121"/>
      <c r="AW7" s="239"/>
      <c r="AX7" s="327"/>
      <c r="AY7" s="327"/>
      <c r="AZ7" s="327"/>
      <c r="BA7" s="315"/>
      <c r="BC7" s="70">
        <f t="shared" si="50"/>
        <v>5</v>
      </c>
      <c r="BD7" s="343"/>
      <c r="BE7" s="327"/>
      <c r="BF7" s="327"/>
      <c r="BG7" s="327"/>
      <c r="BH7" s="244"/>
      <c r="BI7" s="45"/>
      <c r="BJ7" s="141"/>
      <c r="BK7" s="407"/>
      <c r="BL7" s="141"/>
      <c r="BM7" s="141"/>
      <c r="BN7" s="141"/>
      <c r="BO7" s="407"/>
      <c r="BP7" s="407"/>
      <c r="BQ7" s="407"/>
      <c r="BR7" s="407"/>
      <c r="BS7" s="465"/>
      <c r="BT7" s="466"/>
      <c r="BU7" s="407"/>
      <c r="BV7" s="407"/>
      <c r="BW7" s="407"/>
      <c r="BX7" s="407"/>
      <c r="BY7" s="141"/>
      <c r="BZ7" s="141"/>
      <c r="CA7" s="407"/>
      <c r="CB7" s="141"/>
      <c r="CC7" s="141"/>
      <c r="CD7" s="45"/>
      <c r="CE7" s="244"/>
      <c r="CF7" s="327"/>
      <c r="CG7" s="327"/>
      <c r="CH7" s="327"/>
      <c r="CI7" s="344"/>
    </row>
    <row r="8" spans="1:88">
      <c r="A8" s="70">
        <f t="shared" si="47"/>
        <v>9</v>
      </c>
      <c r="B8" s="314"/>
      <c r="C8" s="244"/>
      <c r="D8" s="244"/>
      <c r="E8" s="244"/>
      <c r="F8" s="244"/>
      <c r="G8" s="6"/>
      <c r="H8" s="6"/>
      <c r="I8" s="6"/>
      <c r="J8" s="6"/>
      <c r="K8" s="6"/>
      <c r="L8" s="17"/>
      <c r="M8" s="244"/>
      <c r="N8" s="244"/>
      <c r="O8" s="244"/>
      <c r="P8" s="244"/>
      <c r="Q8" s="315"/>
      <c r="S8" s="70">
        <f t="shared" si="48"/>
        <v>6</v>
      </c>
      <c r="T8" s="314"/>
      <c r="U8" s="327"/>
      <c r="V8" s="327"/>
      <c r="W8" s="327"/>
      <c r="X8" s="327"/>
      <c r="Y8" s="128"/>
      <c r="Z8" s="128"/>
      <c r="AA8" s="162"/>
      <c r="AB8" s="162"/>
      <c r="AC8" s="128"/>
      <c r="AD8" s="128"/>
      <c r="AE8" s="327"/>
      <c r="AF8" s="327"/>
      <c r="AG8" s="327"/>
      <c r="AH8" s="327"/>
      <c r="AI8" s="315"/>
      <c r="AK8" s="70">
        <f t="shared" si="49"/>
        <v>6</v>
      </c>
      <c r="AL8" s="314"/>
      <c r="AM8" s="327"/>
      <c r="AN8" s="327"/>
      <c r="AO8" s="239"/>
      <c r="AP8" s="239"/>
      <c r="AQ8" s="121"/>
      <c r="AR8" s="121"/>
      <c r="AS8" s="121"/>
      <c r="AT8" s="121"/>
      <c r="AU8" s="121"/>
      <c r="AV8" s="121"/>
      <c r="AW8" s="239"/>
      <c r="AX8" s="239"/>
      <c r="AY8" s="327"/>
      <c r="AZ8" s="327"/>
      <c r="BA8" s="315"/>
      <c r="BC8" s="70">
        <f t="shared" si="50"/>
        <v>6</v>
      </c>
      <c r="BD8" s="343"/>
      <c r="BE8" s="327"/>
      <c r="BF8" s="327"/>
      <c r="BG8" s="327"/>
      <c r="BH8" s="244"/>
      <c r="BI8" s="45"/>
      <c r="BJ8" s="141"/>
      <c r="BK8" s="141"/>
      <c r="BL8" s="141"/>
      <c r="BM8" s="141"/>
      <c r="BN8" s="141"/>
      <c r="BO8" s="407"/>
      <c r="BP8" s="407"/>
      <c r="BQ8" s="407"/>
      <c r="BR8" s="407"/>
      <c r="BS8" s="465"/>
      <c r="BT8" s="466"/>
      <c r="BU8" s="407"/>
      <c r="BV8" s="407"/>
      <c r="BW8" s="407"/>
      <c r="BX8" s="407"/>
      <c r="BY8" s="141"/>
      <c r="BZ8" s="141"/>
      <c r="CA8" s="141"/>
      <c r="CB8" s="141"/>
      <c r="CC8" s="141"/>
      <c r="CD8" s="45"/>
      <c r="CE8" s="244"/>
      <c r="CF8" s="327"/>
      <c r="CG8" s="327"/>
      <c r="CH8" s="327"/>
      <c r="CI8" s="344"/>
    </row>
    <row r="9" spans="1:88">
      <c r="A9" s="70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70">
        <f t="shared" si="48"/>
        <v>7</v>
      </c>
      <c r="T9" s="16"/>
      <c r="U9" s="128"/>
      <c r="V9" s="128"/>
      <c r="W9" s="128"/>
      <c r="X9" s="121"/>
      <c r="Y9" s="162"/>
      <c r="Z9" s="162"/>
      <c r="AA9" s="162"/>
      <c r="AB9" s="162"/>
      <c r="AC9" s="162"/>
      <c r="AD9" s="162"/>
      <c r="AE9" s="121"/>
      <c r="AF9" s="128"/>
      <c r="AG9" s="128"/>
      <c r="AH9" s="128"/>
      <c r="AI9" s="26"/>
      <c r="AK9" s="70">
        <f t="shared" si="49"/>
        <v>7</v>
      </c>
      <c r="AL9" s="16"/>
      <c r="AM9" s="162"/>
      <c r="AN9" s="162"/>
      <c r="AO9" s="121"/>
      <c r="AP9" s="121"/>
      <c r="AQ9" s="121"/>
      <c r="AR9" s="121"/>
      <c r="AS9" s="121"/>
      <c r="AT9" s="121"/>
      <c r="AU9" s="121"/>
      <c r="AV9" s="121"/>
      <c r="AW9" s="310"/>
      <c r="AX9" s="121"/>
      <c r="AY9" s="162"/>
      <c r="AZ9" s="162"/>
      <c r="BA9" s="26"/>
      <c r="BC9" s="70">
        <f t="shared" si="50"/>
        <v>7</v>
      </c>
      <c r="BD9" s="127"/>
      <c r="BE9" s="128"/>
      <c r="BF9" s="121"/>
      <c r="BG9" s="121"/>
      <c r="BH9" s="244"/>
      <c r="BI9" s="45"/>
      <c r="BJ9" s="141"/>
      <c r="BK9" s="407"/>
      <c r="BL9" s="141"/>
      <c r="BM9" s="141"/>
      <c r="BN9" s="141"/>
      <c r="BO9" s="407"/>
      <c r="BP9" s="407"/>
      <c r="BQ9" s="407"/>
      <c r="BR9" s="407"/>
      <c r="BS9" s="465"/>
      <c r="BT9" s="466"/>
      <c r="BU9" s="407"/>
      <c r="BV9" s="407"/>
      <c r="BW9" s="407"/>
      <c r="BX9" s="407"/>
      <c r="BY9" s="141"/>
      <c r="BZ9" s="141"/>
      <c r="CA9" s="407"/>
      <c r="CB9" s="141"/>
      <c r="CC9" s="141"/>
      <c r="CD9" s="45"/>
      <c r="CE9" s="244"/>
      <c r="CF9" s="121"/>
      <c r="CG9" s="121"/>
      <c r="CH9" s="128"/>
      <c r="CI9" s="130"/>
    </row>
    <row r="10" spans="1:88">
      <c r="A10" s="70">
        <f t="shared" si="47"/>
        <v>7</v>
      </c>
      <c r="B10" s="314"/>
      <c r="C10" s="244"/>
      <c r="D10" s="244"/>
      <c r="E10" s="244"/>
      <c r="F10" s="244"/>
      <c r="G10" s="17"/>
      <c r="H10" s="128"/>
      <c r="I10" s="327"/>
      <c r="J10" s="128"/>
      <c r="K10" s="17"/>
      <c r="L10" s="17"/>
      <c r="M10" s="244"/>
      <c r="N10" s="244"/>
      <c r="O10" s="244"/>
      <c r="P10" s="244"/>
      <c r="Q10" s="315"/>
      <c r="S10" s="70">
        <f t="shared" si="48"/>
        <v>8</v>
      </c>
      <c r="T10" s="314"/>
      <c r="U10" s="327"/>
      <c r="V10" s="327"/>
      <c r="W10" s="327"/>
      <c r="X10" s="239"/>
      <c r="Y10" s="162"/>
      <c r="Z10" s="162"/>
      <c r="AA10" s="162"/>
      <c r="AB10" s="162"/>
      <c r="AC10" s="162"/>
      <c r="AD10" s="162"/>
      <c r="AE10" s="239"/>
      <c r="AF10" s="327"/>
      <c r="AG10" s="327"/>
      <c r="AH10" s="327"/>
      <c r="AI10" s="315"/>
      <c r="AK10" s="70">
        <f t="shared" si="49"/>
        <v>8</v>
      </c>
      <c r="AL10" s="314"/>
      <c r="AM10" s="337"/>
      <c r="AN10" s="337"/>
      <c r="AO10" s="239"/>
      <c r="AP10" s="409"/>
      <c r="AQ10" s="121"/>
      <c r="AR10" s="121"/>
      <c r="AS10" s="121"/>
      <c r="AT10" s="121"/>
      <c r="AU10" s="121"/>
      <c r="AV10" s="121"/>
      <c r="AW10" s="239"/>
      <c r="AX10" s="239"/>
      <c r="AY10" s="337"/>
      <c r="AZ10" s="337"/>
      <c r="BA10" s="315"/>
      <c r="BC10" s="70">
        <f t="shared" si="50"/>
        <v>8</v>
      </c>
      <c r="BD10" s="314"/>
      <c r="BE10" s="239"/>
      <c r="BF10" s="337"/>
      <c r="BG10" s="337"/>
      <c r="BH10" s="141"/>
      <c r="BI10" s="45"/>
      <c r="BJ10" s="141"/>
      <c r="BK10" s="141"/>
      <c r="BL10" s="141"/>
      <c r="BM10" s="141"/>
      <c r="BN10" s="141"/>
      <c r="BO10" s="407"/>
      <c r="BP10" s="407"/>
      <c r="BQ10" s="407"/>
      <c r="BR10" s="407"/>
      <c r="BS10" s="465"/>
      <c r="BT10" s="466"/>
      <c r="BU10" s="407"/>
      <c r="BV10" s="407"/>
      <c r="BW10" s="407"/>
      <c r="BX10" s="407"/>
      <c r="BY10" s="141"/>
      <c r="BZ10" s="141"/>
      <c r="CA10" s="141"/>
      <c r="CB10" s="141"/>
      <c r="CC10" s="141"/>
      <c r="CD10" s="45"/>
      <c r="CE10" s="141"/>
      <c r="CF10" s="337"/>
      <c r="CG10" s="337"/>
      <c r="CH10" s="239"/>
      <c r="CI10" s="315"/>
    </row>
    <row r="11" spans="1:88">
      <c r="A11" s="70">
        <f t="shared" si="47"/>
        <v>6</v>
      </c>
      <c r="B11" s="314"/>
      <c r="C11" s="244"/>
      <c r="D11" s="17"/>
      <c r="E11" s="17"/>
      <c r="F11" s="17"/>
      <c r="G11" s="128"/>
      <c r="H11" s="128"/>
      <c r="I11" s="128"/>
      <c r="J11" s="128"/>
      <c r="K11" s="128"/>
      <c r="L11" s="17"/>
      <c r="M11" s="17"/>
      <c r="N11" s="17"/>
      <c r="O11" s="17"/>
      <c r="P11" s="244"/>
      <c r="Q11" s="315"/>
      <c r="S11" s="70">
        <f t="shared" si="48"/>
        <v>9</v>
      </c>
      <c r="T11" s="314"/>
      <c r="U11" s="327"/>
      <c r="V11" s="128"/>
      <c r="W11" s="128"/>
      <c r="X11" s="128"/>
      <c r="Y11" s="128"/>
      <c r="Z11" s="128"/>
      <c r="AA11" s="162"/>
      <c r="AB11" s="162"/>
      <c r="AC11" s="128"/>
      <c r="AD11" s="128"/>
      <c r="AE11" s="128"/>
      <c r="AF11" s="128"/>
      <c r="AG11" s="128"/>
      <c r="AH11" s="327"/>
      <c r="AI11" s="315"/>
      <c r="AK11" s="70">
        <f t="shared" si="49"/>
        <v>9</v>
      </c>
      <c r="AL11" s="314"/>
      <c r="AM11" s="327"/>
      <c r="AN11" s="128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8"/>
      <c r="AZ11" s="327"/>
      <c r="BA11" s="315"/>
      <c r="BC11" s="70">
        <f t="shared" si="50"/>
        <v>9</v>
      </c>
      <c r="BD11" s="314"/>
      <c r="BE11" s="239"/>
      <c r="BF11" s="162"/>
      <c r="BG11" s="162"/>
      <c r="BH11" s="407"/>
      <c r="BI11" s="45"/>
      <c r="BJ11" s="141"/>
      <c r="BK11" s="141"/>
      <c r="BL11" s="141"/>
      <c r="BM11" s="141"/>
      <c r="BN11" s="141"/>
      <c r="BO11" s="141"/>
      <c r="BP11" s="141"/>
      <c r="BQ11" s="141"/>
      <c r="BR11" s="141"/>
      <c r="BS11" s="220"/>
      <c r="BT11" s="464"/>
      <c r="BU11" s="141"/>
      <c r="BV11" s="141"/>
      <c r="BW11" s="141"/>
      <c r="BX11" s="141"/>
      <c r="BY11" s="141"/>
      <c r="BZ11" s="141"/>
      <c r="CA11" s="141"/>
      <c r="CB11" s="141"/>
      <c r="CC11" s="141"/>
      <c r="CD11" s="45"/>
      <c r="CE11" s="407"/>
      <c r="CF11" s="162"/>
      <c r="CG11" s="162"/>
      <c r="CH11" s="239"/>
      <c r="CI11" s="315"/>
    </row>
    <row r="12" spans="1:88">
      <c r="A12" s="70">
        <f t="shared" si="47"/>
        <v>5</v>
      </c>
      <c r="B12" s="314"/>
      <c r="C12" s="244"/>
      <c r="D12" s="244"/>
      <c r="E12" s="244"/>
      <c r="F12" s="244"/>
      <c r="G12" s="187"/>
      <c r="H12" s="187"/>
      <c r="I12" s="187"/>
      <c r="J12" s="187"/>
      <c r="K12" s="187"/>
      <c r="L12" s="244"/>
      <c r="M12" s="244"/>
      <c r="N12" s="244"/>
      <c r="O12" s="244"/>
      <c r="P12" s="244"/>
      <c r="Q12" s="315"/>
      <c r="S12" s="70">
        <f t="shared" si="48"/>
        <v>10</v>
      </c>
      <c r="T12" s="314"/>
      <c r="U12" s="327"/>
      <c r="V12" s="327"/>
      <c r="W12" s="327"/>
      <c r="X12" s="327"/>
      <c r="Y12" s="327"/>
      <c r="Z12" s="327"/>
      <c r="AA12" s="337"/>
      <c r="AB12" s="337"/>
      <c r="AC12" s="327"/>
      <c r="AD12" s="327"/>
      <c r="AE12" s="327"/>
      <c r="AF12" s="327"/>
      <c r="AG12" s="327"/>
      <c r="AH12" s="327"/>
      <c r="AI12" s="315"/>
      <c r="AK12" s="70">
        <f t="shared" si="49"/>
        <v>10</v>
      </c>
      <c r="AL12" s="314"/>
      <c r="AM12" s="327"/>
      <c r="AN12" s="327"/>
      <c r="AO12" s="327"/>
      <c r="AP12" s="239"/>
      <c r="AQ12" s="239"/>
      <c r="AR12" s="239"/>
      <c r="AS12" s="239"/>
      <c r="AT12" s="239"/>
      <c r="AU12" s="239"/>
      <c r="AV12" s="239"/>
      <c r="AW12" s="239"/>
      <c r="AX12" s="327"/>
      <c r="AY12" s="327"/>
      <c r="AZ12" s="327"/>
      <c r="BA12" s="315"/>
      <c r="BC12" s="70">
        <f t="shared" si="50"/>
        <v>10</v>
      </c>
      <c r="BD12" s="314"/>
      <c r="BE12" s="244"/>
      <c r="BF12" s="239"/>
      <c r="BG12" s="239"/>
      <c r="BH12" s="17"/>
      <c r="BI12" s="45"/>
      <c r="BJ12" s="141"/>
      <c r="BK12" s="141"/>
      <c r="BL12" s="141"/>
      <c r="BM12" s="141"/>
      <c r="BN12" s="141"/>
      <c r="BO12" s="407"/>
      <c r="BP12" s="407"/>
      <c r="BQ12" s="407"/>
      <c r="BR12" s="407"/>
      <c r="BS12" s="465"/>
      <c r="BT12" s="466"/>
      <c r="BU12" s="407"/>
      <c r="BV12" s="407"/>
      <c r="BW12" s="407"/>
      <c r="BX12" s="407"/>
      <c r="BY12" s="141"/>
      <c r="BZ12" s="141"/>
      <c r="CA12" s="141"/>
      <c r="CB12" s="141"/>
      <c r="CC12" s="141"/>
      <c r="CD12" s="45"/>
      <c r="CE12" s="17"/>
      <c r="CF12" s="239"/>
      <c r="CG12" s="239"/>
      <c r="CH12" s="244"/>
      <c r="CI12" s="315"/>
    </row>
    <row r="13" spans="1:88">
      <c r="A13" s="70">
        <f t="shared" si="47"/>
        <v>4</v>
      </c>
      <c r="B13" s="314"/>
      <c r="C13" s="244"/>
      <c r="D13" s="244"/>
      <c r="E13" s="244"/>
      <c r="F13" s="244"/>
      <c r="G13" s="128"/>
      <c r="H13" s="128"/>
      <c r="I13" s="128"/>
      <c r="J13" s="128"/>
      <c r="K13" s="128"/>
      <c r="L13" s="244"/>
      <c r="M13" s="244"/>
      <c r="N13" s="244"/>
      <c r="O13" s="244"/>
      <c r="P13" s="244"/>
      <c r="Q13" s="315"/>
      <c r="S13" s="70">
        <f t="shared" si="48"/>
        <v>11</v>
      </c>
      <c r="T13" s="314"/>
      <c r="U13" s="327"/>
      <c r="V13" s="327"/>
      <c r="W13" s="327"/>
      <c r="X13" s="327"/>
      <c r="Y13" s="327"/>
      <c r="Z13" s="327"/>
      <c r="AA13" s="239"/>
      <c r="AB13" s="239"/>
      <c r="AC13" s="327"/>
      <c r="AD13" s="327"/>
      <c r="AE13" s="327"/>
      <c r="AF13" s="327"/>
      <c r="AG13" s="327"/>
      <c r="AH13" s="327"/>
      <c r="AI13" s="315"/>
      <c r="AK13" s="70">
        <f t="shared" si="49"/>
        <v>11</v>
      </c>
      <c r="AL13" s="314"/>
      <c r="AM13" s="327"/>
      <c r="AN13" s="327"/>
      <c r="AO13" s="327"/>
      <c r="AP13" s="239"/>
      <c r="AQ13" s="239"/>
      <c r="AR13" s="239"/>
      <c r="AS13" s="239"/>
      <c r="AT13" s="409"/>
      <c r="AU13" s="239"/>
      <c r="AV13" s="239"/>
      <c r="AW13" s="239"/>
      <c r="AX13" s="327"/>
      <c r="AY13" s="327"/>
      <c r="AZ13" s="327"/>
      <c r="BA13" s="315"/>
      <c r="BC13" s="70">
        <f t="shared" si="50"/>
        <v>11</v>
      </c>
      <c r="BD13" s="314"/>
      <c r="BE13" s="244"/>
      <c r="BF13" s="244"/>
      <c r="BG13" s="244"/>
      <c r="BH13" s="244"/>
      <c r="BI13" s="77"/>
      <c r="BJ13" s="141"/>
      <c r="BK13" s="141"/>
      <c r="BL13" s="141"/>
      <c r="BM13" s="141"/>
      <c r="BN13" s="141"/>
      <c r="BO13" s="141"/>
      <c r="BP13" s="141"/>
      <c r="BQ13" s="141"/>
      <c r="BR13" s="407"/>
      <c r="BS13" s="465"/>
      <c r="BT13" s="466"/>
      <c r="BU13" s="407"/>
      <c r="BV13" s="141"/>
      <c r="BW13" s="141"/>
      <c r="BX13" s="141"/>
      <c r="BY13" s="141"/>
      <c r="BZ13" s="141"/>
      <c r="CA13" s="141"/>
      <c r="CB13" s="141"/>
      <c r="CC13" s="141"/>
      <c r="CD13" s="77"/>
      <c r="CE13" s="244"/>
      <c r="CF13" s="244"/>
      <c r="CG13" s="244"/>
      <c r="CH13" s="244"/>
      <c r="CI13" s="315"/>
    </row>
    <row r="14" spans="1:88">
      <c r="A14" s="70">
        <f t="shared" si="47"/>
        <v>3</v>
      </c>
      <c r="B14" s="314"/>
      <c r="C14" s="244"/>
      <c r="D14" s="244"/>
      <c r="E14" s="244"/>
      <c r="F14" s="244"/>
      <c r="G14" s="17"/>
      <c r="H14" s="128"/>
      <c r="I14" s="128"/>
      <c r="J14" s="128"/>
      <c r="K14" s="17"/>
      <c r="L14" s="244"/>
      <c r="M14" s="244"/>
      <c r="N14" s="244"/>
      <c r="O14" s="244"/>
      <c r="P14" s="244"/>
      <c r="Q14" s="315"/>
      <c r="S14" s="70">
        <f t="shared" si="48"/>
        <v>12</v>
      </c>
      <c r="T14" s="314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15"/>
      <c r="AK14" s="70">
        <f t="shared" si="49"/>
        <v>12</v>
      </c>
      <c r="AL14" s="314"/>
      <c r="AM14" s="327"/>
      <c r="AN14" s="327"/>
      <c r="AO14" s="327"/>
      <c r="AP14" s="327"/>
      <c r="AQ14" s="327"/>
      <c r="AR14" s="239"/>
      <c r="AS14" s="239"/>
      <c r="AT14" s="239"/>
      <c r="AU14" s="239"/>
      <c r="AV14" s="327"/>
      <c r="AW14" s="327"/>
      <c r="AX14" s="327"/>
      <c r="AY14" s="327"/>
      <c r="AZ14" s="327"/>
      <c r="BA14" s="315"/>
      <c r="BC14" s="70">
        <f t="shared" si="50"/>
        <v>12</v>
      </c>
      <c r="BD14" s="314"/>
      <c r="BE14" s="244"/>
      <c r="BF14" s="244"/>
      <c r="BG14" s="244"/>
      <c r="BI14" s="132"/>
      <c r="BJ14" s="407"/>
      <c r="BK14" s="407"/>
      <c r="BL14" s="407"/>
      <c r="BM14" s="407"/>
      <c r="BN14" s="407"/>
      <c r="BO14" s="407"/>
      <c r="BP14" s="407"/>
      <c r="BQ14" s="407"/>
      <c r="BR14" s="407"/>
      <c r="BS14" s="465"/>
      <c r="BT14" s="466"/>
      <c r="BU14" s="407"/>
      <c r="BV14" s="407"/>
      <c r="BW14" s="407"/>
      <c r="BX14" s="407"/>
      <c r="BY14" s="407"/>
      <c r="BZ14" s="407"/>
      <c r="CA14" s="407"/>
      <c r="CB14" s="407"/>
      <c r="CC14" s="407"/>
      <c r="CD14" s="77"/>
      <c r="CE14" s="244"/>
      <c r="CF14" s="244"/>
      <c r="CG14" s="244"/>
      <c r="CH14" s="244"/>
      <c r="CI14" s="315"/>
    </row>
    <row r="15" spans="1:88">
      <c r="A15" s="70">
        <f t="shared" si="47"/>
        <v>2</v>
      </c>
      <c r="B15" s="314"/>
      <c r="C15" s="244"/>
      <c r="D15" s="244"/>
      <c r="E15" s="244"/>
      <c r="F15" s="244"/>
      <c r="G15" s="244"/>
      <c r="H15" s="327"/>
      <c r="I15" s="327"/>
      <c r="J15" s="327"/>
      <c r="K15" s="244"/>
      <c r="L15" s="244"/>
      <c r="M15" s="244"/>
      <c r="N15" s="244"/>
      <c r="O15" s="244"/>
      <c r="P15" s="244"/>
      <c r="Q15" s="315"/>
      <c r="S15" s="70">
        <f t="shared" si="48"/>
        <v>13</v>
      </c>
      <c r="T15" s="314"/>
      <c r="U15" s="244"/>
      <c r="V15" s="327"/>
      <c r="W15" s="327"/>
      <c r="X15" s="327"/>
      <c r="Y15" s="327"/>
      <c r="Z15" s="327"/>
      <c r="AA15" s="327"/>
      <c r="AB15" s="327"/>
      <c r="AC15" s="327"/>
      <c r="AD15" s="327"/>
      <c r="AE15" s="327"/>
      <c r="AF15" s="327"/>
      <c r="AG15" s="327"/>
      <c r="AH15" s="244"/>
      <c r="AI15" s="315"/>
      <c r="AK15" s="70">
        <f t="shared" si="49"/>
        <v>13</v>
      </c>
      <c r="AL15" s="314"/>
      <c r="AM15" s="244"/>
      <c r="AN15" s="327"/>
      <c r="AO15" s="327"/>
      <c r="AP15" s="327"/>
      <c r="AQ15" s="327"/>
      <c r="AR15" s="327"/>
      <c r="AS15" s="337"/>
      <c r="AT15" s="337"/>
      <c r="AU15" s="327"/>
      <c r="AV15" s="327"/>
      <c r="AW15" s="327"/>
      <c r="AX15" s="327"/>
      <c r="AY15" s="327"/>
      <c r="AZ15" s="244"/>
      <c r="BA15" s="315"/>
      <c r="BC15" s="70">
        <f t="shared" si="50"/>
        <v>13</v>
      </c>
      <c r="BD15" s="314"/>
      <c r="BE15" s="244"/>
      <c r="BF15" s="244"/>
      <c r="BG15" s="244"/>
      <c r="BH15" s="244"/>
      <c r="BI15" s="244"/>
      <c r="BJ15" s="407"/>
      <c r="BK15" s="407"/>
      <c r="BL15" s="407"/>
      <c r="BM15" s="407"/>
      <c r="BN15" s="407"/>
      <c r="BO15" s="407"/>
      <c r="BP15" s="407"/>
      <c r="BQ15" s="407"/>
      <c r="BR15" s="407"/>
      <c r="BS15" s="465"/>
      <c r="BT15" s="466"/>
      <c r="BU15" s="407"/>
      <c r="BV15" s="407"/>
      <c r="BW15" s="407"/>
      <c r="BX15" s="407"/>
      <c r="BY15" s="407"/>
      <c r="BZ15" s="407"/>
      <c r="CA15" s="407"/>
      <c r="CB15" s="407"/>
      <c r="CC15" s="407"/>
      <c r="CF15" s="244"/>
      <c r="CG15" s="244"/>
      <c r="CH15" s="244"/>
      <c r="CI15" s="315"/>
    </row>
    <row r="16" spans="1:88">
      <c r="A16" s="70">
        <f>+A17+1</f>
        <v>1</v>
      </c>
      <c r="B16" s="16"/>
      <c r="C16" s="17"/>
      <c r="D16" s="244"/>
      <c r="E16" s="244"/>
      <c r="F16" s="244"/>
      <c r="G16" s="244"/>
      <c r="H16" s="244"/>
      <c r="I16" s="327"/>
      <c r="J16" s="244"/>
      <c r="K16" s="244"/>
      <c r="L16" s="17"/>
      <c r="M16" s="244"/>
      <c r="N16" s="244"/>
      <c r="O16" s="244"/>
      <c r="P16" s="17"/>
      <c r="Q16" s="26"/>
      <c r="S16" s="70">
        <f t="shared" si="48"/>
        <v>14</v>
      </c>
      <c r="T16" s="16"/>
      <c r="U16" s="17"/>
      <c r="V16" s="244"/>
      <c r="W16" s="327"/>
      <c r="X16" s="327"/>
      <c r="Y16" s="128"/>
      <c r="Z16" s="128"/>
      <c r="AA16" s="128"/>
      <c r="AB16" s="128"/>
      <c r="AC16" s="128"/>
      <c r="AD16" s="128"/>
      <c r="AE16" s="327"/>
      <c r="AF16" s="327"/>
      <c r="AG16" s="244"/>
      <c r="AH16" s="17"/>
      <c r="AI16" s="26"/>
      <c r="AK16" s="70">
        <f t="shared" si="49"/>
        <v>14</v>
      </c>
      <c r="AL16" s="16"/>
      <c r="AM16" s="17"/>
      <c r="AN16" s="244"/>
      <c r="AO16" s="327"/>
      <c r="AP16" s="327"/>
      <c r="AQ16" s="128"/>
      <c r="AR16" s="128"/>
      <c r="AS16" s="162"/>
      <c r="AT16" s="162"/>
      <c r="AU16" s="128"/>
      <c r="AV16" s="128"/>
      <c r="AW16" s="327"/>
      <c r="AX16" s="327"/>
      <c r="AY16" s="244"/>
      <c r="AZ16" s="17"/>
      <c r="BA16" s="26"/>
      <c r="BC16" s="70">
        <f t="shared" si="50"/>
        <v>14</v>
      </c>
      <c r="BD16" s="16"/>
      <c r="BE16" s="17"/>
      <c r="BF16" s="244"/>
      <c r="BG16" s="244"/>
      <c r="BH16" s="244"/>
      <c r="BI16" s="244"/>
      <c r="BJ16" s="407"/>
      <c r="BK16" s="407"/>
      <c r="BL16" s="407"/>
      <c r="BM16" s="407"/>
      <c r="BN16" s="407"/>
      <c r="BO16" s="407"/>
      <c r="BP16" s="407"/>
      <c r="BQ16" s="407"/>
      <c r="BR16" s="407"/>
      <c r="BS16" s="465"/>
      <c r="BT16" s="466"/>
      <c r="BU16" s="407"/>
      <c r="BV16" s="407"/>
      <c r="BW16" s="407"/>
      <c r="BX16" s="407"/>
      <c r="BY16" s="407"/>
      <c r="BZ16" s="407"/>
      <c r="CA16" s="407"/>
      <c r="CB16" s="407"/>
      <c r="CC16" s="407"/>
      <c r="CD16" s="244"/>
      <c r="CE16" s="244"/>
      <c r="CF16" s="244"/>
      <c r="CG16" s="244"/>
      <c r="CH16" s="17"/>
      <c r="CI16" s="26"/>
    </row>
    <row r="17" spans="1:87">
      <c r="A17" s="70">
        <v>0</v>
      </c>
      <c r="B17" s="32"/>
      <c r="C17" s="22"/>
      <c r="D17" s="22"/>
      <c r="E17" s="22"/>
      <c r="F17" s="22"/>
      <c r="G17" s="317"/>
      <c r="H17" s="317"/>
      <c r="I17" s="350"/>
      <c r="J17" s="317"/>
      <c r="K17" s="317"/>
      <c r="L17" s="22"/>
      <c r="M17" s="22"/>
      <c r="N17" s="22"/>
      <c r="O17" s="22"/>
      <c r="P17" s="22"/>
      <c r="Q17" s="33"/>
      <c r="S17" s="70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>
      <c r="A18" s="242"/>
      <c r="B18" s="70"/>
      <c r="C18" s="70"/>
      <c r="D18" s="70"/>
      <c r="E18" s="70"/>
      <c r="F18" s="70"/>
      <c r="G18" s="70"/>
      <c r="H18" s="70"/>
      <c r="I18" s="242"/>
      <c r="J18" s="70"/>
      <c r="K18" s="70"/>
      <c r="L18" s="70"/>
      <c r="M18" s="70"/>
      <c r="N18" s="70"/>
      <c r="O18" s="70"/>
      <c r="P18" s="70"/>
      <c r="Q18" s="70"/>
      <c r="R18" s="242"/>
      <c r="S18" s="242" t="s">
        <v>395</v>
      </c>
      <c r="AK18" s="242" t="s">
        <v>395</v>
      </c>
      <c r="BC18" s="242" t="s">
        <v>395</v>
      </c>
    </row>
    <row r="19" spans="1:87">
      <c r="A19" s="242"/>
      <c r="B19" s="70">
        <v>0</v>
      </c>
      <c r="C19" s="70">
        <f t="shared" ref="C19" si="51">B19+1</f>
        <v>1</v>
      </c>
      <c r="D19" s="70">
        <f t="shared" ref="D19" si="52">C19+1</f>
        <v>2</v>
      </c>
      <c r="E19" s="70">
        <f t="shared" ref="E19" si="53">D19+1</f>
        <v>3</v>
      </c>
      <c r="F19" s="70">
        <f t="shared" ref="F19" si="54">E19+1</f>
        <v>4</v>
      </c>
      <c r="G19" s="70">
        <f t="shared" ref="G19" si="55">F19+1</f>
        <v>5</v>
      </c>
      <c r="H19" s="70">
        <f t="shared" ref="H19" si="56">G19+1</f>
        <v>6</v>
      </c>
      <c r="I19" s="463" t="s">
        <v>394</v>
      </c>
      <c r="J19" s="242"/>
      <c r="K19" s="70">
        <v>0</v>
      </c>
      <c r="L19" s="70">
        <f t="shared" ref="L19" si="57">K19+1</f>
        <v>1</v>
      </c>
      <c r="M19" s="70">
        <f t="shared" ref="M19" si="58">L19+1</f>
        <v>2</v>
      </c>
      <c r="N19" s="70">
        <f t="shared" ref="N19" si="59">M19+1</f>
        <v>3</v>
      </c>
      <c r="O19" s="70">
        <f t="shared" ref="O19" si="60">N19+1</f>
        <v>4</v>
      </c>
      <c r="P19" s="70">
        <f t="shared" ref="P19" si="61">O19+1</f>
        <v>5</v>
      </c>
      <c r="Q19" s="70">
        <f t="shared" ref="Q19" si="62">P19+1</f>
        <v>6</v>
      </c>
      <c r="R19" s="463" t="s">
        <v>394</v>
      </c>
      <c r="S19" s="242"/>
      <c r="T19" s="70">
        <v>0</v>
      </c>
      <c r="U19" s="70">
        <f t="shared" ref="U19" si="63">T19+1</f>
        <v>1</v>
      </c>
      <c r="V19" s="70">
        <f t="shared" ref="V19" si="64">U19+1</f>
        <v>2</v>
      </c>
      <c r="W19" s="70">
        <f t="shared" ref="W19" si="65">V19+1</f>
        <v>3</v>
      </c>
      <c r="X19" s="70">
        <f t="shared" ref="X19" si="66">W19+1</f>
        <v>4</v>
      </c>
      <c r="Y19" s="70">
        <f t="shared" ref="Y19" si="67">X19+1</f>
        <v>5</v>
      </c>
      <c r="Z19" s="70">
        <f t="shared" ref="Z19" si="68">Y19+1</f>
        <v>6</v>
      </c>
      <c r="AA19" s="463" t="s">
        <v>394</v>
      </c>
      <c r="AB19" s="242"/>
      <c r="AC19" s="70">
        <v>0</v>
      </c>
      <c r="AD19" s="70">
        <f t="shared" ref="AD19" si="69">AC19+1</f>
        <v>1</v>
      </c>
      <c r="AE19" s="70">
        <f t="shared" ref="AE19" si="70">AD19+1</f>
        <v>2</v>
      </c>
      <c r="AF19" s="70">
        <f t="shared" ref="AF19" si="71">AE19+1</f>
        <v>3</v>
      </c>
      <c r="AG19" s="70">
        <f t="shared" ref="AG19" si="72">AF19+1</f>
        <v>4</v>
      </c>
      <c r="AH19" s="70">
        <f t="shared" ref="AH19" si="73">AG19+1</f>
        <v>5</v>
      </c>
      <c r="AI19" s="70">
        <f t="shared" ref="AI19" si="74">AH19+1</f>
        <v>6</v>
      </c>
      <c r="AJ19" s="463" t="s">
        <v>394</v>
      </c>
      <c r="AK19" s="242"/>
      <c r="AL19" s="70">
        <v>0</v>
      </c>
      <c r="AM19" s="70">
        <f t="shared" ref="AM19" si="75">AL19+1</f>
        <v>1</v>
      </c>
      <c r="AN19" s="70">
        <f t="shared" ref="AN19" si="76">AM19+1</f>
        <v>2</v>
      </c>
      <c r="AO19" s="70">
        <f t="shared" ref="AO19" si="77">AN19+1</f>
        <v>3</v>
      </c>
      <c r="AP19" s="70">
        <f t="shared" ref="AP19" si="78">AO19+1</f>
        <v>4</v>
      </c>
      <c r="AQ19" s="70">
        <f t="shared" ref="AQ19" si="79">AP19+1</f>
        <v>5</v>
      </c>
      <c r="AR19" s="70">
        <f t="shared" ref="AR19" si="80">AQ19+1</f>
        <v>6</v>
      </c>
      <c r="AS19" s="463" t="s">
        <v>394</v>
      </c>
      <c r="AT19" s="242"/>
      <c r="AU19" s="70">
        <v>0</v>
      </c>
      <c r="AV19" s="70">
        <f t="shared" ref="AV19" si="81">AU19+1</f>
        <v>1</v>
      </c>
      <c r="AW19" s="70">
        <f t="shared" ref="AW19" si="82">AV19+1</f>
        <v>2</v>
      </c>
      <c r="AX19" s="70">
        <f t="shared" ref="AX19" si="83">AW19+1</f>
        <v>3</v>
      </c>
      <c r="AY19" s="70">
        <f t="shared" ref="AY19" si="84">AX19+1</f>
        <v>4</v>
      </c>
      <c r="AZ19" s="70">
        <f t="shared" ref="AZ19" si="85">AY19+1</f>
        <v>5</v>
      </c>
      <c r="BA19" s="70">
        <f t="shared" ref="BA19" si="86">AZ19+1</f>
        <v>6</v>
      </c>
      <c r="BB19" s="463" t="s">
        <v>394</v>
      </c>
      <c r="BC19" s="242"/>
      <c r="BD19" s="70">
        <v>0</v>
      </c>
      <c r="BE19" s="70">
        <f t="shared" ref="BE19" si="87">BD19+1</f>
        <v>1</v>
      </c>
      <c r="BF19" s="70">
        <f t="shared" ref="BF19" si="88">BE19+1</f>
        <v>2</v>
      </c>
      <c r="BG19" s="70">
        <f t="shared" ref="BG19" si="89">BF19+1</f>
        <v>3</v>
      </c>
      <c r="BH19" s="70">
        <f t="shared" ref="BH19" si="90">BG19+1</f>
        <v>4</v>
      </c>
      <c r="BI19" s="70">
        <f t="shared" ref="BI19" si="91">BH19+1</f>
        <v>5</v>
      </c>
      <c r="BJ19" s="70">
        <f t="shared" ref="BJ19" si="92">BI19+1</f>
        <v>6</v>
      </c>
      <c r="BK19" s="70">
        <f t="shared" ref="BK19" si="93">BJ19+1</f>
        <v>7</v>
      </c>
      <c r="BL19" s="70">
        <f t="shared" ref="BL19" si="94">BK19+1</f>
        <v>8</v>
      </c>
      <c r="BM19" s="70">
        <f t="shared" ref="BM19" si="95">BL19+1</f>
        <v>9</v>
      </c>
      <c r="BN19" s="70">
        <f t="shared" ref="BN19" si="96">BM19+1</f>
        <v>10</v>
      </c>
      <c r="BO19" s="70">
        <f t="shared" ref="BO19" si="97">BN19+1</f>
        <v>11</v>
      </c>
      <c r="BP19" s="70">
        <f t="shared" ref="BP19" si="98">BO19+1</f>
        <v>12</v>
      </c>
      <c r="BQ19" s="70">
        <f t="shared" ref="BQ19" si="99">BP19+1</f>
        <v>13</v>
      </c>
      <c r="BR19" s="70">
        <f t="shared" ref="BR19" si="100">BQ19+1</f>
        <v>14</v>
      </c>
      <c r="BS19" s="70">
        <f t="shared" ref="BS19" si="101">BR19+1</f>
        <v>15</v>
      </c>
    </row>
    <row r="20" spans="1:87">
      <c r="A20" s="70">
        <v>0</v>
      </c>
      <c r="B20" s="311"/>
      <c r="C20" s="312"/>
      <c r="D20" s="312"/>
      <c r="E20" s="312"/>
      <c r="F20" s="312"/>
      <c r="G20" s="312"/>
      <c r="H20" s="312"/>
      <c r="I20" s="244"/>
      <c r="J20" s="70">
        <v>0</v>
      </c>
      <c r="K20" s="311"/>
      <c r="L20" s="312"/>
      <c r="M20" s="312"/>
      <c r="N20" s="312"/>
      <c r="O20" s="312"/>
      <c r="P20" s="312"/>
      <c r="Q20" s="312"/>
      <c r="R20" s="244"/>
      <c r="S20" s="70">
        <v>0</v>
      </c>
      <c r="T20" s="311"/>
      <c r="U20" s="312"/>
      <c r="V20" s="312"/>
      <c r="W20" s="312"/>
      <c r="X20" s="312"/>
      <c r="Y20" s="312"/>
      <c r="Z20" s="312"/>
      <c r="AA20" s="244"/>
      <c r="AB20" s="70">
        <v>0</v>
      </c>
      <c r="AC20" s="311"/>
      <c r="AD20" s="312"/>
      <c r="AE20" s="312"/>
      <c r="AF20" s="312"/>
      <c r="AG20" s="312"/>
      <c r="AH20" s="312"/>
      <c r="AI20" s="312"/>
      <c r="AJ20" s="244"/>
      <c r="AK20" s="70">
        <v>0</v>
      </c>
      <c r="AL20" s="311"/>
      <c r="AM20" s="312"/>
      <c r="AN20" s="312"/>
      <c r="AO20" s="312"/>
      <c r="AP20" s="312"/>
      <c r="AQ20" s="312"/>
      <c r="AR20" s="312"/>
      <c r="AS20" s="244"/>
      <c r="AT20" s="70">
        <v>0</v>
      </c>
      <c r="AU20" s="311"/>
      <c r="AV20" s="312"/>
      <c r="AW20" s="312"/>
      <c r="AX20" s="312"/>
      <c r="AY20" s="312"/>
      <c r="AZ20" s="312"/>
      <c r="BA20" s="312"/>
      <c r="BB20" s="244"/>
      <c r="BC20" s="70">
        <f t="shared" ref="BC20:BC33" si="102">BC21+1</f>
        <v>15</v>
      </c>
      <c r="BD20" s="311"/>
      <c r="BE20" s="312"/>
      <c r="BF20" s="312"/>
      <c r="BG20" s="312"/>
      <c r="BH20" s="312"/>
      <c r="BI20" s="312"/>
      <c r="BJ20" s="312"/>
      <c r="BK20" s="312"/>
      <c r="BL20" s="312"/>
      <c r="BM20" s="312"/>
      <c r="BN20" s="312"/>
      <c r="BO20" s="312"/>
      <c r="BP20" s="312"/>
      <c r="BQ20" s="312"/>
      <c r="BR20" s="312"/>
      <c r="BS20" s="313"/>
    </row>
    <row r="21" spans="1:87">
      <c r="A21" s="70">
        <f>A20+1</f>
        <v>1</v>
      </c>
      <c r="B21" s="314"/>
      <c r="C21" s="244"/>
      <c r="D21" s="244"/>
      <c r="E21" s="244"/>
      <c r="F21" s="244"/>
      <c r="G21" s="244"/>
      <c r="H21" s="244"/>
      <c r="I21" s="244"/>
      <c r="J21" s="70">
        <f>J20+1</f>
        <v>1</v>
      </c>
      <c r="K21" s="314"/>
      <c r="L21" s="244"/>
      <c r="M21" s="244"/>
      <c r="N21" s="244"/>
      <c r="O21" s="244"/>
      <c r="P21" s="244"/>
      <c r="Q21" s="244"/>
      <c r="R21" s="244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70">
        <f>AB20+1</f>
        <v>1</v>
      </c>
      <c r="AC21" s="314"/>
      <c r="AD21" s="244"/>
      <c r="AE21" s="239"/>
      <c r="AF21" s="239"/>
      <c r="AG21" s="239"/>
      <c r="AH21" s="244"/>
      <c r="AI21" s="244"/>
      <c r="AJ21" s="244"/>
      <c r="AK21" s="70">
        <f>AK20+1</f>
        <v>1</v>
      </c>
      <c r="AL21" s="314"/>
      <c r="AM21" s="244"/>
      <c r="AN21" s="244"/>
      <c r="AO21" s="244"/>
      <c r="AP21" s="244"/>
      <c r="AQ21" s="244"/>
      <c r="AR21" s="244"/>
      <c r="AS21" s="244"/>
      <c r="AT21" s="70">
        <f>AT20+1</f>
        <v>1</v>
      </c>
      <c r="AU21" s="314"/>
      <c r="AV21" s="244"/>
      <c r="AW21" s="244"/>
      <c r="AX21" s="244"/>
      <c r="AY21" s="244"/>
      <c r="AZ21" s="244"/>
      <c r="BA21" s="244"/>
      <c r="BB21" s="244"/>
      <c r="BC21" s="70">
        <f t="shared" si="102"/>
        <v>14</v>
      </c>
      <c r="BD21" s="314"/>
      <c r="BE21" s="244"/>
      <c r="BF21" s="244"/>
      <c r="BG21" s="244"/>
      <c r="BH21" s="244"/>
      <c r="BI21" s="244"/>
      <c r="BJ21" s="244"/>
      <c r="BK21" s="244"/>
      <c r="BL21" s="244"/>
      <c r="BM21" s="244"/>
      <c r="BN21" s="244"/>
      <c r="BO21" s="244"/>
      <c r="BP21" s="244"/>
      <c r="BQ21" s="244"/>
      <c r="BR21" s="244"/>
      <c r="BS21" s="315"/>
    </row>
    <row r="22" spans="1:87">
      <c r="A22" s="70">
        <f t="shared" ref="A22:A26" si="103">A21+1</f>
        <v>2</v>
      </c>
      <c r="B22" s="314"/>
      <c r="C22" s="244"/>
      <c r="D22" s="244"/>
      <c r="E22" s="244"/>
      <c r="F22" s="244"/>
      <c r="G22" s="244"/>
      <c r="H22" s="244"/>
      <c r="I22" s="244"/>
      <c r="J22" s="70">
        <f t="shared" ref="J22:J26" si="104">J21+1</f>
        <v>2</v>
      </c>
      <c r="K22" s="314"/>
      <c r="L22" s="244"/>
      <c r="M22" s="244"/>
      <c r="N22" s="239"/>
      <c r="O22" s="244"/>
      <c r="P22" s="244"/>
      <c r="Q22" s="244"/>
      <c r="R22" s="244"/>
      <c r="S22" s="70">
        <f t="shared" ref="S22:S26" si="105">S21+1</f>
        <v>2</v>
      </c>
      <c r="T22" s="314"/>
      <c r="U22" s="244"/>
      <c r="V22" s="327"/>
      <c r="W22" s="327"/>
      <c r="X22" s="327"/>
      <c r="Y22" s="244"/>
      <c r="Z22" s="244"/>
      <c r="AA22" s="244"/>
      <c r="AB22" s="70">
        <f t="shared" ref="AB22:AB26" si="106">AB21+1</f>
        <v>2</v>
      </c>
      <c r="AC22" s="314"/>
      <c r="AD22" s="327"/>
      <c r="AE22" s="239"/>
      <c r="AF22" s="239"/>
      <c r="AG22" s="239"/>
      <c r="AH22" s="327"/>
      <c r="AI22" s="244"/>
      <c r="AJ22" s="244"/>
      <c r="AK22" s="70">
        <f t="shared" ref="AK22:AK26" si="107">AK21+1</f>
        <v>2</v>
      </c>
      <c r="AL22" s="314"/>
      <c r="AM22" s="244"/>
      <c r="AN22" s="244"/>
      <c r="AO22" s="244"/>
      <c r="AP22" s="244"/>
      <c r="AQ22" s="244"/>
      <c r="AR22" s="244"/>
      <c r="AS22" s="244"/>
      <c r="AT22" s="70">
        <f t="shared" ref="AT22:AT26" si="108">AT21+1</f>
        <v>2</v>
      </c>
      <c r="AU22" s="314"/>
      <c r="AV22" s="244"/>
      <c r="AW22" s="244"/>
      <c r="AX22" s="244"/>
      <c r="AY22" s="244"/>
      <c r="AZ22" s="244"/>
      <c r="BA22" s="244"/>
      <c r="BB22" s="244"/>
      <c r="BC22" s="70">
        <f t="shared" si="102"/>
        <v>13</v>
      </c>
      <c r="BD22" s="314"/>
      <c r="BE22" s="244"/>
      <c r="BF22" s="244"/>
      <c r="BG22" s="244"/>
      <c r="BH22" s="244"/>
      <c r="BI22" s="407"/>
      <c r="BJ22" s="407"/>
      <c r="BK22" s="407"/>
      <c r="BL22" s="407"/>
      <c r="BM22" s="407"/>
      <c r="BN22" s="407"/>
      <c r="BO22" s="407"/>
      <c r="BP22" s="407"/>
      <c r="BQ22" s="244"/>
      <c r="BR22" s="244"/>
      <c r="BS22" s="315"/>
    </row>
    <row r="23" spans="1:87">
      <c r="A23" s="70">
        <f t="shared" si="103"/>
        <v>3</v>
      </c>
      <c r="B23" s="314"/>
      <c r="C23" s="244"/>
      <c r="D23" s="244"/>
      <c r="E23" s="327"/>
      <c r="F23" s="244"/>
      <c r="G23" s="244"/>
      <c r="H23" s="244"/>
      <c r="I23" s="244"/>
      <c r="J23" s="70">
        <f t="shared" si="104"/>
        <v>3</v>
      </c>
      <c r="K23" s="314"/>
      <c r="L23" s="244"/>
      <c r="M23" s="327"/>
      <c r="N23" s="239"/>
      <c r="O23" s="327"/>
      <c r="P23" s="244"/>
      <c r="Q23" s="244"/>
      <c r="R23" s="244"/>
      <c r="S23" s="70">
        <f t="shared" si="105"/>
        <v>3</v>
      </c>
      <c r="T23" s="314"/>
      <c r="U23" s="244"/>
      <c r="V23" s="327"/>
      <c r="W23" s="327"/>
      <c r="X23" s="327"/>
      <c r="Y23" s="244"/>
      <c r="Z23" s="244"/>
      <c r="AA23" s="244"/>
      <c r="AB23" s="70">
        <f t="shared" si="106"/>
        <v>3</v>
      </c>
      <c r="AC23" s="314"/>
      <c r="AD23" s="327"/>
      <c r="AE23" s="239"/>
      <c r="AF23" s="239"/>
      <c r="AG23" s="239"/>
      <c r="AH23" s="327"/>
      <c r="AI23" s="244"/>
      <c r="AJ23" s="244"/>
      <c r="AK23" s="70">
        <f t="shared" si="107"/>
        <v>3</v>
      </c>
      <c r="AL23" s="314"/>
      <c r="AM23" s="244"/>
      <c r="AN23" s="244"/>
      <c r="AO23" s="244"/>
      <c r="AP23" s="244"/>
      <c r="AQ23" s="244"/>
      <c r="AR23" s="244"/>
      <c r="AS23" s="244"/>
      <c r="AT23" s="70">
        <f t="shared" si="108"/>
        <v>3</v>
      </c>
      <c r="AU23" s="314"/>
      <c r="AV23" s="244"/>
      <c r="AW23" s="244"/>
      <c r="AX23" s="244"/>
      <c r="AY23" s="244"/>
      <c r="AZ23" s="244"/>
      <c r="BA23" s="244"/>
      <c r="BB23" s="244"/>
      <c r="BC23" s="70">
        <f t="shared" si="102"/>
        <v>12</v>
      </c>
      <c r="BD23" s="314"/>
      <c r="BE23" s="244"/>
      <c r="BF23" s="244"/>
      <c r="BG23" s="244"/>
      <c r="BH23" s="467"/>
      <c r="BI23" s="467"/>
      <c r="BJ23" s="407"/>
      <c r="BK23" s="407"/>
      <c r="BL23" s="407"/>
      <c r="BM23" s="407"/>
      <c r="BN23" s="407"/>
      <c r="BO23" s="407"/>
      <c r="BP23" s="407"/>
      <c r="BQ23" s="407"/>
      <c r="BR23" s="244"/>
      <c r="BS23" s="315"/>
    </row>
    <row r="24" spans="1:87">
      <c r="A24" s="70">
        <f t="shared" si="103"/>
        <v>4</v>
      </c>
      <c r="B24" s="314"/>
      <c r="C24" s="244"/>
      <c r="D24" s="244"/>
      <c r="E24" s="244"/>
      <c r="F24" s="244"/>
      <c r="G24" s="17"/>
      <c r="H24" s="17"/>
      <c r="I24" s="17"/>
      <c r="J24" s="70">
        <f t="shared" si="104"/>
        <v>4</v>
      </c>
      <c r="K24" s="314"/>
      <c r="L24" s="244"/>
      <c r="M24" s="244"/>
      <c r="N24" s="239"/>
      <c r="O24" s="244"/>
      <c r="P24" s="17"/>
      <c r="Q24" s="17"/>
      <c r="R24" s="17"/>
      <c r="S24" s="70">
        <f t="shared" si="105"/>
        <v>4</v>
      </c>
      <c r="T24" s="314"/>
      <c r="U24" s="244"/>
      <c r="V24" s="327"/>
      <c r="W24" s="327"/>
      <c r="X24" s="327"/>
      <c r="Y24" s="17"/>
      <c r="Z24" s="17"/>
      <c r="AA24" s="17"/>
      <c r="AB24" s="70">
        <f t="shared" si="106"/>
        <v>4</v>
      </c>
      <c r="AC24" s="314"/>
      <c r="AD24" s="327"/>
      <c r="AE24" s="239"/>
      <c r="AF24" s="239"/>
      <c r="AG24" s="239"/>
      <c r="AH24" s="128"/>
      <c r="AI24" s="17"/>
      <c r="AJ24" s="17"/>
      <c r="AK24" s="70">
        <f t="shared" si="107"/>
        <v>4</v>
      </c>
      <c r="AL24" s="314"/>
      <c r="AM24" s="244"/>
      <c r="AN24" s="244"/>
      <c r="AO24" s="244"/>
      <c r="AP24" s="244"/>
      <c r="AQ24" s="17"/>
      <c r="AR24" s="17"/>
      <c r="AS24" s="17"/>
      <c r="AT24" s="70">
        <f t="shared" si="108"/>
        <v>4</v>
      </c>
      <c r="AU24" s="314"/>
      <c r="AV24" s="244"/>
      <c r="AW24" s="244"/>
      <c r="AX24" s="244"/>
      <c r="AY24" s="244"/>
      <c r="AZ24" s="17"/>
      <c r="BA24" s="17"/>
      <c r="BB24" s="17"/>
      <c r="BC24" s="70">
        <f t="shared" si="102"/>
        <v>11</v>
      </c>
      <c r="BD24" s="314"/>
      <c r="BE24" s="244"/>
      <c r="BF24" s="244"/>
      <c r="BG24" s="407"/>
      <c r="BH24" s="467"/>
      <c r="BI24" s="467"/>
      <c r="BJ24" s="45"/>
      <c r="BK24" s="45"/>
      <c r="BL24" s="45"/>
      <c r="BM24" s="45"/>
      <c r="BN24" s="45"/>
      <c r="BO24" s="77"/>
      <c r="BP24" s="407"/>
      <c r="BQ24" s="407"/>
      <c r="BR24" s="407"/>
      <c r="BS24" s="315"/>
    </row>
    <row r="25" spans="1:87">
      <c r="A25" s="70">
        <f t="shared" si="103"/>
        <v>5</v>
      </c>
      <c r="B25" s="314"/>
      <c r="C25" s="244"/>
      <c r="D25" s="244"/>
      <c r="E25" s="244"/>
      <c r="F25" s="244"/>
      <c r="G25" s="17"/>
      <c r="H25" s="17"/>
      <c r="I25" s="244"/>
      <c r="J25" s="70">
        <f t="shared" si="104"/>
        <v>5</v>
      </c>
      <c r="K25" s="314"/>
      <c r="L25" s="244"/>
      <c r="M25" s="244"/>
      <c r="N25" s="244"/>
      <c r="O25" s="244"/>
      <c r="P25" s="17"/>
      <c r="Q25" s="17"/>
      <c r="R25" s="244"/>
      <c r="S25" s="70">
        <f t="shared" si="105"/>
        <v>5</v>
      </c>
      <c r="T25" s="314"/>
      <c r="U25" s="244"/>
      <c r="V25" s="244"/>
      <c r="W25" s="244"/>
      <c r="X25" s="244"/>
      <c r="Y25" s="17"/>
      <c r="Z25" s="17"/>
      <c r="AA25" s="244"/>
      <c r="AB25" s="70">
        <f t="shared" si="106"/>
        <v>5</v>
      </c>
      <c r="AC25" s="314"/>
      <c r="AD25" s="244"/>
      <c r="AE25" s="239"/>
      <c r="AF25" s="239"/>
      <c r="AG25" s="239"/>
      <c r="AH25" s="17"/>
      <c r="AI25" s="17"/>
      <c r="AJ25" s="244"/>
      <c r="AK25" s="70">
        <f t="shared" si="107"/>
        <v>5</v>
      </c>
      <c r="AL25" s="314"/>
      <c r="AM25" s="244"/>
      <c r="AN25" s="244"/>
      <c r="AO25" s="244"/>
      <c r="AP25" s="244"/>
      <c r="AQ25" s="17"/>
      <c r="AR25" s="17"/>
      <c r="AS25" s="244"/>
      <c r="AT25" s="70">
        <f t="shared" si="108"/>
        <v>5</v>
      </c>
      <c r="AU25" s="314"/>
      <c r="AV25" s="244"/>
      <c r="AW25" s="244"/>
      <c r="AX25" s="244"/>
      <c r="AY25" s="244"/>
      <c r="AZ25" s="17"/>
      <c r="BA25" s="17"/>
      <c r="BB25" s="244"/>
      <c r="BC25" s="70">
        <f t="shared" si="102"/>
        <v>10</v>
      </c>
      <c r="BD25" s="314"/>
      <c r="BE25" s="244"/>
      <c r="BF25" s="244"/>
      <c r="BG25" s="407"/>
      <c r="BH25" s="407"/>
      <c r="BI25" s="45"/>
      <c r="BJ25" s="45"/>
      <c r="BK25" s="77"/>
      <c r="BL25" s="45"/>
      <c r="BM25" s="45"/>
      <c r="BN25" s="45"/>
      <c r="BO25" s="77"/>
      <c r="BP25" s="77"/>
      <c r="BQ25" s="407"/>
      <c r="BR25" s="407"/>
      <c r="BS25" s="315"/>
    </row>
    <row r="26" spans="1:87">
      <c r="A26" s="70">
        <f t="shared" si="103"/>
        <v>6</v>
      </c>
      <c r="B26" s="314"/>
      <c r="C26" s="244"/>
      <c r="D26" s="244"/>
      <c r="E26" s="244"/>
      <c r="F26" s="244"/>
      <c r="G26" s="17"/>
      <c r="H26" s="17"/>
      <c r="I26" s="17"/>
      <c r="J26" s="70">
        <f t="shared" si="104"/>
        <v>6</v>
      </c>
      <c r="K26" s="314"/>
      <c r="L26" s="244"/>
      <c r="M26" s="244"/>
      <c r="N26" s="244"/>
      <c r="O26" s="244"/>
      <c r="P26" s="17"/>
      <c r="Q26" s="17"/>
      <c r="R26" s="17"/>
      <c r="S26" s="70">
        <f t="shared" si="105"/>
        <v>6</v>
      </c>
      <c r="T26" s="314"/>
      <c r="U26" s="244"/>
      <c r="V26" s="244"/>
      <c r="W26" s="244"/>
      <c r="X26" s="244"/>
      <c r="Y26" s="17"/>
      <c r="Z26" s="17"/>
      <c r="AA26" s="17"/>
      <c r="AB26" s="70">
        <f t="shared" si="106"/>
        <v>6</v>
      </c>
      <c r="AC26" s="314"/>
      <c r="AD26" s="244"/>
      <c r="AE26" s="244"/>
      <c r="AF26" s="244"/>
      <c r="AG26" s="244"/>
      <c r="AH26" s="17"/>
      <c r="AI26" s="17"/>
      <c r="AJ26" s="17"/>
      <c r="AK26" s="70">
        <f t="shared" si="107"/>
        <v>6</v>
      </c>
      <c r="AL26" s="314"/>
      <c r="AM26" s="244"/>
      <c r="AN26" s="244"/>
      <c r="AO26" s="244"/>
      <c r="AP26" s="244"/>
      <c r="AQ26" s="17"/>
      <c r="AR26" s="17"/>
      <c r="AS26" s="17"/>
      <c r="AT26" s="70">
        <f t="shared" si="108"/>
        <v>6</v>
      </c>
      <c r="AU26" s="314"/>
      <c r="AV26" s="244"/>
      <c r="AW26" s="244"/>
      <c r="AX26" s="244"/>
      <c r="AY26" s="244"/>
      <c r="AZ26" s="17"/>
      <c r="BA26" s="17"/>
      <c r="BB26" s="17"/>
      <c r="BC26" s="70">
        <f t="shared" si="102"/>
        <v>9</v>
      </c>
      <c r="BD26" s="314"/>
      <c r="BE26" s="244"/>
      <c r="BF26" s="244"/>
      <c r="BG26" s="407"/>
      <c r="BH26" s="407"/>
      <c r="BI26" s="45"/>
      <c r="BJ26" s="45"/>
      <c r="BK26" s="121"/>
      <c r="BL26" s="121"/>
      <c r="BM26" s="121"/>
      <c r="BN26" s="45"/>
      <c r="BO26" s="77"/>
      <c r="BP26" s="77"/>
      <c r="BQ26" s="407"/>
      <c r="BR26" s="407"/>
      <c r="BS26" s="315"/>
    </row>
    <row r="27" spans="1:87">
      <c r="A27" s="463" t="s">
        <v>395</v>
      </c>
      <c r="B27" s="17"/>
      <c r="C27" s="17"/>
      <c r="D27" s="17"/>
      <c r="E27" s="17"/>
      <c r="F27" s="17"/>
      <c r="G27" s="17"/>
      <c r="H27" s="17"/>
      <c r="I27" s="17"/>
      <c r="J27" s="463" t="s">
        <v>395</v>
      </c>
      <c r="K27" s="17"/>
      <c r="L27" s="17"/>
      <c r="M27" s="17"/>
      <c r="N27" s="17"/>
      <c r="O27" s="17"/>
      <c r="P27" s="17"/>
      <c r="Q27" s="17"/>
      <c r="R27" s="17"/>
      <c r="S27" s="463" t="s">
        <v>395</v>
      </c>
      <c r="T27" s="17"/>
      <c r="U27" s="17"/>
      <c r="V27" s="17"/>
      <c r="W27" s="17"/>
      <c r="X27" s="17"/>
      <c r="Y27" s="17"/>
      <c r="Z27" s="17"/>
      <c r="AA27" s="17"/>
      <c r="AB27" s="463" t="s">
        <v>395</v>
      </c>
      <c r="AC27" s="17"/>
      <c r="AD27" s="17"/>
      <c r="AE27" s="17"/>
      <c r="AF27" s="17"/>
      <c r="AG27" s="17"/>
      <c r="AH27" s="17"/>
      <c r="AI27" s="17"/>
      <c r="AJ27" s="17"/>
      <c r="AK27" s="463" t="s">
        <v>395</v>
      </c>
      <c r="AL27" s="17"/>
      <c r="AM27" s="17"/>
      <c r="AN27" s="17"/>
      <c r="AO27" s="17"/>
      <c r="AP27" s="17"/>
      <c r="AQ27" s="17"/>
      <c r="AR27" s="17"/>
      <c r="AS27" s="17"/>
      <c r="AT27" s="463" t="s">
        <v>395</v>
      </c>
      <c r="AU27" s="17"/>
      <c r="AV27" s="17"/>
      <c r="AW27" s="17"/>
      <c r="AX27" s="17"/>
      <c r="AY27" s="17"/>
      <c r="AZ27" s="17"/>
      <c r="BA27" s="17"/>
      <c r="BB27" s="17"/>
      <c r="BC27" s="70">
        <f t="shared" si="102"/>
        <v>8</v>
      </c>
      <c r="BD27" s="127"/>
      <c r="BE27" s="128"/>
      <c r="BF27" s="128"/>
      <c r="BG27" s="128"/>
      <c r="BH27" s="327"/>
      <c r="BI27" s="128"/>
      <c r="BJ27" s="128"/>
      <c r="BK27" s="327"/>
      <c r="BL27" s="162"/>
      <c r="BM27" s="162"/>
      <c r="BN27" s="121"/>
      <c r="BO27" s="77"/>
      <c r="BP27" s="77"/>
      <c r="BQ27" s="407"/>
      <c r="BR27" s="407"/>
      <c r="BS27" s="315"/>
    </row>
    <row r="28" spans="1:87">
      <c r="A28" s="70"/>
      <c r="B28" s="244"/>
      <c r="C28" s="24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44"/>
      <c r="Q28" s="244"/>
      <c r="BC28" s="70">
        <f t="shared" si="102"/>
        <v>7</v>
      </c>
      <c r="BD28" s="343"/>
      <c r="BE28" s="327"/>
      <c r="BF28" s="327"/>
      <c r="BG28" s="327"/>
      <c r="BH28" s="128"/>
      <c r="BI28" s="128"/>
      <c r="BJ28" s="128"/>
      <c r="BK28" s="128"/>
      <c r="BL28" s="162"/>
      <c r="BM28" s="162"/>
      <c r="BN28" s="121"/>
      <c r="BO28" s="77"/>
      <c r="BP28" s="77"/>
      <c r="BQ28" s="407"/>
      <c r="BR28" s="407"/>
      <c r="BS28" s="315"/>
    </row>
    <row r="29" spans="1:87">
      <c r="A29" s="70"/>
      <c r="B29" s="244"/>
      <c r="C29" s="244"/>
      <c r="D29" s="244"/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244"/>
      <c r="P29" s="244"/>
      <c r="Q29" s="244"/>
      <c r="BC29" s="70">
        <f t="shared" si="102"/>
        <v>6</v>
      </c>
      <c r="BD29" s="314"/>
      <c r="BE29" s="244"/>
      <c r="BF29" s="17"/>
      <c r="BG29" s="141"/>
      <c r="BH29" s="407"/>
      <c r="BI29" s="45"/>
      <c r="BJ29" s="45"/>
      <c r="BK29" s="121"/>
      <c r="BL29" s="121"/>
      <c r="BM29" s="121"/>
      <c r="BN29" s="45"/>
      <c r="BO29" s="45"/>
      <c r="BP29" s="45"/>
      <c r="BQ29" s="141"/>
      <c r="BR29" s="141"/>
      <c r="BS29" s="26"/>
    </row>
    <row r="30" spans="1:87">
      <c r="A30" s="70"/>
      <c r="B30" s="244"/>
      <c r="C30" s="244"/>
      <c r="D30" s="244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244"/>
      <c r="P30" s="244"/>
      <c r="Q30" s="244"/>
      <c r="BC30" s="70">
        <f t="shared" si="102"/>
        <v>5</v>
      </c>
      <c r="BD30" s="314"/>
      <c r="BE30" s="244"/>
      <c r="BF30" s="244"/>
      <c r="BG30" s="407"/>
      <c r="BH30" s="141"/>
      <c r="BI30" s="45"/>
      <c r="BJ30" s="45"/>
      <c r="BK30" s="45"/>
      <c r="BL30" s="45"/>
      <c r="BM30" s="45"/>
      <c r="BN30" s="45"/>
      <c r="BO30" s="77"/>
      <c r="BP30" s="77"/>
      <c r="BQ30" s="407"/>
      <c r="BR30" s="407"/>
      <c r="BS30" s="315"/>
    </row>
    <row r="31" spans="1:87">
      <c r="A31" s="70"/>
      <c r="B31" s="244"/>
      <c r="C31" s="244"/>
      <c r="D31" s="244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44"/>
      <c r="BC31" s="70">
        <f t="shared" si="102"/>
        <v>4</v>
      </c>
      <c r="BD31" s="314"/>
      <c r="BE31" s="244"/>
      <c r="BF31" s="244"/>
      <c r="BG31" s="407"/>
      <c r="BH31" s="407"/>
      <c r="BI31" s="407"/>
      <c r="BJ31" s="45"/>
      <c r="BK31" s="45"/>
      <c r="BL31" s="45"/>
      <c r="BM31" s="45"/>
      <c r="BN31" s="45"/>
      <c r="BO31" s="45"/>
      <c r="BP31" s="141"/>
      <c r="BQ31" s="141"/>
      <c r="BR31" s="407"/>
      <c r="BS31" s="315"/>
    </row>
    <row r="32" spans="1:87">
      <c r="A32" s="70"/>
      <c r="B32" s="244"/>
      <c r="C32" s="244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4"/>
      <c r="Q32" s="244"/>
      <c r="BC32" s="70">
        <f t="shared" si="102"/>
        <v>3</v>
      </c>
      <c r="BD32" s="314"/>
      <c r="BE32" s="244"/>
      <c r="BF32" s="244"/>
      <c r="BG32" s="244"/>
      <c r="BH32" s="467"/>
      <c r="BI32" s="467"/>
      <c r="BJ32" s="407"/>
      <c r="BK32" s="407"/>
      <c r="BL32" s="407"/>
      <c r="BM32" s="407"/>
      <c r="BN32" s="407"/>
      <c r="BO32" s="407"/>
      <c r="BP32" s="407"/>
      <c r="BQ32" s="407"/>
      <c r="BR32" s="244"/>
      <c r="BS32" s="315"/>
    </row>
    <row r="33" spans="1:71">
      <c r="A33" s="70"/>
      <c r="B33" s="17"/>
      <c r="C33" s="17"/>
      <c r="D33" s="244"/>
      <c r="E33" s="244"/>
      <c r="F33" s="244"/>
      <c r="G33" s="17"/>
      <c r="H33" s="17"/>
      <c r="I33" s="17"/>
      <c r="J33" s="17"/>
      <c r="K33" s="17"/>
      <c r="L33" s="17"/>
      <c r="M33" s="244"/>
      <c r="N33" s="244"/>
      <c r="O33" s="244"/>
      <c r="P33" s="17"/>
      <c r="Q33" s="17"/>
      <c r="BC33" s="70">
        <f t="shared" si="102"/>
        <v>2</v>
      </c>
      <c r="BD33" s="314"/>
      <c r="BE33" s="244"/>
      <c r="BF33" s="244"/>
      <c r="BG33" s="244"/>
      <c r="BH33" s="244"/>
      <c r="BI33" s="407"/>
      <c r="BJ33" s="407"/>
      <c r="BK33" s="407"/>
      <c r="BL33" s="407"/>
      <c r="BM33" s="407"/>
      <c r="BN33" s="407"/>
      <c r="BO33" s="407"/>
      <c r="BP33" s="407"/>
      <c r="BQ33" s="244"/>
      <c r="BR33" s="244"/>
      <c r="BS33" s="315"/>
    </row>
    <row r="34" spans="1:71">
      <c r="A34" s="7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70">
        <f>BC35+1</f>
        <v>1</v>
      </c>
      <c r="BD34" s="16"/>
      <c r="BE34" s="17"/>
      <c r="BF34" s="244"/>
      <c r="BG34" s="244"/>
      <c r="BH34" s="244"/>
      <c r="BI34" s="244"/>
      <c r="BJ34" s="244"/>
      <c r="BK34" s="244"/>
      <c r="BL34" s="244"/>
      <c r="BM34" s="244"/>
      <c r="BN34" s="244"/>
      <c r="BO34" s="244"/>
      <c r="BP34" s="244"/>
      <c r="BQ34" s="244"/>
      <c r="BR34" s="244"/>
      <c r="BS34" s="315"/>
    </row>
    <row r="35" spans="1:71">
      <c r="A35" s="242"/>
      <c r="BC35" s="70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>
      <c r="BC36" s="242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workbookViewId="0">
      <selection activeCell="AY8" sqref="AY8"/>
    </sheetView>
  </sheetViews>
  <sheetFormatPr defaultColWidth="2.296875" defaultRowHeight="13.8"/>
  <sheetData>
    <row r="1" spans="1:78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AB1" s="242"/>
      <c r="AC1" s="70">
        <v>0</v>
      </c>
      <c r="AD1" s="70">
        <f>AC1+2</f>
        <v>2</v>
      </c>
      <c r="AE1" s="70">
        <f t="shared" ref="AE1:AJ1" si="1">AD1+2</f>
        <v>4</v>
      </c>
      <c r="AF1" s="70">
        <f t="shared" si="1"/>
        <v>6</v>
      </c>
      <c r="AG1" s="70">
        <f t="shared" si="1"/>
        <v>8</v>
      </c>
      <c r="AH1" s="70">
        <f t="shared" si="1"/>
        <v>10</v>
      </c>
      <c r="AI1" s="70">
        <f t="shared" si="1"/>
        <v>12</v>
      </c>
      <c r="AJ1" s="70">
        <f t="shared" si="1"/>
        <v>14</v>
      </c>
      <c r="AK1" s="70">
        <v>0</v>
      </c>
      <c r="AL1" s="70">
        <f>AK1+2</f>
        <v>2</v>
      </c>
      <c r="AM1" s="70">
        <f t="shared" ref="AM1:AR1" si="2">AL1+2</f>
        <v>4</v>
      </c>
      <c r="AN1" s="70">
        <f t="shared" si="2"/>
        <v>6</v>
      </c>
      <c r="AO1" s="70">
        <f t="shared" si="2"/>
        <v>8</v>
      </c>
      <c r="AP1" s="70">
        <f t="shared" si="2"/>
        <v>10</v>
      </c>
      <c r="AQ1" s="70">
        <f t="shared" si="2"/>
        <v>12</v>
      </c>
      <c r="AR1" s="70">
        <f t="shared" si="2"/>
        <v>14</v>
      </c>
      <c r="BA1" s="242"/>
      <c r="BB1" s="70">
        <v>0</v>
      </c>
      <c r="BC1" s="70">
        <f>BB1+2</f>
        <v>2</v>
      </c>
      <c r="BD1" s="70">
        <f t="shared" ref="BD1" si="3">BC1+2</f>
        <v>4</v>
      </c>
      <c r="BE1" s="70">
        <f t="shared" ref="BE1" si="4">BD1+2</f>
        <v>6</v>
      </c>
      <c r="BF1" s="70">
        <f t="shared" ref="BF1" si="5">BE1+2</f>
        <v>8</v>
      </c>
      <c r="BG1" s="70">
        <f t="shared" ref="BG1" si="6">BF1+2</f>
        <v>10</v>
      </c>
      <c r="BH1" s="70">
        <f t="shared" ref="BH1" si="7">BG1+2</f>
        <v>12</v>
      </c>
      <c r="BI1" s="70">
        <f t="shared" ref="BI1" si="8">BH1+2</f>
        <v>14</v>
      </c>
      <c r="BJ1" s="70">
        <v>0</v>
      </c>
      <c r="BK1" s="70">
        <f>BJ1+2</f>
        <v>2</v>
      </c>
      <c r="BL1" s="70">
        <f t="shared" ref="BL1" si="9">BK1+2</f>
        <v>4</v>
      </c>
      <c r="BM1" s="70">
        <f t="shared" ref="BM1" si="10">BL1+2</f>
        <v>6</v>
      </c>
      <c r="BN1" s="70">
        <f t="shared" ref="BN1" si="11">BM1+2</f>
        <v>8</v>
      </c>
      <c r="BO1" s="70">
        <f t="shared" ref="BO1" si="12">BN1+2</f>
        <v>10</v>
      </c>
      <c r="BP1" s="70">
        <f t="shared" ref="BP1" si="13">BO1+2</f>
        <v>12</v>
      </c>
      <c r="BQ1" s="70">
        <f t="shared" ref="BQ1" si="14">BP1+2</f>
        <v>14</v>
      </c>
      <c r="BR1" s="70">
        <v>0</v>
      </c>
      <c r="BS1" s="70">
        <f>BR1+2</f>
        <v>2</v>
      </c>
      <c r="BT1" s="70">
        <f t="shared" ref="BT1" si="15">BS1+2</f>
        <v>4</v>
      </c>
      <c r="BU1" s="70">
        <f t="shared" ref="BU1" si="16">BT1+2</f>
        <v>6</v>
      </c>
      <c r="BV1" s="70">
        <f t="shared" ref="BV1" si="17">BU1+2</f>
        <v>8</v>
      </c>
      <c r="BW1" s="70">
        <f t="shared" ref="BW1" si="18">BV1+2</f>
        <v>10</v>
      </c>
      <c r="BX1" s="70">
        <f t="shared" ref="BX1" si="19">BW1+2</f>
        <v>12</v>
      </c>
      <c r="BY1" s="70">
        <f t="shared" ref="BY1" si="20">BX1+2</f>
        <v>14</v>
      </c>
      <c r="BZ1" s="242" t="s">
        <v>394</v>
      </c>
    </row>
    <row r="2" spans="1:78">
      <c r="A2" s="70">
        <v>0</v>
      </c>
      <c r="B2" s="311"/>
      <c r="C2" s="312"/>
      <c r="D2" s="312"/>
      <c r="E2" s="356"/>
      <c r="F2" s="312"/>
      <c r="G2" s="312"/>
      <c r="H2" s="312"/>
      <c r="I2" s="482"/>
      <c r="J2" s="312"/>
      <c r="K2" s="312"/>
      <c r="L2" s="312"/>
      <c r="M2" s="312"/>
      <c r="N2" s="356"/>
      <c r="O2" s="312"/>
      <c r="P2" s="312"/>
      <c r="Q2" s="313"/>
      <c r="AB2" s="70">
        <v>0</v>
      </c>
      <c r="AC2" s="311"/>
      <c r="AD2" s="312"/>
      <c r="AE2" s="312"/>
      <c r="AF2" s="312"/>
      <c r="AG2" s="312"/>
      <c r="AH2" s="312"/>
      <c r="AI2" s="312"/>
      <c r="AJ2" s="313"/>
      <c r="AK2" s="311"/>
      <c r="AL2" s="312"/>
      <c r="AM2" s="312"/>
      <c r="AN2" s="312"/>
      <c r="AO2" s="312"/>
      <c r="AP2" s="312"/>
      <c r="AQ2" s="312"/>
      <c r="AR2" s="313"/>
      <c r="BA2" s="70">
        <v>0</v>
      </c>
      <c r="BB2" s="311"/>
      <c r="BC2" s="312"/>
      <c r="BD2" s="312"/>
      <c r="BE2" s="312"/>
      <c r="BF2" s="312"/>
      <c r="BG2" s="312"/>
      <c r="BH2" s="312"/>
      <c r="BI2" s="313"/>
      <c r="BJ2" s="311"/>
      <c r="BK2" s="312"/>
      <c r="BL2" s="312"/>
      <c r="BM2" s="312"/>
      <c r="BN2" s="312"/>
      <c r="BO2" s="312"/>
      <c r="BP2" s="312"/>
      <c r="BQ2" s="313"/>
      <c r="BR2" s="311"/>
      <c r="BS2" s="312"/>
      <c r="BT2" s="312"/>
      <c r="BU2" s="312"/>
      <c r="BV2" s="312"/>
      <c r="BW2" s="312"/>
      <c r="BX2" s="312"/>
      <c r="BY2" s="313"/>
    </row>
    <row r="3" spans="1:78">
      <c r="A3" s="70">
        <f>A2+1</f>
        <v>1</v>
      </c>
      <c r="B3" s="314"/>
      <c r="C3" s="244"/>
      <c r="D3" s="244"/>
      <c r="E3" s="327"/>
      <c r="F3" s="244"/>
      <c r="G3" s="244"/>
      <c r="H3" s="244"/>
      <c r="I3" s="342"/>
      <c r="J3" s="244"/>
      <c r="K3" s="244"/>
      <c r="L3" s="244"/>
      <c r="M3" s="244"/>
      <c r="N3" s="327"/>
      <c r="O3" s="244"/>
      <c r="P3" s="244"/>
      <c r="Q3" s="315"/>
      <c r="AB3" s="70">
        <f>+AB2+2</f>
        <v>2</v>
      </c>
      <c r="AC3" s="314"/>
      <c r="AD3" s="327"/>
      <c r="AE3" s="327"/>
      <c r="AF3" s="327"/>
      <c r="AG3" s="327"/>
      <c r="AH3" s="327"/>
      <c r="AI3" s="239"/>
      <c r="AJ3" s="344"/>
      <c r="AK3" s="343"/>
      <c r="AL3" s="239"/>
      <c r="AM3" s="327"/>
      <c r="AN3" s="327"/>
      <c r="AO3" s="327"/>
      <c r="AP3" s="327"/>
      <c r="AQ3" s="327"/>
      <c r="AR3" s="315"/>
      <c r="BA3" s="70">
        <f>+BA2+2</f>
        <v>2</v>
      </c>
      <c r="BB3" s="314"/>
      <c r="BC3" s="327"/>
      <c r="BD3" s="327"/>
      <c r="BE3" s="327"/>
      <c r="BF3" s="327"/>
      <c r="BG3" s="327"/>
      <c r="BH3" s="239"/>
      <c r="BI3" s="344"/>
      <c r="BJ3" s="343"/>
      <c r="BK3" s="239"/>
      <c r="BL3" s="327"/>
      <c r="BM3" s="327"/>
      <c r="BN3" s="327"/>
      <c r="BO3" s="327"/>
      <c r="BP3" s="239"/>
      <c r="BQ3" s="344"/>
      <c r="BR3" s="343"/>
      <c r="BS3" s="239"/>
      <c r="BT3" s="327"/>
      <c r="BU3" s="327"/>
      <c r="BV3" s="327"/>
      <c r="BW3" s="327"/>
      <c r="BX3" s="327"/>
      <c r="BY3" s="315"/>
    </row>
    <row r="4" spans="1:78">
      <c r="A4" s="70">
        <f t="shared" ref="A4:A17" si="21">A3+1</f>
        <v>2</v>
      </c>
      <c r="B4" s="314"/>
      <c r="C4" s="244"/>
      <c r="D4" s="244"/>
      <c r="E4" s="239"/>
      <c r="F4" s="244"/>
      <c r="G4" s="244"/>
      <c r="H4" s="244"/>
      <c r="I4" s="319"/>
      <c r="J4" s="244"/>
      <c r="K4" s="244"/>
      <c r="L4" s="244"/>
      <c r="M4" s="244"/>
      <c r="N4" s="239"/>
      <c r="O4" s="244"/>
      <c r="P4" s="244"/>
      <c r="Q4" s="315"/>
      <c r="AB4" s="70">
        <f t="shared" ref="AB4:AB9" si="22">+AB3+2</f>
        <v>4</v>
      </c>
      <c r="AC4" s="314"/>
      <c r="AD4" s="327"/>
      <c r="AE4" s="244"/>
      <c r="AF4" s="244"/>
      <c r="AG4" s="244"/>
      <c r="AH4" s="244"/>
      <c r="AI4" s="239"/>
      <c r="AJ4" s="315"/>
      <c r="AK4" s="314"/>
      <c r="AL4" s="239"/>
      <c r="AM4" s="244"/>
      <c r="AN4" s="244"/>
      <c r="AO4" s="244"/>
      <c r="AP4" s="244"/>
      <c r="AQ4" s="327"/>
      <c r="AR4" s="315"/>
      <c r="BA4" s="70">
        <f t="shared" ref="BA4:BA9" si="23">+BA3+2</f>
        <v>4</v>
      </c>
      <c r="BB4" s="314"/>
      <c r="BC4" s="327"/>
      <c r="BD4" s="244"/>
      <c r="BE4" s="244"/>
      <c r="BF4" s="244"/>
      <c r="BG4" s="244"/>
      <c r="BH4" s="239"/>
      <c r="BI4" s="315"/>
      <c r="BJ4" s="314"/>
      <c r="BK4" s="239"/>
      <c r="BL4" s="244"/>
      <c r="BM4" s="244"/>
      <c r="BN4" s="244"/>
      <c r="BO4" s="244"/>
      <c r="BP4" s="239"/>
      <c r="BQ4" s="315"/>
      <c r="BR4" s="314"/>
      <c r="BS4" s="239"/>
      <c r="BT4" s="244"/>
      <c r="BU4" s="244"/>
      <c r="BV4" s="244"/>
      <c r="BW4" s="244"/>
      <c r="BX4" s="327"/>
      <c r="BY4" s="315"/>
    </row>
    <row r="5" spans="1:78">
      <c r="A5" s="70">
        <f t="shared" si="21"/>
        <v>3</v>
      </c>
      <c r="B5" s="380"/>
      <c r="C5" s="327"/>
      <c r="D5" s="239"/>
      <c r="E5" s="239"/>
      <c r="F5" s="239"/>
      <c r="G5" s="327"/>
      <c r="H5" s="239"/>
      <c r="I5" s="239"/>
      <c r="J5" s="239"/>
      <c r="K5" s="239"/>
      <c r="L5" s="327"/>
      <c r="M5" s="239"/>
      <c r="N5" s="239"/>
      <c r="O5" s="239"/>
      <c r="P5" s="327"/>
      <c r="Q5" s="378"/>
      <c r="AB5" s="70">
        <f t="shared" si="22"/>
        <v>6</v>
      </c>
      <c r="AC5" s="314"/>
      <c r="AD5" s="327"/>
      <c r="AE5" s="244"/>
      <c r="AF5" s="244"/>
      <c r="AG5" s="244"/>
      <c r="AH5" s="244"/>
      <c r="AI5" s="239"/>
      <c r="AJ5" s="315"/>
      <c r="AK5" s="314"/>
      <c r="AL5" s="239"/>
      <c r="AM5" s="244"/>
      <c r="AN5" s="244"/>
      <c r="AO5" s="244"/>
      <c r="AP5" s="244"/>
      <c r="AQ5" s="327"/>
      <c r="AR5" s="315"/>
      <c r="BA5" s="70">
        <f t="shared" si="23"/>
        <v>6</v>
      </c>
      <c r="BB5" s="314"/>
      <c r="BC5" s="327"/>
      <c r="BD5" s="244"/>
      <c r="BE5" s="244"/>
      <c r="BF5" s="244"/>
      <c r="BG5" s="244"/>
      <c r="BH5" s="239"/>
      <c r="BI5" s="315"/>
      <c r="BJ5" s="314"/>
      <c r="BK5" s="239"/>
      <c r="BL5" s="244"/>
      <c r="BM5" s="244"/>
      <c r="BN5" s="244"/>
      <c r="BO5" s="244"/>
      <c r="BP5" s="239"/>
      <c r="BQ5" s="315"/>
      <c r="BR5" s="314"/>
      <c r="BS5" s="239"/>
      <c r="BT5" s="244"/>
      <c r="BU5" s="244"/>
      <c r="BV5" s="244"/>
      <c r="BW5" s="244"/>
      <c r="BX5" s="327"/>
      <c r="BY5" s="315"/>
    </row>
    <row r="6" spans="1:78">
      <c r="A6" s="70">
        <f t="shared" si="21"/>
        <v>4</v>
      </c>
      <c r="B6" s="314"/>
      <c r="C6" s="244"/>
      <c r="D6" s="244"/>
      <c r="E6" s="239"/>
      <c r="F6" s="244"/>
      <c r="G6" s="17"/>
      <c r="H6" s="17"/>
      <c r="I6" s="17"/>
      <c r="J6" s="142"/>
      <c r="K6" s="17"/>
      <c r="L6" s="17"/>
      <c r="M6" s="244"/>
      <c r="N6" s="239"/>
      <c r="O6" s="244"/>
      <c r="P6" s="244"/>
      <c r="Q6" s="315"/>
      <c r="AB6" s="70">
        <f t="shared" si="22"/>
        <v>8</v>
      </c>
      <c r="AC6" s="314"/>
      <c r="AD6" s="327"/>
      <c r="AE6" s="244"/>
      <c r="AF6" s="244"/>
      <c r="AG6" s="244"/>
      <c r="AH6" s="17"/>
      <c r="AI6" s="121"/>
      <c r="AJ6" s="26"/>
      <c r="AK6" s="314"/>
      <c r="AL6" s="239"/>
      <c r="AM6" s="244"/>
      <c r="AN6" s="244"/>
      <c r="AO6" s="244"/>
      <c r="AP6" s="17"/>
      <c r="AQ6" s="128"/>
      <c r="AR6" s="26"/>
      <c r="BA6" s="70">
        <f t="shared" si="23"/>
        <v>8</v>
      </c>
      <c r="BB6" s="314"/>
      <c r="BC6" s="327"/>
      <c r="BD6" s="244"/>
      <c r="BE6" s="244"/>
      <c r="BF6" s="244"/>
      <c r="BG6" s="17"/>
      <c r="BH6" s="121"/>
      <c r="BI6" s="26"/>
      <c r="BJ6" s="314"/>
      <c r="BK6" s="239"/>
      <c r="BL6" s="244"/>
      <c r="BM6" s="244"/>
      <c r="BN6" s="244"/>
      <c r="BO6" s="17"/>
      <c r="BP6" s="121"/>
      <c r="BQ6" s="26"/>
      <c r="BR6" s="314"/>
      <c r="BS6" s="239"/>
      <c r="BT6" s="244"/>
      <c r="BU6" s="244"/>
      <c r="BV6" s="244"/>
      <c r="BW6" s="17"/>
      <c r="BX6" s="128"/>
      <c r="BY6" s="26"/>
    </row>
    <row r="7" spans="1:78">
      <c r="A7" s="70">
        <f t="shared" si="21"/>
        <v>5</v>
      </c>
      <c r="B7" s="314"/>
      <c r="C7" s="244"/>
      <c r="D7" s="244"/>
      <c r="E7" s="327"/>
      <c r="F7" s="244"/>
      <c r="G7" s="17"/>
      <c r="H7" s="17"/>
      <c r="I7" s="244"/>
      <c r="J7" s="219"/>
      <c r="K7" s="17"/>
      <c r="L7" s="17"/>
      <c r="M7" s="244"/>
      <c r="N7" s="327"/>
      <c r="O7" s="244"/>
      <c r="P7" s="244"/>
      <c r="Q7" s="315"/>
      <c r="AB7" s="70">
        <f t="shared" si="22"/>
        <v>10</v>
      </c>
      <c r="AC7" s="314"/>
      <c r="AD7" s="327"/>
      <c r="AE7" s="244"/>
      <c r="AF7" s="244"/>
      <c r="AG7" s="244"/>
      <c r="AH7" s="17"/>
      <c r="AI7" s="17"/>
      <c r="AJ7" s="315"/>
      <c r="AK7" s="314"/>
      <c r="AL7" s="244"/>
      <c r="AM7" s="244"/>
      <c r="AN7" s="244"/>
      <c r="AO7" s="244"/>
      <c r="AP7" s="17"/>
      <c r="AQ7" s="128"/>
      <c r="AR7" s="315"/>
      <c r="BA7" s="70">
        <f t="shared" si="23"/>
        <v>10</v>
      </c>
      <c r="BB7" s="314"/>
      <c r="BC7" s="327"/>
      <c r="BD7" s="244"/>
      <c r="BE7" s="244"/>
      <c r="BF7" s="244"/>
      <c r="BG7" s="17"/>
      <c r="BH7" s="17"/>
      <c r="BI7" s="315"/>
      <c r="BJ7" s="314"/>
      <c r="BK7" s="244"/>
      <c r="BL7" s="244"/>
      <c r="BM7" s="244"/>
      <c r="BN7" s="244"/>
      <c r="BO7" s="17"/>
      <c r="BP7" s="17"/>
      <c r="BQ7" s="315"/>
      <c r="BR7" s="314"/>
      <c r="BS7" s="244"/>
      <c r="BT7" s="244"/>
      <c r="BU7" s="244"/>
      <c r="BV7" s="244"/>
      <c r="BW7" s="17"/>
      <c r="BX7" s="128"/>
      <c r="BY7" s="315"/>
    </row>
    <row r="8" spans="1:78">
      <c r="A8" s="70">
        <f t="shared" si="21"/>
        <v>6</v>
      </c>
      <c r="B8" s="314"/>
      <c r="C8" s="244"/>
      <c r="D8" s="244"/>
      <c r="E8" s="239"/>
      <c r="F8" s="244"/>
      <c r="G8" s="17"/>
      <c r="H8" s="17"/>
      <c r="I8" s="17"/>
      <c r="J8" s="142"/>
      <c r="K8" s="17"/>
      <c r="L8" s="17"/>
      <c r="M8" s="244"/>
      <c r="N8" s="239"/>
      <c r="O8" s="244"/>
      <c r="P8" s="244"/>
      <c r="Q8" s="315"/>
      <c r="AB8" s="70">
        <f t="shared" si="22"/>
        <v>12</v>
      </c>
      <c r="AC8" s="314"/>
      <c r="AD8" s="239"/>
      <c r="AE8" s="239"/>
      <c r="AF8" s="239"/>
      <c r="AG8" s="239"/>
      <c r="AH8" s="17"/>
      <c r="AI8" s="121"/>
      <c r="AJ8" s="26"/>
      <c r="AK8" s="380"/>
      <c r="AL8" s="239"/>
      <c r="AM8" s="244"/>
      <c r="AN8" s="239"/>
      <c r="AO8" s="239"/>
      <c r="AP8" s="121"/>
      <c r="AQ8" s="121"/>
      <c r="AR8" s="26"/>
      <c r="BA8" s="70">
        <f t="shared" si="23"/>
        <v>12</v>
      </c>
      <c r="BB8" s="314"/>
      <c r="BC8" s="239"/>
      <c r="BD8" s="239"/>
      <c r="BE8" s="239"/>
      <c r="BF8" s="239"/>
      <c r="BG8" s="17"/>
      <c r="BH8" s="121"/>
      <c r="BI8" s="26"/>
      <c r="BJ8" s="380"/>
      <c r="BK8" s="239"/>
      <c r="BL8" s="239"/>
      <c r="BM8" s="239"/>
      <c r="BN8" s="239"/>
      <c r="BO8" s="121"/>
      <c r="BP8" s="121"/>
      <c r="BQ8" s="26"/>
      <c r="BR8" s="380"/>
      <c r="BS8" s="239"/>
      <c r="BT8" s="244"/>
      <c r="BU8" s="239"/>
      <c r="BV8" s="239"/>
      <c r="BW8" s="121"/>
      <c r="BX8" s="121"/>
      <c r="BY8" s="26"/>
    </row>
    <row r="9" spans="1:78">
      <c r="A9" s="70">
        <f t="shared" si="21"/>
        <v>7</v>
      </c>
      <c r="B9" s="16"/>
      <c r="C9" s="17"/>
      <c r="D9" s="17"/>
      <c r="E9" s="121"/>
      <c r="F9" s="142"/>
      <c r="G9" s="219"/>
      <c r="H9" s="142"/>
      <c r="I9" s="142"/>
      <c r="J9" s="142"/>
      <c r="K9" s="17"/>
      <c r="L9" s="17"/>
      <c r="M9" s="17"/>
      <c r="N9" s="121"/>
      <c r="O9" s="142"/>
      <c r="P9" s="219"/>
      <c r="Q9" s="150"/>
      <c r="AB9" s="70">
        <f t="shared" si="22"/>
        <v>14</v>
      </c>
      <c r="AC9" s="32"/>
      <c r="AD9" s="129"/>
      <c r="AE9" s="22"/>
      <c r="AF9" s="22"/>
      <c r="AG9" s="22"/>
      <c r="AH9" s="22"/>
      <c r="AI9" s="124"/>
      <c r="AJ9" s="33"/>
      <c r="AK9" s="32"/>
      <c r="AL9" s="22"/>
      <c r="AM9" s="22"/>
      <c r="AN9" s="22"/>
      <c r="AO9" s="22"/>
      <c r="AP9" s="22"/>
      <c r="AQ9" s="129"/>
      <c r="AR9" s="33"/>
      <c r="BA9" s="70">
        <f t="shared" si="23"/>
        <v>14</v>
      </c>
      <c r="BB9" s="32"/>
      <c r="BC9" s="129"/>
      <c r="BD9" s="22"/>
      <c r="BE9" s="22"/>
      <c r="BF9" s="22"/>
      <c r="BG9" s="22"/>
      <c r="BH9" s="124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9"/>
      <c r="BY9" s="33"/>
    </row>
    <row r="10" spans="1:78">
      <c r="A10" s="70">
        <f t="shared" si="21"/>
        <v>8</v>
      </c>
      <c r="B10" s="483"/>
      <c r="C10" s="342"/>
      <c r="D10" s="319"/>
      <c r="E10" s="239"/>
      <c r="F10" s="244"/>
      <c r="G10" s="17"/>
      <c r="H10" s="17"/>
      <c r="I10" s="142"/>
      <c r="J10" s="142"/>
      <c r="K10" s="142"/>
      <c r="L10" s="219"/>
      <c r="M10" s="319"/>
      <c r="N10" s="239"/>
      <c r="O10" s="244"/>
      <c r="P10" s="244"/>
      <c r="Q10" s="315"/>
      <c r="AB10" s="70">
        <v>0</v>
      </c>
      <c r="AC10" s="311"/>
      <c r="AD10" s="348"/>
      <c r="AE10" s="312"/>
      <c r="AF10" s="312"/>
      <c r="AG10" s="312"/>
      <c r="AH10" s="312"/>
      <c r="AI10" s="312"/>
      <c r="AJ10" s="313"/>
      <c r="AK10" s="311"/>
      <c r="AL10" s="356"/>
      <c r="AM10" s="312"/>
      <c r="AN10" s="312"/>
      <c r="AO10" s="312"/>
      <c r="AP10" s="312"/>
      <c r="AQ10" s="348"/>
      <c r="AR10" s="313"/>
      <c r="BA10" s="70">
        <v>0</v>
      </c>
      <c r="BB10" s="311"/>
      <c r="BC10" s="348"/>
      <c r="BD10" s="312"/>
      <c r="BE10" s="312"/>
      <c r="BF10" s="312"/>
      <c r="BG10" s="312"/>
      <c r="BH10" s="312"/>
      <c r="BI10" s="313"/>
      <c r="BJ10" s="311"/>
      <c r="BK10" s="312"/>
      <c r="BL10" s="312"/>
      <c r="BM10" s="312"/>
      <c r="BN10" s="312"/>
      <c r="BO10" s="312"/>
      <c r="BP10" s="312"/>
      <c r="BQ10" s="313"/>
      <c r="BR10" s="311"/>
      <c r="BS10" s="356"/>
      <c r="BT10" s="312"/>
      <c r="BU10" s="312"/>
      <c r="BV10" s="312"/>
      <c r="BW10" s="312"/>
      <c r="BX10" s="348"/>
      <c r="BY10" s="313"/>
    </row>
    <row r="11" spans="1:78">
      <c r="A11" s="70">
        <f t="shared" si="21"/>
        <v>9</v>
      </c>
      <c r="B11" s="314"/>
      <c r="C11" s="244"/>
      <c r="D11" s="17"/>
      <c r="E11" s="121"/>
      <c r="F11" s="17"/>
      <c r="G11" s="17"/>
      <c r="H11" s="17"/>
      <c r="I11" s="142"/>
      <c r="J11" s="17"/>
      <c r="K11" s="17"/>
      <c r="L11" s="17"/>
      <c r="M11" s="17"/>
      <c r="N11" s="121"/>
      <c r="O11" s="17"/>
      <c r="P11" s="244"/>
      <c r="Q11" s="315"/>
      <c r="AB11" s="70">
        <f>+AB10+2</f>
        <v>2</v>
      </c>
      <c r="AC11" s="314"/>
      <c r="AD11" s="239"/>
      <c r="AE11" s="239"/>
      <c r="AF11" s="239"/>
      <c r="AG11" s="239"/>
      <c r="AH11" s="244"/>
      <c r="AI11" s="239"/>
      <c r="AJ11" s="378"/>
      <c r="AK11" s="314"/>
      <c r="AL11" s="239"/>
      <c r="AM11" s="244"/>
      <c r="AN11" s="239"/>
      <c r="AO11" s="239"/>
      <c r="AP11" s="239"/>
      <c r="AQ11" s="239"/>
      <c r="AR11" s="315"/>
      <c r="BA11" s="70">
        <f>+BA10+2</f>
        <v>2</v>
      </c>
      <c r="BB11" s="314"/>
      <c r="BC11" s="239"/>
      <c r="BD11" s="239"/>
      <c r="BE11" s="239"/>
      <c r="BF11" s="239"/>
      <c r="BG11" s="244"/>
      <c r="BH11" s="239"/>
      <c r="BI11" s="315"/>
      <c r="BJ11" s="314"/>
      <c r="BK11" s="244"/>
      <c r="BL11" s="244"/>
      <c r="BM11" s="244"/>
      <c r="BN11" s="239"/>
      <c r="BO11" s="244"/>
      <c r="BP11" s="244"/>
      <c r="BQ11" s="315"/>
      <c r="BR11" s="314"/>
      <c r="BS11" s="239"/>
      <c r="BT11" s="244"/>
      <c r="BU11" s="239"/>
      <c r="BV11" s="239"/>
      <c r="BW11" s="239"/>
      <c r="BX11" s="239"/>
      <c r="BY11" s="315"/>
    </row>
    <row r="12" spans="1:78">
      <c r="A12" s="70">
        <f t="shared" si="21"/>
        <v>10</v>
      </c>
      <c r="B12" s="314"/>
      <c r="C12" s="244"/>
      <c r="D12" s="244"/>
      <c r="E12" s="327"/>
      <c r="F12" s="244"/>
      <c r="G12" s="244"/>
      <c r="H12" s="244"/>
      <c r="I12" s="342"/>
      <c r="J12" s="244"/>
      <c r="K12" s="244"/>
      <c r="L12" s="244"/>
      <c r="M12" s="244"/>
      <c r="N12" s="327"/>
      <c r="O12" s="244"/>
      <c r="P12" s="244"/>
      <c r="Q12" s="315"/>
      <c r="AB12" s="70">
        <f t="shared" ref="AB12:AB17" si="24">+AB11+2</f>
        <v>4</v>
      </c>
      <c r="AC12" s="314"/>
      <c r="AD12" s="327"/>
      <c r="AE12" s="244"/>
      <c r="AF12" s="244"/>
      <c r="AG12" s="244"/>
      <c r="AH12" s="244"/>
      <c r="AI12" s="244"/>
      <c r="AJ12" s="315"/>
      <c r="AK12" s="314"/>
      <c r="AL12" s="244"/>
      <c r="AM12" s="244"/>
      <c r="AN12" s="244"/>
      <c r="AO12" s="244"/>
      <c r="AP12" s="244"/>
      <c r="AQ12" s="327"/>
      <c r="AR12" s="315"/>
      <c r="BA12" s="70">
        <f t="shared" ref="BA12:BA17" si="25">+BA11+2</f>
        <v>4</v>
      </c>
      <c r="BB12" s="314"/>
      <c r="BC12" s="327"/>
      <c r="BD12" s="244"/>
      <c r="BE12" s="244"/>
      <c r="BF12" s="244"/>
      <c r="BG12" s="244"/>
      <c r="BH12" s="239"/>
      <c r="BI12" s="315"/>
      <c r="BJ12" s="314"/>
      <c r="BK12" s="244"/>
      <c r="BL12" s="244"/>
      <c r="BM12" s="244"/>
      <c r="BN12" s="239"/>
      <c r="BO12" s="244"/>
      <c r="BP12" s="244"/>
      <c r="BQ12" s="315"/>
      <c r="BR12" s="314"/>
      <c r="BS12" s="239"/>
      <c r="BT12" s="244"/>
      <c r="BU12" s="244"/>
      <c r="BV12" s="244"/>
      <c r="BW12" s="244"/>
      <c r="BX12" s="327"/>
      <c r="BY12" s="315"/>
    </row>
    <row r="13" spans="1:78">
      <c r="A13" s="70">
        <f t="shared" si="21"/>
        <v>11</v>
      </c>
      <c r="B13" s="314"/>
      <c r="C13" s="244"/>
      <c r="D13" s="244"/>
      <c r="E13" s="239"/>
      <c r="F13" s="244"/>
      <c r="G13" s="244"/>
      <c r="H13" s="244"/>
      <c r="I13" s="319"/>
      <c r="J13" s="244"/>
      <c r="K13" s="244"/>
      <c r="L13" s="244"/>
      <c r="M13" s="244"/>
      <c r="N13" s="239"/>
      <c r="O13" s="244"/>
      <c r="P13" s="244"/>
      <c r="Q13" s="315"/>
      <c r="AB13" s="70">
        <f t="shared" si="24"/>
        <v>6</v>
      </c>
      <c r="AC13" s="314"/>
      <c r="AD13" s="327"/>
      <c r="AE13" s="244"/>
      <c r="AF13" s="244"/>
      <c r="AG13" s="244"/>
      <c r="AH13" s="244"/>
      <c r="AI13" s="239"/>
      <c r="AJ13" s="315"/>
      <c r="AK13" s="314"/>
      <c r="AL13" s="239"/>
      <c r="AM13" s="244"/>
      <c r="AN13" s="244"/>
      <c r="AO13" s="244"/>
      <c r="AP13" s="244"/>
      <c r="AQ13" s="327"/>
      <c r="AR13" s="315"/>
      <c r="BA13" s="70">
        <f t="shared" si="25"/>
        <v>6</v>
      </c>
      <c r="BB13" s="314"/>
      <c r="BC13" s="327"/>
      <c r="BD13" s="244"/>
      <c r="BE13" s="244"/>
      <c r="BF13" s="244"/>
      <c r="BG13" s="244"/>
      <c r="BH13" s="239"/>
      <c r="BI13" s="315"/>
      <c r="BJ13" s="314"/>
      <c r="BK13" s="239"/>
      <c r="BL13" s="239"/>
      <c r="BM13" s="239"/>
      <c r="BN13" s="239"/>
      <c r="BO13" s="244"/>
      <c r="BP13" s="244"/>
      <c r="BQ13" s="315"/>
      <c r="BR13" s="314"/>
      <c r="BS13" s="239"/>
      <c r="BT13" s="244"/>
      <c r="BU13" s="244"/>
      <c r="BV13" s="244"/>
      <c r="BW13" s="244"/>
      <c r="BX13" s="327"/>
      <c r="BY13" s="315"/>
    </row>
    <row r="14" spans="1:78">
      <c r="A14" s="70">
        <f t="shared" si="21"/>
        <v>12</v>
      </c>
      <c r="B14" s="380"/>
      <c r="C14" s="327"/>
      <c r="D14" s="239"/>
      <c r="E14" s="239"/>
      <c r="F14" s="239"/>
      <c r="G14" s="327"/>
      <c r="H14" s="239"/>
      <c r="I14" s="239"/>
      <c r="J14" s="239"/>
      <c r="K14" s="239"/>
      <c r="L14" s="327"/>
      <c r="M14" s="239"/>
      <c r="N14" s="239"/>
      <c r="O14" s="239"/>
      <c r="P14" s="327"/>
      <c r="Q14" s="378"/>
      <c r="AB14" s="70">
        <f t="shared" si="24"/>
        <v>8</v>
      </c>
      <c r="AC14" s="314"/>
      <c r="AD14" s="327"/>
      <c r="AE14" s="244"/>
      <c r="AF14" s="244"/>
      <c r="AG14" s="244"/>
      <c r="AH14" s="17"/>
      <c r="AI14" s="121"/>
      <c r="AJ14" s="26"/>
      <c r="AK14" s="314"/>
      <c r="AL14" s="239"/>
      <c r="AM14" s="244"/>
      <c r="AN14" s="244"/>
      <c r="AO14" s="244"/>
      <c r="AP14" s="17"/>
      <c r="AQ14" s="128"/>
      <c r="AR14" s="26"/>
      <c r="BA14" s="70">
        <f t="shared" si="25"/>
        <v>8</v>
      </c>
      <c r="BB14" s="314"/>
      <c r="BC14" s="327"/>
      <c r="BD14" s="244"/>
      <c r="BE14" s="244"/>
      <c r="BF14" s="244"/>
      <c r="BG14" s="17"/>
      <c r="BH14" s="121"/>
      <c r="BI14" s="26"/>
      <c r="BJ14" s="314"/>
      <c r="BK14" s="244"/>
      <c r="BL14" s="244"/>
      <c r="BM14" s="239"/>
      <c r="BN14" s="239"/>
      <c r="BO14" s="121"/>
      <c r="BP14" s="121"/>
      <c r="BQ14" s="26"/>
      <c r="BR14" s="314"/>
      <c r="BS14" s="239"/>
      <c r="BT14" s="244"/>
      <c r="BU14" s="244"/>
      <c r="BV14" s="244"/>
      <c r="BW14" s="17"/>
      <c r="BX14" s="128"/>
      <c r="BY14" s="26"/>
    </row>
    <row r="15" spans="1:78">
      <c r="A15" s="70">
        <f t="shared" si="21"/>
        <v>13</v>
      </c>
      <c r="B15" s="314"/>
      <c r="C15" s="244"/>
      <c r="D15" s="244"/>
      <c r="E15" s="239"/>
      <c r="F15" s="244"/>
      <c r="G15" s="244"/>
      <c r="H15" s="244"/>
      <c r="I15" s="244"/>
      <c r="J15" s="319"/>
      <c r="K15" s="244"/>
      <c r="L15" s="244"/>
      <c r="M15" s="244"/>
      <c r="N15" s="239"/>
      <c r="O15" s="244"/>
      <c r="P15" s="244"/>
      <c r="Q15" s="315"/>
      <c r="AB15" s="70">
        <f t="shared" si="24"/>
        <v>10</v>
      </c>
      <c r="AC15" s="314"/>
      <c r="AD15" s="327"/>
      <c r="AE15" s="244"/>
      <c r="AF15" s="244"/>
      <c r="AG15" s="244"/>
      <c r="AH15" s="17"/>
      <c r="AI15" s="121"/>
      <c r="AJ15" s="315"/>
      <c r="AK15" s="314"/>
      <c r="AL15" s="239"/>
      <c r="AM15" s="244"/>
      <c r="AN15" s="244"/>
      <c r="AO15" s="244"/>
      <c r="AP15" s="17"/>
      <c r="AQ15" s="128"/>
      <c r="AR15" s="315"/>
      <c r="BA15" s="70">
        <f t="shared" si="25"/>
        <v>10</v>
      </c>
      <c r="BB15" s="314"/>
      <c r="BC15" s="327"/>
      <c r="BD15" s="244"/>
      <c r="BE15" s="244"/>
      <c r="BF15" s="244"/>
      <c r="BG15" s="17"/>
      <c r="BH15" s="121"/>
      <c r="BI15" s="315"/>
      <c r="BJ15" s="314"/>
      <c r="BK15" s="244"/>
      <c r="BL15" s="244"/>
      <c r="BM15" s="239"/>
      <c r="BN15" s="244"/>
      <c r="BO15" s="17"/>
      <c r="BP15" s="17"/>
      <c r="BQ15" s="315"/>
      <c r="BR15" s="314"/>
      <c r="BS15" s="239"/>
      <c r="BT15" s="244"/>
      <c r="BU15" s="244"/>
      <c r="BV15" s="244"/>
      <c r="BW15" s="17"/>
      <c r="BX15" s="128"/>
      <c r="BY15" s="315"/>
    </row>
    <row r="16" spans="1:78">
      <c r="A16" s="70">
        <f t="shared" si="21"/>
        <v>14</v>
      </c>
      <c r="B16" s="16"/>
      <c r="C16" s="17"/>
      <c r="D16" s="244"/>
      <c r="E16" s="327"/>
      <c r="F16" s="244"/>
      <c r="G16" s="17"/>
      <c r="H16" s="17"/>
      <c r="I16" s="17"/>
      <c r="J16" s="219"/>
      <c r="K16" s="17"/>
      <c r="L16" s="17"/>
      <c r="M16" s="244"/>
      <c r="N16" s="327"/>
      <c r="O16" s="244"/>
      <c r="P16" s="17"/>
      <c r="Q16" s="26"/>
      <c r="AB16" s="70">
        <f t="shared" si="24"/>
        <v>12</v>
      </c>
      <c r="AC16" s="314"/>
      <c r="AD16" s="327"/>
      <c r="AE16" s="327"/>
      <c r="AF16" s="327"/>
      <c r="AG16" s="327"/>
      <c r="AH16" s="128"/>
      <c r="AI16" s="121"/>
      <c r="AJ16" s="130"/>
      <c r="AK16" s="343"/>
      <c r="AL16" s="239"/>
      <c r="AM16" s="327"/>
      <c r="AN16" s="327"/>
      <c r="AO16" s="327"/>
      <c r="AP16" s="128"/>
      <c r="AQ16" s="128"/>
      <c r="AR16" s="26"/>
      <c r="BA16" s="70">
        <f t="shared" si="25"/>
        <v>12</v>
      </c>
      <c r="BB16" s="314"/>
      <c r="BC16" s="239"/>
      <c r="BD16" s="239"/>
      <c r="BE16" s="239"/>
      <c r="BF16" s="239"/>
      <c r="BG16" s="17"/>
      <c r="BH16" s="121"/>
      <c r="BI16" s="26"/>
      <c r="BJ16" s="314"/>
      <c r="BK16" s="244"/>
      <c r="BL16" s="244"/>
      <c r="BM16" s="239"/>
      <c r="BN16" s="244"/>
      <c r="BO16" s="17"/>
      <c r="BP16" s="17"/>
      <c r="BQ16" s="26"/>
      <c r="BR16" s="314"/>
      <c r="BS16" s="239"/>
      <c r="BT16" s="244"/>
      <c r="BU16" s="239"/>
      <c r="BV16" s="239"/>
      <c r="BW16" s="121"/>
      <c r="BX16" s="121"/>
      <c r="BY16" s="26"/>
    </row>
    <row r="17" spans="1:77">
      <c r="A17" s="70">
        <f t="shared" si="21"/>
        <v>15</v>
      </c>
      <c r="B17" s="32"/>
      <c r="C17" s="22"/>
      <c r="D17" s="22"/>
      <c r="E17" s="124"/>
      <c r="F17" s="22"/>
      <c r="G17" s="22"/>
      <c r="H17" s="22"/>
      <c r="I17" s="22"/>
      <c r="J17" s="147"/>
      <c r="K17" s="22"/>
      <c r="L17" s="22"/>
      <c r="M17" s="22"/>
      <c r="N17" s="124"/>
      <c r="O17" s="22"/>
      <c r="P17" s="22"/>
      <c r="Q17" s="33"/>
      <c r="AB17" s="70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70">
        <f t="shared" si="25"/>
        <v>14</v>
      </c>
      <c r="BB17" s="32"/>
      <c r="BC17" s="129"/>
      <c r="BD17" s="22"/>
      <c r="BE17" s="22"/>
      <c r="BF17" s="22"/>
      <c r="BG17" s="22"/>
      <c r="BH17" s="124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9"/>
      <c r="BY17" s="33"/>
    </row>
    <row r="18" spans="1:77">
      <c r="A18" s="242" t="s">
        <v>395</v>
      </c>
      <c r="BA18" s="70">
        <v>0</v>
      </c>
      <c r="BB18" s="311"/>
      <c r="BC18" s="348"/>
      <c r="BD18" s="312"/>
      <c r="BE18" s="312"/>
      <c r="BF18" s="312"/>
      <c r="BG18" s="312"/>
      <c r="BH18" s="312"/>
      <c r="BI18" s="313"/>
      <c r="BJ18" s="311"/>
      <c r="BK18" s="312"/>
      <c r="BL18" s="312"/>
      <c r="BM18" s="312"/>
      <c r="BN18" s="312"/>
      <c r="BO18" s="312"/>
      <c r="BP18" s="312"/>
      <c r="BQ18" s="313"/>
      <c r="BR18" s="311"/>
      <c r="BS18" s="356"/>
      <c r="BT18" s="312"/>
      <c r="BU18" s="312"/>
      <c r="BV18" s="312"/>
      <c r="BW18" s="312"/>
      <c r="BX18" s="348"/>
      <c r="BY18" s="313"/>
    </row>
    <row r="19" spans="1:77">
      <c r="A19" s="242"/>
      <c r="B19" s="70">
        <v>0</v>
      </c>
      <c r="C19" s="70">
        <f>B19+2</f>
        <v>2</v>
      </c>
      <c r="D19" s="70">
        <f t="shared" ref="D19:I19" si="26">C19+2</f>
        <v>4</v>
      </c>
      <c r="E19" s="70">
        <f t="shared" si="26"/>
        <v>6</v>
      </c>
      <c r="F19" s="70">
        <f t="shared" si="26"/>
        <v>8</v>
      </c>
      <c r="G19" s="70">
        <f t="shared" si="26"/>
        <v>10</v>
      </c>
      <c r="H19" s="70">
        <f t="shared" si="26"/>
        <v>12</v>
      </c>
      <c r="I19" s="70">
        <f t="shared" si="26"/>
        <v>14</v>
      </c>
      <c r="J19" s="70">
        <v>0</v>
      </c>
      <c r="K19" s="70">
        <f>J19+2</f>
        <v>2</v>
      </c>
      <c r="L19" s="70">
        <f t="shared" ref="L19:Q19" si="27">K19+2</f>
        <v>4</v>
      </c>
      <c r="M19" s="70">
        <f t="shared" si="27"/>
        <v>6</v>
      </c>
      <c r="N19" s="70">
        <f t="shared" si="27"/>
        <v>8</v>
      </c>
      <c r="O19" s="70">
        <f t="shared" si="27"/>
        <v>10</v>
      </c>
      <c r="P19" s="70">
        <f t="shared" si="27"/>
        <v>12</v>
      </c>
      <c r="Q19" s="70">
        <f t="shared" si="27"/>
        <v>14</v>
      </c>
      <c r="R19" s="70">
        <v>0</v>
      </c>
      <c r="S19" s="70">
        <f>R19+2</f>
        <v>2</v>
      </c>
      <c r="T19" s="70">
        <f t="shared" ref="T19:Y19" si="28">S19+2</f>
        <v>4</v>
      </c>
      <c r="U19" s="70">
        <f t="shared" si="28"/>
        <v>6</v>
      </c>
      <c r="V19" s="70">
        <f t="shared" si="28"/>
        <v>8</v>
      </c>
      <c r="W19" s="70">
        <f t="shared" si="28"/>
        <v>10</v>
      </c>
      <c r="X19" s="70">
        <f t="shared" si="28"/>
        <v>12</v>
      </c>
      <c r="Y19" s="70">
        <f t="shared" si="28"/>
        <v>14</v>
      </c>
      <c r="Z19" s="242" t="s">
        <v>394</v>
      </c>
      <c r="AB19" s="242"/>
      <c r="AC19" s="70">
        <v>0</v>
      </c>
      <c r="AD19" s="70">
        <f>AC19+2</f>
        <v>2</v>
      </c>
      <c r="AE19" s="70">
        <f t="shared" ref="AE19" si="29">AD19+2</f>
        <v>4</v>
      </c>
      <c r="AF19" s="70">
        <f t="shared" ref="AF19" si="30">AE19+2</f>
        <v>6</v>
      </c>
      <c r="AG19" s="70">
        <f t="shared" ref="AG19" si="31">AF19+2</f>
        <v>8</v>
      </c>
      <c r="AH19" s="70">
        <f t="shared" ref="AH19" si="32">AG19+2</f>
        <v>10</v>
      </c>
      <c r="AI19" s="70">
        <f t="shared" ref="AI19" si="33">AH19+2</f>
        <v>12</v>
      </c>
      <c r="AJ19" s="70">
        <f t="shared" ref="AJ19" si="34">AI19+2</f>
        <v>14</v>
      </c>
      <c r="AL19" s="242"/>
      <c r="AM19" s="70">
        <v>0</v>
      </c>
      <c r="AN19" s="70">
        <f>AM19+2</f>
        <v>2</v>
      </c>
      <c r="AO19" s="70">
        <f t="shared" ref="AO19" si="35">AN19+2</f>
        <v>4</v>
      </c>
      <c r="AP19" s="70">
        <f t="shared" ref="AP19" si="36">AO19+2</f>
        <v>6</v>
      </c>
      <c r="AQ19" s="70">
        <f t="shared" ref="AQ19" si="37">AP19+2</f>
        <v>8</v>
      </c>
      <c r="AR19" s="70">
        <f t="shared" ref="AR19" si="38">AQ19+2</f>
        <v>10</v>
      </c>
      <c r="AS19" s="70">
        <f t="shared" ref="AS19" si="39">AR19+2</f>
        <v>12</v>
      </c>
      <c r="AT19" s="70">
        <f t="shared" ref="AT19" si="40">AS19+2</f>
        <v>14</v>
      </c>
      <c r="BA19" s="70">
        <f>+BA18+2</f>
        <v>2</v>
      </c>
      <c r="BB19" s="314"/>
      <c r="BC19" s="239"/>
      <c r="BD19" s="239"/>
      <c r="BE19" s="239"/>
      <c r="BF19" s="239"/>
      <c r="BG19" s="244"/>
      <c r="BH19" s="239"/>
      <c r="BI19" s="315"/>
      <c r="BJ19" s="314"/>
      <c r="BK19" s="244"/>
      <c r="BL19" s="244"/>
      <c r="BM19" s="244"/>
      <c r="BN19" s="239"/>
      <c r="BO19" s="244"/>
      <c r="BP19" s="244"/>
      <c r="BQ19" s="315"/>
      <c r="BR19" s="314"/>
      <c r="BS19" s="239"/>
      <c r="BT19" s="244"/>
      <c r="BU19" s="239"/>
      <c r="BV19" s="239"/>
      <c r="BW19" s="239"/>
      <c r="BX19" s="239"/>
      <c r="BY19" s="315"/>
    </row>
    <row r="20" spans="1:77">
      <c r="A20" s="70">
        <v>0</v>
      </c>
      <c r="B20" s="311"/>
      <c r="C20" s="312"/>
      <c r="D20" s="312"/>
      <c r="E20" s="312"/>
      <c r="F20" s="312"/>
      <c r="G20" s="312"/>
      <c r="H20" s="312"/>
      <c r="I20" s="313"/>
      <c r="J20" s="311"/>
      <c r="K20" s="312"/>
      <c r="L20" s="312"/>
      <c r="M20" s="312"/>
      <c r="N20" s="312"/>
      <c r="O20" s="312"/>
      <c r="P20" s="312"/>
      <c r="Q20" s="313"/>
      <c r="R20" s="311"/>
      <c r="S20" s="312"/>
      <c r="T20" s="312"/>
      <c r="U20" s="312"/>
      <c r="V20" s="312"/>
      <c r="W20" s="312"/>
      <c r="X20" s="312"/>
      <c r="Y20" s="313"/>
      <c r="AB20" s="70">
        <v>0</v>
      </c>
      <c r="AC20" s="311"/>
      <c r="AD20" s="312"/>
      <c r="AE20" s="312"/>
      <c r="AF20" s="312"/>
      <c r="AG20" s="312"/>
      <c r="AH20" s="312"/>
      <c r="AI20" s="312"/>
      <c r="AJ20" s="313"/>
      <c r="AL20" s="70">
        <v>0</v>
      </c>
      <c r="AM20" s="311"/>
      <c r="AN20" s="312"/>
      <c r="AO20" s="312"/>
      <c r="AP20" s="312"/>
      <c r="AQ20" s="312"/>
      <c r="AR20" s="312"/>
      <c r="AS20" s="312"/>
      <c r="AT20" s="313"/>
      <c r="BA20" s="70">
        <f t="shared" ref="BA20:BA25" si="41">+BA19+2</f>
        <v>4</v>
      </c>
      <c r="BB20" s="314"/>
      <c r="BC20" s="327"/>
      <c r="BD20" s="244"/>
      <c r="BE20" s="244"/>
      <c r="BF20" s="244"/>
      <c r="BG20" s="244"/>
      <c r="BH20" s="239"/>
      <c r="BI20" s="315"/>
      <c r="BJ20" s="314"/>
      <c r="BK20" s="244"/>
      <c r="BL20" s="244"/>
      <c r="BM20" s="244"/>
      <c r="BN20" s="239"/>
      <c r="BO20" s="244"/>
      <c r="BP20" s="244"/>
      <c r="BQ20" s="315"/>
      <c r="BR20" s="314"/>
      <c r="BS20" s="239"/>
      <c r="BT20" s="244"/>
      <c r="BU20" s="244"/>
      <c r="BV20" s="244"/>
      <c r="BW20" s="244"/>
      <c r="BX20" s="327"/>
      <c r="BY20" s="315"/>
    </row>
    <row r="21" spans="1:77">
      <c r="A21" s="70">
        <f>+A20+2</f>
        <v>2</v>
      </c>
      <c r="B21" s="314"/>
      <c r="C21" s="327"/>
      <c r="D21" s="327"/>
      <c r="E21" s="327"/>
      <c r="F21" s="327"/>
      <c r="G21" s="327"/>
      <c r="H21" s="239"/>
      <c r="I21" s="344"/>
      <c r="J21" s="343"/>
      <c r="K21" s="239"/>
      <c r="L21" s="327"/>
      <c r="M21" s="327"/>
      <c r="N21" s="327"/>
      <c r="O21" s="327"/>
      <c r="P21" s="239"/>
      <c r="Q21" s="344"/>
      <c r="R21" s="343"/>
      <c r="S21" s="239"/>
      <c r="T21" s="327"/>
      <c r="U21" s="327"/>
      <c r="V21" s="327"/>
      <c r="W21" s="327"/>
      <c r="X21" s="327"/>
      <c r="Y21" s="315"/>
      <c r="AB21" s="70">
        <f>+AB20+2</f>
        <v>2</v>
      </c>
      <c r="AC21" s="314"/>
      <c r="AD21" s="327"/>
      <c r="AE21" s="327"/>
      <c r="AF21" s="327"/>
      <c r="AG21" s="327"/>
      <c r="AH21" s="327"/>
      <c r="AI21" s="327"/>
      <c r="AJ21" s="315"/>
      <c r="AL21" s="70">
        <f>+AL20+2</f>
        <v>2</v>
      </c>
      <c r="AM21" s="314"/>
      <c r="AN21" s="327"/>
      <c r="AO21" s="327"/>
      <c r="AP21" s="327"/>
      <c r="AQ21" s="327"/>
      <c r="AR21" s="327"/>
      <c r="AS21" s="327"/>
      <c r="AT21" s="315"/>
      <c r="BA21" s="70">
        <f t="shared" si="41"/>
        <v>6</v>
      </c>
      <c r="BB21" s="314"/>
      <c r="BC21" s="327"/>
      <c r="BD21" s="244"/>
      <c r="BE21" s="244"/>
      <c r="BF21" s="244"/>
      <c r="BG21" s="244"/>
      <c r="BH21" s="239"/>
      <c r="BI21" s="315"/>
      <c r="BJ21" s="314"/>
      <c r="BK21" s="239"/>
      <c r="BL21" s="239"/>
      <c r="BM21" s="239"/>
      <c r="BN21" s="239"/>
      <c r="BO21" s="244"/>
      <c r="BP21" s="244"/>
      <c r="BQ21" s="315"/>
      <c r="BR21" s="314"/>
      <c r="BS21" s="239"/>
      <c r="BT21" s="244"/>
      <c r="BU21" s="244"/>
      <c r="BV21" s="244"/>
      <c r="BW21" s="244"/>
      <c r="BX21" s="327"/>
      <c r="BY21" s="315"/>
    </row>
    <row r="22" spans="1:77">
      <c r="A22" s="70">
        <f t="shared" ref="A22:A27" si="42">+A21+2</f>
        <v>4</v>
      </c>
      <c r="B22" s="314"/>
      <c r="C22" s="327"/>
      <c r="D22" s="244"/>
      <c r="E22" s="244"/>
      <c r="F22" s="244"/>
      <c r="G22" s="244"/>
      <c r="H22" s="239"/>
      <c r="I22" s="315"/>
      <c r="J22" s="314"/>
      <c r="K22" s="239"/>
      <c r="L22" s="244"/>
      <c r="M22" s="244"/>
      <c r="N22" s="244"/>
      <c r="O22" s="244"/>
      <c r="P22" s="239"/>
      <c r="Q22" s="315"/>
      <c r="R22" s="314"/>
      <c r="S22" s="239"/>
      <c r="T22" s="244"/>
      <c r="U22" s="244"/>
      <c r="V22" s="244"/>
      <c r="W22" s="244"/>
      <c r="X22" s="327"/>
      <c r="Y22" s="315"/>
      <c r="AB22" s="70">
        <f t="shared" ref="AB22:AB27" si="43">+AB21+2</f>
        <v>4</v>
      </c>
      <c r="AC22" s="314"/>
      <c r="AD22" s="327"/>
      <c r="AE22" s="244"/>
      <c r="AF22" s="244"/>
      <c r="AG22" s="244"/>
      <c r="AH22" s="244"/>
      <c r="AI22" s="327"/>
      <c r="AJ22" s="315"/>
      <c r="AL22" s="70">
        <f t="shared" ref="AL22:AL27" si="44">+AL21+2</f>
        <v>4</v>
      </c>
      <c r="AM22" s="314"/>
      <c r="AN22" s="327"/>
      <c r="AO22" s="244"/>
      <c r="AP22" s="244"/>
      <c r="AQ22" s="244"/>
      <c r="AR22" s="244"/>
      <c r="AS22" s="327"/>
      <c r="AT22" s="315"/>
      <c r="BA22" s="70">
        <f t="shared" si="41"/>
        <v>8</v>
      </c>
      <c r="BB22" s="314"/>
      <c r="BC22" s="327"/>
      <c r="BD22" s="244"/>
      <c r="BE22" s="244"/>
      <c r="BF22" s="244"/>
      <c r="BG22" s="17"/>
      <c r="BH22" s="121"/>
      <c r="BI22" s="26"/>
      <c r="BJ22" s="314"/>
      <c r="BK22" s="244"/>
      <c r="BL22" s="244"/>
      <c r="BM22" s="239"/>
      <c r="BN22" s="239"/>
      <c r="BO22" s="121"/>
      <c r="BP22" s="121"/>
      <c r="BQ22" s="26"/>
      <c r="BR22" s="314"/>
      <c r="BS22" s="239"/>
      <c r="BT22" s="244"/>
      <c r="BU22" s="244"/>
      <c r="BV22" s="244"/>
      <c r="BW22" s="17"/>
      <c r="BX22" s="128"/>
      <c r="BY22" s="26"/>
    </row>
    <row r="23" spans="1:77">
      <c r="A23" s="70">
        <f t="shared" si="42"/>
        <v>6</v>
      </c>
      <c r="B23" s="314"/>
      <c r="C23" s="327"/>
      <c r="D23" s="244"/>
      <c r="E23" s="244"/>
      <c r="F23" s="244"/>
      <c r="G23" s="244"/>
      <c r="H23" s="239"/>
      <c r="I23" s="315"/>
      <c r="J23" s="314"/>
      <c r="K23" s="239"/>
      <c r="L23" s="244"/>
      <c r="M23" s="244"/>
      <c r="N23" s="244"/>
      <c r="O23" s="244"/>
      <c r="P23" s="239"/>
      <c r="Q23" s="315"/>
      <c r="R23" s="314"/>
      <c r="S23" s="239"/>
      <c r="T23" s="244"/>
      <c r="U23" s="244"/>
      <c r="V23" s="244"/>
      <c r="W23" s="244"/>
      <c r="X23" s="327"/>
      <c r="Y23" s="315"/>
      <c r="AB23" s="70">
        <f t="shared" si="43"/>
        <v>6</v>
      </c>
      <c r="AC23" s="314"/>
      <c r="AD23" s="327"/>
      <c r="AE23" s="244"/>
      <c r="AF23" s="244"/>
      <c r="AG23" s="244"/>
      <c r="AH23" s="244"/>
      <c r="AI23" s="327"/>
      <c r="AJ23" s="315"/>
      <c r="AL23" s="70">
        <f t="shared" si="44"/>
        <v>6</v>
      </c>
      <c r="AM23" s="314"/>
      <c r="AN23" s="327"/>
      <c r="AO23" s="244"/>
      <c r="AP23" s="244"/>
      <c r="AQ23" s="244"/>
      <c r="AR23" s="244"/>
      <c r="AS23" s="327"/>
      <c r="AT23" s="315"/>
      <c r="BA23" s="70">
        <f t="shared" si="41"/>
        <v>10</v>
      </c>
      <c r="BB23" s="314"/>
      <c r="BC23" s="327"/>
      <c r="BD23" s="244"/>
      <c r="BE23" s="244"/>
      <c r="BF23" s="244"/>
      <c r="BG23" s="17"/>
      <c r="BH23" s="121"/>
      <c r="BI23" s="315"/>
      <c r="BJ23" s="314"/>
      <c r="BK23" s="244"/>
      <c r="BL23" s="244"/>
      <c r="BM23" s="239"/>
      <c r="BN23" s="244"/>
      <c r="BO23" s="17"/>
      <c r="BP23" s="17"/>
      <c r="BQ23" s="315"/>
      <c r="BR23" s="314"/>
      <c r="BS23" s="239"/>
      <c r="BT23" s="244"/>
      <c r="BU23" s="244"/>
      <c r="BV23" s="244"/>
      <c r="BW23" s="17"/>
      <c r="BX23" s="128"/>
      <c r="BY23" s="315"/>
    </row>
    <row r="24" spans="1:77">
      <c r="A24" s="70">
        <f t="shared" si="42"/>
        <v>8</v>
      </c>
      <c r="B24" s="314"/>
      <c r="C24" s="327"/>
      <c r="D24" s="244"/>
      <c r="E24" s="244"/>
      <c r="F24" s="244"/>
      <c r="G24" s="17"/>
      <c r="H24" s="121"/>
      <c r="I24" s="26"/>
      <c r="J24" s="314"/>
      <c r="K24" s="239"/>
      <c r="L24" s="244"/>
      <c r="M24" s="244"/>
      <c r="N24" s="244"/>
      <c r="O24" s="17"/>
      <c r="P24" s="121"/>
      <c r="Q24" s="26"/>
      <c r="R24" s="314"/>
      <c r="S24" s="239"/>
      <c r="T24" s="244"/>
      <c r="U24" s="244"/>
      <c r="V24" s="244"/>
      <c r="W24" s="17"/>
      <c r="X24" s="128"/>
      <c r="Y24" s="26"/>
      <c r="AB24" s="70">
        <f t="shared" si="43"/>
        <v>8</v>
      </c>
      <c r="AC24" s="314"/>
      <c r="AD24" s="327"/>
      <c r="AE24" s="244"/>
      <c r="AF24" s="244"/>
      <c r="AG24" s="244"/>
      <c r="AH24" s="17"/>
      <c r="AI24" s="128"/>
      <c r="AJ24" s="26"/>
      <c r="AL24" s="70">
        <f t="shared" si="44"/>
        <v>8</v>
      </c>
      <c r="AM24" s="314"/>
      <c r="AN24" s="327"/>
      <c r="AO24" s="244"/>
      <c r="AP24" s="244"/>
      <c r="AQ24" s="244"/>
      <c r="AR24" s="17"/>
      <c r="AS24" s="128"/>
      <c r="AT24" s="26"/>
      <c r="BA24" s="70">
        <f t="shared" si="41"/>
        <v>12</v>
      </c>
      <c r="BB24" s="314"/>
      <c r="BC24" s="239"/>
      <c r="BD24" s="239"/>
      <c r="BE24" s="239"/>
      <c r="BF24" s="239"/>
      <c r="BG24" s="17"/>
      <c r="BH24" s="121"/>
      <c r="BI24" s="26"/>
      <c r="BJ24" s="314"/>
      <c r="BK24" s="244"/>
      <c r="BL24" s="244"/>
      <c r="BM24" s="239"/>
      <c r="BN24" s="244"/>
      <c r="BO24" s="17"/>
      <c r="BP24" s="17"/>
      <c r="BQ24" s="26"/>
      <c r="BR24" s="314"/>
      <c r="BS24" s="239"/>
      <c r="BT24" s="244"/>
      <c r="BU24" s="239"/>
      <c r="BV24" s="239"/>
      <c r="BW24" s="121"/>
      <c r="BX24" s="121"/>
      <c r="BY24" s="26"/>
    </row>
    <row r="25" spans="1:77">
      <c r="A25" s="70">
        <f t="shared" si="42"/>
        <v>10</v>
      </c>
      <c r="B25" s="314"/>
      <c r="C25" s="327"/>
      <c r="D25" s="244"/>
      <c r="E25" s="244"/>
      <c r="F25" s="244"/>
      <c r="G25" s="17"/>
      <c r="H25" s="17"/>
      <c r="I25" s="315"/>
      <c r="J25" s="314"/>
      <c r="K25" s="244"/>
      <c r="L25" s="244"/>
      <c r="M25" s="244"/>
      <c r="N25" s="244"/>
      <c r="O25" s="17"/>
      <c r="P25" s="17"/>
      <c r="Q25" s="315"/>
      <c r="R25" s="314"/>
      <c r="S25" s="244"/>
      <c r="T25" s="244"/>
      <c r="U25" s="244"/>
      <c r="V25" s="244"/>
      <c r="W25" s="17"/>
      <c r="X25" s="128"/>
      <c r="Y25" s="315"/>
      <c r="AB25" s="70">
        <f t="shared" si="43"/>
        <v>10</v>
      </c>
      <c r="AC25" s="314"/>
      <c r="AD25" s="327"/>
      <c r="AE25" s="244"/>
      <c r="AF25" s="244"/>
      <c r="AG25" s="244"/>
      <c r="AH25" s="17"/>
      <c r="AI25" s="128"/>
      <c r="AJ25" s="315"/>
      <c r="AL25" s="70">
        <f t="shared" si="44"/>
        <v>10</v>
      </c>
      <c r="AM25" s="314"/>
      <c r="AN25" s="327"/>
      <c r="AO25" s="244"/>
      <c r="AP25" s="244"/>
      <c r="AQ25" s="244"/>
      <c r="AR25" s="17"/>
      <c r="AS25" s="128"/>
      <c r="AT25" s="315"/>
      <c r="BA25" s="70">
        <f t="shared" si="41"/>
        <v>14</v>
      </c>
      <c r="BB25" s="32"/>
      <c r="BC25" s="129"/>
      <c r="BD25" s="22"/>
      <c r="BE25" s="22"/>
      <c r="BF25" s="22"/>
      <c r="BG25" s="22"/>
      <c r="BH25" s="124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9"/>
      <c r="BY25" s="33"/>
    </row>
    <row r="26" spans="1:77">
      <c r="A26" s="70">
        <f t="shared" si="42"/>
        <v>12</v>
      </c>
      <c r="B26" s="314"/>
      <c r="C26" s="239"/>
      <c r="D26" s="239"/>
      <c r="E26" s="239"/>
      <c r="F26" s="239"/>
      <c r="G26" s="17"/>
      <c r="H26" s="121"/>
      <c r="I26" s="26"/>
      <c r="J26" s="380"/>
      <c r="K26" s="239"/>
      <c r="L26" s="239"/>
      <c r="M26" s="239"/>
      <c r="N26" s="239"/>
      <c r="O26" s="121"/>
      <c r="P26" s="121"/>
      <c r="Q26" s="26"/>
      <c r="R26" s="380"/>
      <c r="S26" s="239"/>
      <c r="T26" s="244"/>
      <c r="U26" s="239"/>
      <c r="V26" s="239"/>
      <c r="W26" s="121"/>
      <c r="X26" s="121"/>
      <c r="Y26" s="26"/>
      <c r="AB26" s="70">
        <f t="shared" si="43"/>
        <v>12</v>
      </c>
      <c r="AC26" s="314"/>
      <c r="AD26" s="239"/>
      <c r="AE26" s="239"/>
      <c r="AF26" s="239"/>
      <c r="AG26" s="239"/>
      <c r="AH26" s="17"/>
      <c r="AI26" s="128"/>
      <c r="AJ26" s="26"/>
      <c r="AL26" s="70">
        <f t="shared" si="44"/>
        <v>12</v>
      </c>
      <c r="AM26" s="314"/>
      <c r="AN26" s="327"/>
      <c r="AO26" s="327"/>
      <c r="AP26" s="327"/>
      <c r="AQ26" s="327"/>
      <c r="AR26" s="128"/>
      <c r="AS26" s="128"/>
      <c r="AT26" s="26"/>
      <c r="BA26" s="70">
        <v>0</v>
      </c>
      <c r="BB26" s="311"/>
      <c r="BC26" s="348"/>
      <c r="BD26" s="312"/>
      <c r="BE26" s="312"/>
      <c r="BF26" s="312"/>
      <c r="BG26" s="312"/>
      <c r="BH26" s="312"/>
      <c r="BI26" s="313"/>
      <c r="BJ26" s="311"/>
      <c r="BK26" s="312"/>
      <c r="BL26" s="312"/>
      <c r="BM26" s="312"/>
      <c r="BN26" s="312"/>
      <c r="BO26" s="312"/>
      <c r="BP26" s="312"/>
      <c r="BQ26" s="313"/>
      <c r="BR26" s="311"/>
      <c r="BS26" s="356"/>
      <c r="BT26" s="312"/>
      <c r="BU26" s="312"/>
      <c r="BV26" s="312"/>
      <c r="BW26" s="312"/>
      <c r="BX26" s="348"/>
      <c r="BY26" s="313"/>
    </row>
    <row r="27" spans="1:77">
      <c r="A27" s="70">
        <f t="shared" si="42"/>
        <v>14</v>
      </c>
      <c r="B27" s="32"/>
      <c r="C27" s="129"/>
      <c r="D27" s="22"/>
      <c r="E27" s="22"/>
      <c r="F27" s="22"/>
      <c r="G27" s="22"/>
      <c r="H27" s="124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9"/>
      <c r="Y27" s="33"/>
      <c r="AB27" s="70">
        <f t="shared" si="43"/>
        <v>14</v>
      </c>
      <c r="AC27" s="32"/>
      <c r="AD27" s="129"/>
      <c r="AE27" s="22"/>
      <c r="AF27" s="22"/>
      <c r="AG27" s="22"/>
      <c r="AH27" s="22"/>
      <c r="AI27" s="129"/>
      <c r="AJ27" s="33"/>
      <c r="AL27" s="70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70">
        <f>+BA26+2</f>
        <v>2</v>
      </c>
      <c r="BB27" s="314"/>
      <c r="BC27" s="239"/>
      <c r="BD27" s="239"/>
      <c r="BE27" s="239"/>
      <c r="BF27" s="239"/>
      <c r="BG27" s="244"/>
      <c r="BH27" s="239"/>
      <c r="BI27" s="378"/>
      <c r="BJ27" s="314"/>
      <c r="BK27" s="239"/>
      <c r="BL27" s="239"/>
      <c r="BM27" s="239"/>
      <c r="BN27" s="239"/>
      <c r="BO27" s="239"/>
      <c r="BP27" s="239"/>
      <c r="BQ27" s="378"/>
      <c r="BR27" s="314"/>
      <c r="BS27" s="239"/>
      <c r="BT27" s="244"/>
      <c r="BU27" s="239"/>
      <c r="BV27" s="239"/>
      <c r="BW27" s="239"/>
      <c r="BX27" s="239"/>
      <c r="BY27" s="315"/>
    </row>
    <row r="28" spans="1:77">
      <c r="A28" s="70">
        <v>0</v>
      </c>
      <c r="B28" s="311"/>
      <c r="C28" s="348"/>
      <c r="D28" s="312"/>
      <c r="E28" s="312"/>
      <c r="F28" s="312"/>
      <c r="G28" s="312"/>
      <c r="H28" s="312"/>
      <c r="I28" s="313"/>
      <c r="J28" s="311"/>
      <c r="K28" s="312"/>
      <c r="L28" s="312"/>
      <c r="M28" s="312"/>
      <c r="N28" s="312"/>
      <c r="O28" s="312"/>
      <c r="P28" s="312"/>
      <c r="Q28" s="313"/>
      <c r="R28" s="311"/>
      <c r="S28" s="356"/>
      <c r="T28" s="312"/>
      <c r="U28" s="312"/>
      <c r="V28" s="312"/>
      <c r="W28" s="312"/>
      <c r="X28" s="348"/>
      <c r="Y28" s="313"/>
      <c r="AB28" s="70">
        <v>0</v>
      </c>
      <c r="AC28" s="311"/>
      <c r="AD28" s="348"/>
      <c r="AE28" s="312"/>
      <c r="AF28" s="312"/>
      <c r="AG28" s="312"/>
      <c r="AH28" s="312"/>
      <c r="AI28" s="348"/>
      <c r="AJ28" s="313"/>
      <c r="BA28" s="70">
        <f t="shared" ref="BA28:BA33" si="45">+BA27+2</f>
        <v>4</v>
      </c>
      <c r="BB28" s="314"/>
      <c r="BC28" s="327"/>
      <c r="BD28" s="244"/>
      <c r="BE28" s="244"/>
      <c r="BF28" s="244"/>
      <c r="BG28" s="244"/>
      <c r="BH28" s="244"/>
      <c r="BI28" s="315"/>
      <c r="BJ28" s="314"/>
      <c r="BK28" s="244"/>
      <c r="BL28" s="244"/>
      <c r="BM28" s="244"/>
      <c r="BN28" s="244"/>
      <c r="BO28" s="244"/>
      <c r="BP28" s="244"/>
      <c r="BQ28" s="315"/>
      <c r="BR28" s="314"/>
      <c r="BS28" s="244"/>
      <c r="BT28" s="244"/>
      <c r="BU28" s="244"/>
      <c r="BV28" s="244"/>
      <c r="BW28" s="244"/>
      <c r="BX28" s="327"/>
      <c r="BY28" s="315"/>
    </row>
    <row r="29" spans="1:77">
      <c r="A29" s="70">
        <f>+A28+2</f>
        <v>2</v>
      </c>
      <c r="B29" s="314"/>
      <c r="C29" s="239"/>
      <c r="D29" s="239"/>
      <c r="E29" s="239"/>
      <c r="F29" s="239"/>
      <c r="G29" s="244"/>
      <c r="H29" s="239"/>
      <c r="I29" s="315"/>
      <c r="J29" s="314"/>
      <c r="K29" s="244"/>
      <c r="L29" s="244"/>
      <c r="M29" s="244"/>
      <c r="N29" s="239"/>
      <c r="O29" s="244"/>
      <c r="P29" s="244"/>
      <c r="Q29" s="315"/>
      <c r="R29" s="314"/>
      <c r="S29" s="239"/>
      <c r="T29" s="244"/>
      <c r="U29" s="239"/>
      <c r="V29" s="239"/>
      <c r="W29" s="239"/>
      <c r="X29" s="239"/>
      <c r="Y29" s="315"/>
      <c r="AB29" s="70">
        <f>+AB28+2</f>
        <v>2</v>
      </c>
      <c r="AC29" s="314"/>
      <c r="AD29" s="239"/>
      <c r="AE29" s="239"/>
      <c r="AF29" s="239"/>
      <c r="AG29" s="239"/>
      <c r="AH29" s="244"/>
      <c r="AI29" s="327"/>
      <c r="AJ29" s="315"/>
      <c r="BA29" s="70">
        <f t="shared" si="45"/>
        <v>6</v>
      </c>
      <c r="BB29" s="314"/>
      <c r="BC29" s="327"/>
      <c r="BD29" s="244"/>
      <c r="BE29" s="244"/>
      <c r="BF29" s="244"/>
      <c r="BG29" s="244"/>
      <c r="BH29" s="239"/>
      <c r="BI29" s="315"/>
      <c r="BJ29" s="314"/>
      <c r="BK29" s="239"/>
      <c r="BL29" s="244"/>
      <c r="BM29" s="244"/>
      <c r="BN29" s="244"/>
      <c r="BO29" s="244"/>
      <c r="BP29" s="239"/>
      <c r="BQ29" s="315"/>
      <c r="BR29" s="314"/>
      <c r="BS29" s="239"/>
      <c r="BT29" s="244"/>
      <c r="BU29" s="244"/>
      <c r="BV29" s="244"/>
      <c r="BW29" s="244"/>
      <c r="BX29" s="327"/>
      <c r="BY29" s="315"/>
    </row>
    <row r="30" spans="1:77">
      <c r="A30" s="70">
        <f t="shared" ref="A30:A35" si="46">+A29+2</f>
        <v>4</v>
      </c>
      <c r="B30" s="314"/>
      <c r="C30" s="327"/>
      <c r="D30" s="244"/>
      <c r="E30" s="244"/>
      <c r="F30" s="244"/>
      <c r="G30" s="244"/>
      <c r="H30" s="239"/>
      <c r="I30" s="315"/>
      <c r="J30" s="314"/>
      <c r="K30" s="244"/>
      <c r="L30" s="244"/>
      <c r="M30" s="244"/>
      <c r="N30" s="239"/>
      <c r="O30" s="244"/>
      <c r="P30" s="244"/>
      <c r="Q30" s="315"/>
      <c r="R30" s="314"/>
      <c r="S30" s="239"/>
      <c r="T30" s="244"/>
      <c r="U30" s="244"/>
      <c r="V30" s="244"/>
      <c r="W30" s="244"/>
      <c r="X30" s="327"/>
      <c r="Y30" s="315"/>
      <c r="AB30" s="70">
        <f t="shared" ref="AB30:AB35" si="47">+AB29+2</f>
        <v>4</v>
      </c>
      <c r="AC30" s="314"/>
      <c r="AD30" s="327"/>
      <c r="AE30" s="244"/>
      <c r="AF30" s="244"/>
      <c r="AG30" s="244"/>
      <c r="AH30" s="244"/>
      <c r="AI30" s="327"/>
      <c r="AJ30" s="315"/>
      <c r="BA30" s="70">
        <f t="shared" si="45"/>
        <v>8</v>
      </c>
      <c r="BB30" s="314"/>
      <c r="BC30" s="327"/>
      <c r="BD30" s="244"/>
      <c r="BE30" s="244"/>
      <c r="BF30" s="244"/>
      <c r="BG30" s="17"/>
      <c r="BH30" s="121"/>
      <c r="BI30" s="26"/>
      <c r="BJ30" s="314"/>
      <c r="BK30" s="239"/>
      <c r="BL30" s="244"/>
      <c r="BM30" s="244"/>
      <c r="BN30" s="244"/>
      <c r="BO30" s="17"/>
      <c r="BP30" s="121"/>
      <c r="BQ30" s="26"/>
      <c r="BR30" s="314"/>
      <c r="BS30" s="239"/>
      <c r="BT30" s="244"/>
      <c r="BU30" s="244"/>
      <c r="BV30" s="244"/>
      <c r="BW30" s="17"/>
      <c r="BX30" s="128"/>
      <c r="BY30" s="26"/>
    </row>
    <row r="31" spans="1:77">
      <c r="A31" s="70">
        <f t="shared" si="46"/>
        <v>6</v>
      </c>
      <c r="B31" s="314"/>
      <c r="C31" s="327"/>
      <c r="D31" s="244"/>
      <c r="E31" s="244"/>
      <c r="F31" s="244"/>
      <c r="G31" s="244"/>
      <c r="H31" s="239"/>
      <c r="I31" s="315"/>
      <c r="J31" s="314"/>
      <c r="K31" s="239"/>
      <c r="L31" s="239"/>
      <c r="M31" s="239"/>
      <c r="N31" s="239"/>
      <c r="O31" s="244"/>
      <c r="P31" s="244"/>
      <c r="Q31" s="315"/>
      <c r="R31" s="314"/>
      <c r="S31" s="239"/>
      <c r="T31" s="244"/>
      <c r="U31" s="244"/>
      <c r="V31" s="244"/>
      <c r="W31" s="244"/>
      <c r="X31" s="327"/>
      <c r="Y31" s="315"/>
      <c r="AB31" s="70">
        <f t="shared" si="47"/>
        <v>6</v>
      </c>
      <c r="AC31" s="314"/>
      <c r="AD31" s="327"/>
      <c r="AE31" s="244"/>
      <c r="AF31" s="244"/>
      <c r="AG31" s="244"/>
      <c r="AH31" s="244"/>
      <c r="AI31" s="327"/>
      <c r="AJ31" s="315"/>
      <c r="BA31" s="70">
        <f t="shared" si="45"/>
        <v>10</v>
      </c>
      <c r="BB31" s="314"/>
      <c r="BC31" s="327"/>
      <c r="BD31" s="244"/>
      <c r="BE31" s="244"/>
      <c r="BF31" s="244"/>
      <c r="BG31" s="17"/>
      <c r="BH31" s="121"/>
      <c r="BI31" s="315"/>
      <c r="BJ31" s="314"/>
      <c r="BK31" s="239"/>
      <c r="BL31" s="244"/>
      <c r="BM31" s="244"/>
      <c r="BN31" s="244"/>
      <c r="BO31" s="17"/>
      <c r="BP31" s="121"/>
      <c r="BQ31" s="315"/>
      <c r="BR31" s="314"/>
      <c r="BS31" s="239"/>
      <c r="BT31" s="244"/>
      <c r="BU31" s="244"/>
      <c r="BV31" s="244"/>
      <c r="BW31" s="17"/>
      <c r="BX31" s="128"/>
      <c r="BY31" s="315"/>
    </row>
    <row r="32" spans="1:77">
      <c r="A32" s="70">
        <f t="shared" si="46"/>
        <v>8</v>
      </c>
      <c r="B32" s="314"/>
      <c r="C32" s="327"/>
      <c r="D32" s="244"/>
      <c r="E32" s="244"/>
      <c r="F32" s="244"/>
      <c r="G32" s="17"/>
      <c r="H32" s="121"/>
      <c r="I32" s="26"/>
      <c r="J32" s="314"/>
      <c r="K32" s="244"/>
      <c r="L32" s="244"/>
      <c r="M32" s="239"/>
      <c r="N32" s="239"/>
      <c r="O32" s="121"/>
      <c r="P32" s="121"/>
      <c r="Q32" s="26"/>
      <c r="R32" s="314"/>
      <c r="S32" s="239"/>
      <c r="T32" s="244"/>
      <c r="U32" s="244"/>
      <c r="V32" s="244"/>
      <c r="W32" s="17"/>
      <c r="X32" s="128"/>
      <c r="Y32" s="26"/>
      <c r="AB32" s="70">
        <f t="shared" si="47"/>
        <v>8</v>
      </c>
      <c r="AC32" s="314"/>
      <c r="AD32" s="327"/>
      <c r="AE32" s="244"/>
      <c r="AF32" s="244"/>
      <c r="AG32" s="244"/>
      <c r="AH32" s="17"/>
      <c r="AI32" s="128"/>
      <c r="AJ32" s="26"/>
      <c r="BA32" s="70">
        <f t="shared" si="45"/>
        <v>12</v>
      </c>
      <c r="BB32" s="314"/>
      <c r="BC32" s="327"/>
      <c r="BD32" s="327"/>
      <c r="BE32" s="327"/>
      <c r="BF32" s="327"/>
      <c r="BG32" s="128"/>
      <c r="BH32" s="121"/>
      <c r="BI32" s="130"/>
      <c r="BJ32" s="343"/>
      <c r="BK32" s="239"/>
      <c r="BL32" s="327"/>
      <c r="BM32" s="327"/>
      <c r="BN32" s="327"/>
      <c r="BO32" s="128"/>
      <c r="BP32" s="121"/>
      <c r="BQ32" s="130"/>
      <c r="BR32" s="343"/>
      <c r="BS32" s="239"/>
      <c r="BT32" s="327"/>
      <c r="BU32" s="327"/>
      <c r="BV32" s="327"/>
      <c r="BW32" s="128"/>
      <c r="BX32" s="128"/>
      <c r="BY32" s="26"/>
    </row>
    <row r="33" spans="1:77">
      <c r="A33" s="70">
        <f t="shared" si="46"/>
        <v>10</v>
      </c>
      <c r="B33" s="314"/>
      <c r="C33" s="327"/>
      <c r="D33" s="244"/>
      <c r="E33" s="244"/>
      <c r="F33" s="244"/>
      <c r="G33" s="17"/>
      <c r="H33" s="121"/>
      <c r="I33" s="315"/>
      <c r="J33" s="314"/>
      <c r="K33" s="244"/>
      <c r="L33" s="244"/>
      <c r="M33" s="239"/>
      <c r="N33" s="244"/>
      <c r="O33" s="17"/>
      <c r="P33" s="17"/>
      <c r="Q33" s="315"/>
      <c r="R33" s="314"/>
      <c r="S33" s="239"/>
      <c r="T33" s="244"/>
      <c r="U33" s="244"/>
      <c r="V33" s="244"/>
      <c r="W33" s="17"/>
      <c r="X33" s="128"/>
      <c r="Y33" s="315"/>
      <c r="AB33" s="70">
        <f t="shared" si="47"/>
        <v>10</v>
      </c>
      <c r="AC33" s="314"/>
      <c r="AD33" s="327"/>
      <c r="AE33" s="244"/>
      <c r="AF33" s="244"/>
      <c r="AG33" s="244"/>
      <c r="AH33" s="17"/>
      <c r="AI33" s="128"/>
      <c r="AJ33" s="315"/>
      <c r="BA33" s="70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>
      <c r="A34" s="70">
        <f t="shared" si="46"/>
        <v>12</v>
      </c>
      <c r="B34" s="314"/>
      <c r="C34" s="239"/>
      <c r="D34" s="239"/>
      <c r="E34" s="239"/>
      <c r="F34" s="239"/>
      <c r="G34" s="17"/>
      <c r="H34" s="121"/>
      <c r="I34" s="26"/>
      <c r="J34" s="314"/>
      <c r="K34" s="244"/>
      <c r="L34" s="244"/>
      <c r="M34" s="239"/>
      <c r="N34" s="244"/>
      <c r="O34" s="17"/>
      <c r="P34" s="17"/>
      <c r="Q34" s="26"/>
      <c r="R34" s="314"/>
      <c r="S34" s="239"/>
      <c r="T34" s="244"/>
      <c r="U34" s="239"/>
      <c r="V34" s="239"/>
      <c r="W34" s="121"/>
      <c r="X34" s="121"/>
      <c r="Y34" s="26"/>
      <c r="AB34" s="70">
        <f t="shared" si="47"/>
        <v>12</v>
      </c>
      <c r="AC34" s="314"/>
      <c r="AD34" s="327"/>
      <c r="AE34" s="327"/>
      <c r="AF34" s="327"/>
      <c r="AG34" s="327"/>
      <c r="AH34" s="128"/>
      <c r="AI34" s="128"/>
      <c r="AJ34" s="26"/>
      <c r="BA34" s="242" t="s">
        <v>395</v>
      </c>
    </row>
    <row r="35" spans="1:77">
      <c r="A35" s="70">
        <f t="shared" si="46"/>
        <v>14</v>
      </c>
      <c r="B35" s="32"/>
      <c r="C35" s="129"/>
      <c r="D35" s="22"/>
      <c r="E35" s="22"/>
      <c r="F35" s="22"/>
      <c r="G35" s="22"/>
      <c r="H35" s="124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9"/>
      <c r="Y35" s="33"/>
      <c r="AB35" s="70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>
      <c r="A36" s="70">
        <v>0</v>
      </c>
      <c r="B36" s="311"/>
      <c r="C36" s="348"/>
      <c r="D36" s="312"/>
      <c r="E36" s="312"/>
      <c r="F36" s="312"/>
      <c r="G36" s="312"/>
      <c r="H36" s="312"/>
      <c r="I36" s="313"/>
      <c r="J36" s="311"/>
      <c r="K36" s="312"/>
      <c r="L36" s="312"/>
      <c r="M36" s="312"/>
      <c r="N36" s="312"/>
      <c r="O36" s="312"/>
      <c r="P36" s="312"/>
      <c r="Q36" s="313"/>
      <c r="R36" s="311"/>
      <c r="S36" s="356"/>
      <c r="T36" s="312"/>
      <c r="U36" s="312"/>
      <c r="V36" s="312"/>
      <c r="W36" s="312"/>
      <c r="X36" s="348"/>
      <c r="Y36" s="313"/>
    </row>
    <row r="37" spans="1:77">
      <c r="A37" s="70">
        <f>+A36+2</f>
        <v>2</v>
      </c>
      <c r="B37" s="314"/>
      <c r="C37" s="239"/>
      <c r="D37" s="239"/>
      <c r="E37" s="239"/>
      <c r="F37" s="239"/>
      <c r="G37" s="244"/>
      <c r="H37" s="239"/>
      <c r="I37" s="378"/>
      <c r="J37" s="314"/>
      <c r="K37" s="239"/>
      <c r="L37" s="239"/>
      <c r="M37" s="239"/>
      <c r="N37" s="239"/>
      <c r="O37" s="239"/>
      <c r="P37" s="239"/>
      <c r="Q37" s="378"/>
      <c r="R37" s="314"/>
      <c r="S37" s="239"/>
      <c r="T37" s="244"/>
      <c r="U37" s="239"/>
      <c r="V37" s="239"/>
      <c r="W37" s="239"/>
      <c r="X37" s="239"/>
      <c r="Y37" s="315"/>
    </row>
    <row r="38" spans="1:77">
      <c r="A38" s="70">
        <f t="shared" ref="A38:A43" si="48">+A37+2</f>
        <v>4</v>
      </c>
      <c r="B38" s="314"/>
      <c r="C38" s="327"/>
      <c r="D38" s="244"/>
      <c r="E38" s="244"/>
      <c r="F38" s="244"/>
      <c r="G38" s="244"/>
      <c r="H38" s="244"/>
      <c r="I38" s="315"/>
      <c r="J38" s="314"/>
      <c r="K38" s="244"/>
      <c r="L38" s="244"/>
      <c r="M38" s="244"/>
      <c r="N38" s="244"/>
      <c r="O38" s="244"/>
      <c r="P38" s="244"/>
      <c r="Q38" s="315"/>
      <c r="R38" s="314"/>
      <c r="S38" s="244"/>
      <c r="T38" s="244"/>
      <c r="U38" s="244"/>
      <c r="V38" s="244"/>
      <c r="W38" s="244"/>
      <c r="X38" s="327"/>
      <c r="Y38" s="315"/>
    </row>
    <row r="39" spans="1:77">
      <c r="A39" s="70">
        <f t="shared" si="48"/>
        <v>6</v>
      </c>
      <c r="B39" s="314"/>
      <c r="C39" s="327"/>
      <c r="D39" s="244"/>
      <c r="E39" s="244"/>
      <c r="F39" s="244"/>
      <c r="G39" s="244"/>
      <c r="H39" s="239"/>
      <c r="I39" s="315"/>
      <c r="J39" s="314"/>
      <c r="K39" s="239"/>
      <c r="L39" s="244"/>
      <c r="M39" s="244"/>
      <c r="N39" s="244"/>
      <c r="O39" s="244"/>
      <c r="P39" s="239"/>
      <c r="Q39" s="315"/>
      <c r="R39" s="314"/>
      <c r="S39" s="239"/>
      <c r="T39" s="244"/>
      <c r="U39" s="244"/>
      <c r="V39" s="244"/>
      <c r="W39" s="244"/>
      <c r="X39" s="327"/>
      <c r="Y39" s="315"/>
    </row>
    <row r="40" spans="1:77">
      <c r="A40" s="70">
        <f t="shared" si="48"/>
        <v>8</v>
      </c>
      <c r="B40" s="314"/>
      <c r="C40" s="327"/>
      <c r="D40" s="244"/>
      <c r="E40" s="244"/>
      <c r="F40" s="244"/>
      <c r="G40" s="17"/>
      <c r="H40" s="121"/>
      <c r="I40" s="26"/>
      <c r="J40" s="314"/>
      <c r="K40" s="239"/>
      <c r="L40" s="244"/>
      <c r="M40" s="244"/>
      <c r="N40" s="244"/>
      <c r="O40" s="17"/>
      <c r="P40" s="121"/>
      <c r="Q40" s="26"/>
      <c r="R40" s="314"/>
      <c r="S40" s="239"/>
      <c r="T40" s="244"/>
      <c r="U40" s="244"/>
      <c r="V40" s="244"/>
      <c r="W40" s="17"/>
      <c r="X40" s="128"/>
      <c r="Y40" s="26"/>
    </row>
    <row r="41" spans="1:77">
      <c r="A41" s="70">
        <f t="shared" si="48"/>
        <v>10</v>
      </c>
      <c r="B41" s="314"/>
      <c r="C41" s="327"/>
      <c r="D41" s="244"/>
      <c r="E41" s="244"/>
      <c r="F41" s="244"/>
      <c r="G41" s="17"/>
      <c r="H41" s="121"/>
      <c r="I41" s="315"/>
      <c r="J41" s="314"/>
      <c r="K41" s="239"/>
      <c r="L41" s="244"/>
      <c r="M41" s="244"/>
      <c r="N41" s="244"/>
      <c r="O41" s="17"/>
      <c r="P41" s="121"/>
      <c r="Q41" s="315"/>
      <c r="R41" s="314"/>
      <c r="S41" s="239"/>
      <c r="T41" s="244"/>
      <c r="U41" s="244"/>
      <c r="V41" s="244"/>
      <c r="W41" s="17"/>
      <c r="X41" s="128"/>
      <c r="Y41" s="315"/>
    </row>
    <row r="42" spans="1:77">
      <c r="A42" s="70">
        <f t="shared" si="48"/>
        <v>12</v>
      </c>
      <c r="B42" s="314"/>
      <c r="C42" s="327"/>
      <c r="D42" s="327"/>
      <c r="E42" s="327"/>
      <c r="F42" s="327"/>
      <c r="G42" s="128"/>
      <c r="H42" s="121"/>
      <c r="I42" s="130"/>
      <c r="J42" s="343"/>
      <c r="K42" s="239"/>
      <c r="L42" s="327"/>
      <c r="M42" s="327"/>
      <c r="N42" s="327"/>
      <c r="O42" s="128"/>
      <c r="P42" s="121"/>
      <c r="Q42" s="130"/>
      <c r="R42" s="343"/>
      <c r="S42" s="239"/>
      <c r="T42" s="327"/>
      <c r="U42" s="327"/>
      <c r="V42" s="327"/>
      <c r="W42" s="128"/>
      <c r="X42" s="128"/>
      <c r="Y42" s="26"/>
    </row>
    <row r="43" spans="1:77">
      <c r="A43" s="70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>
      <c r="A44" s="242" t="s">
        <v>395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96875" defaultRowHeight="13.8"/>
  <sheetData>
    <row r="1" spans="1:44">
      <c r="A1" s="242"/>
      <c r="B1" s="70">
        <v>0</v>
      </c>
      <c r="C1" s="70">
        <f>B1+2</f>
        <v>2</v>
      </c>
      <c r="D1" s="70">
        <f t="shared" ref="D1:I1" si="0">C1+2</f>
        <v>4</v>
      </c>
      <c r="E1" s="70">
        <f t="shared" si="0"/>
        <v>6</v>
      </c>
      <c r="F1" s="70">
        <f t="shared" si="0"/>
        <v>8</v>
      </c>
      <c r="G1" s="70">
        <f t="shared" si="0"/>
        <v>10</v>
      </c>
      <c r="H1" s="70">
        <f t="shared" si="0"/>
        <v>12</v>
      </c>
      <c r="I1" s="70">
        <f t="shared" si="0"/>
        <v>14</v>
      </c>
      <c r="J1" s="70">
        <v>0</v>
      </c>
      <c r="K1" s="70">
        <f>J1+2</f>
        <v>2</v>
      </c>
      <c r="L1" s="70">
        <f t="shared" ref="L1:Q1" si="1">K1+2</f>
        <v>4</v>
      </c>
      <c r="M1" s="70">
        <f t="shared" si="1"/>
        <v>6</v>
      </c>
      <c r="N1" s="70">
        <f t="shared" si="1"/>
        <v>8</v>
      </c>
      <c r="O1" s="70">
        <f t="shared" si="1"/>
        <v>10</v>
      </c>
      <c r="P1" s="70">
        <f t="shared" si="1"/>
        <v>12</v>
      </c>
      <c r="Q1" s="70">
        <f t="shared" si="1"/>
        <v>14</v>
      </c>
      <c r="R1" s="70">
        <v>0</v>
      </c>
      <c r="S1" s="70">
        <f>R1+2</f>
        <v>2</v>
      </c>
      <c r="T1" s="70">
        <f t="shared" ref="T1:Y1" si="2">S1+2</f>
        <v>4</v>
      </c>
      <c r="U1" s="70">
        <f t="shared" si="2"/>
        <v>6</v>
      </c>
      <c r="V1" s="70">
        <f t="shared" si="2"/>
        <v>8</v>
      </c>
      <c r="W1" s="70">
        <f t="shared" si="2"/>
        <v>10</v>
      </c>
      <c r="X1" s="70">
        <f t="shared" si="2"/>
        <v>12</v>
      </c>
      <c r="Y1" s="70">
        <f t="shared" si="2"/>
        <v>14</v>
      </c>
      <c r="Z1" s="242" t="s">
        <v>394</v>
      </c>
      <c r="AB1" s="242"/>
      <c r="AC1" s="70">
        <v>0</v>
      </c>
      <c r="AD1" s="70">
        <f>AC1+2</f>
        <v>2</v>
      </c>
      <c r="AE1" s="70">
        <f t="shared" ref="AE1:AJ1" si="3">AD1+2</f>
        <v>4</v>
      </c>
      <c r="AF1" s="70">
        <f t="shared" si="3"/>
        <v>6</v>
      </c>
      <c r="AG1" s="70">
        <f t="shared" si="3"/>
        <v>8</v>
      </c>
      <c r="AH1" s="70">
        <f t="shared" si="3"/>
        <v>10</v>
      </c>
      <c r="AI1" s="70">
        <f t="shared" si="3"/>
        <v>12</v>
      </c>
      <c r="AJ1" s="70">
        <f t="shared" si="3"/>
        <v>14</v>
      </c>
      <c r="AK1" s="70">
        <v>0</v>
      </c>
      <c r="AL1" s="70">
        <f>AK1+2</f>
        <v>2</v>
      </c>
      <c r="AM1" s="70">
        <f t="shared" ref="AM1:AR1" si="4">AL1+2</f>
        <v>4</v>
      </c>
      <c r="AN1" s="70">
        <f t="shared" si="4"/>
        <v>6</v>
      </c>
      <c r="AO1" s="70">
        <f t="shared" si="4"/>
        <v>8</v>
      </c>
      <c r="AP1" s="70">
        <f t="shared" si="4"/>
        <v>10</v>
      </c>
      <c r="AQ1" s="70">
        <f t="shared" si="4"/>
        <v>12</v>
      </c>
      <c r="AR1" s="70">
        <f t="shared" si="4"/>
        <v>14</v>
      </c>
    </row>
    <row r="2" spans="1:44">
      <c r="A2" s="70">
        <v>0</v>
      </c>
      <c r="B2" s="311"/>
      <c r="C2" s="312"/>
      <c r="D2" s="312"/>
      <c r="E2" s="312"/>
      <c r="F2" s="312"/>
      <c r="G2" s="312"/>
      <c r="H2" s="312"/>
      <c r="I2" s="313"/>
      <c r="J2" s="311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3"/>
      <c r="AB2" s="70">
        <v>0</v>
      </c>
      <c r="AC2" s="311"/>
      <c r="AD2" s="312"/>
      <c r="AE2" s="312"/>
      <c r="AF2" s="312"/>
      <c r="AG2" s="312"/>
      <c r="AH2" s="312"/>
      <c r="AI2" s="312"/>
      <c r="AJ2" s="313"/>
      <c r="AK2" s="311"/>
      <c r="AL2" s="312"/>
      <c r="AM2" s="312"/>
      <c r="AN2" s="312"/>
      <c r="AO2" s="312"/>
      <c r="AP2" s="312"/>
      <c r="AQ2" s="312"/>
      <c r="AR2" s="313"/>
    </row>
    <row r="3" spans="1:44">
      <c r="A3" s="70">
        <f>+A2+2</f>
        <v>2</v>
      </c>
      <c r="B3" s="314"/>
      <c r="C3" s="327"/>
      <c r="D3" s="327"/>
      <c r="E3" s="327"/>
      <c r="F3" s="327"/>
      <c r="G3" s="327"/>
      <c r="H3" s="239"/>
      <c r="I3" s="344"/>
      <c r="J3" s="343"/>
      <c r="K3" s="239"/>
      <c r="L3" s="327"/>
      <c r="M3" s="327"/>
      <c r="N3" s="327"/>
      <c r="O3" s="327"/>
      <c r="P3" s="239"/>
      <c r="Q3" s="344"/>
      <c r="R3" s="343"/>
      <c r="S3" s="239"/>
      <c r="T3" s="327"/>
      <c r="U3" s="327"/>
      <c r="V3" s="327"/>
      <c r="W3" s="327"/>
      <c r="X3" s="327"/>
      <c r="Y3" s="315"/>
      <c r="AB3" s="70">
        <f>+AB2+2</f>
        <v>2</v>
      </c>
      <c r="AC3" s="314"/>
      <c r="AD3" s="327"/>
      <c r="AE3" s="327"/>
      <c r="AF3" s="327"/>
      <c r="AG3" s="327"/>
      <c r="AH3" s="327"/>
      <c r="AI3" s="239"/>
      <c r="AJ3" s="344"/>
      <c r="AK3" s="343"/>
      <c r="AL3" s="239"/>
      <c r="AM3" s="327"/>
      <c r="AN3" s="327"/>
      <c r="AO3" s="327"/>
      <c r="AP3" s="327"/>
      <c r="AQ3" s="327"/>
      <c r="AR3" s="315"/>
    </row>
    <row r="4" spans="1:44">
      <c r="A4" s="70">
        <f t="shared" ref="A4:A9" si="5">+A3+2</f>
        <v>4</v>
      </c>
      <c r="B4" s="314"/>
      <c r="C4" s="327"/>
      <c r="D4" s="244"/>
      <c r="E4" s="244"/>
      <c r="F4" s="244"/>
      <c r="G4" s="244"/>
      <c r="H4" s="239"/>
      <c r="I4" s="315"/>
      <c r="J4" s="314"/>
      <c r="K4" s="239"/>
      <c r="L4" s="244"/>
      <c r="M4" s="244"/>
      <c r="N4" s="244"/>
      <c r="O4" s="244"/>
      <c r="P4" s="239"/>
      <c r="Q4" s="315"/>
      <c r="R4" s="314"/>
      <c r="S4" s="239"/>
      <c r="T4" s="244"/>
      <c r="U4" s="244"/>
      <c r="V4" s="244"/>
      <c r="W4" s="244"/>
      <c r="X4" s="327"/>
      <c r="Y4" s="315"/>
      <c r="AB4" s="70">
        <f t="shared" ref="AB4:AB9" si="6">+AB3+2</f>
        <v>4</v>
      </c>
      <c r="AC4" s="314"/>
      <c r="AD4" s="327"/>
      <c r="AE4" s="244"/>
      <c r="AF4" s="244"/>
      <c r="AG4" s="244"/>
      <c r="AH4" s="244"/>
      <c r="AI4" s="239"/>
      <c r="AJ4" s="315"/>
      <c r="AK4" s="314"/>
      <c r="AL4" s="239"/>
      <c r="AM4" s="244"/>
      <c r="AN4" s="244"/>
      <c r="AO4" s="244"/>
      <c r="AP4" s="244"/>
      <c r="AQ4" s="327"/>
      <c r="AR4" s="315"/>
    </row>
    <row r="5" spans="1:44">
      <c r="A5" s="70">
        <f t="shared" si="5"/>
        <v>6</v>
      </c>
      <c r="B5" s="314"/>
      <c r="C5" s="327"/>
      <c r="D5" s="244"/>
      <c r="E5" s="244"/>
      <c r="F5" s="244"/>
      <c r="G5" s="244"/>
      <c r="H5" s="239"/>
      <c r="I5" s="315"/>
      <c r="J5" s="314"/>
      <c r="K5" s="239"/>
      <c r="L5" s="244"/>
      <c r="M5" s="244"/>
      <c r="N5" s="244"/>
      <c r="O5" s="244"/>
      <c r="P5" s="239"/>
      <c r="Q5" s="315"/>
      <c r="R5" s="314"/>
      <c r="S5" s="239"/>
      <c r="T5" s="244"/>
      <c r="U5" s="244"/>
      <c r="V5" s="244"/>
      <c r="W5" s="244"/>
      <c r="X5" s="327"/>
      <c r="Y5" s="315"/>
      <c r="AB5" s="70">
        <f t="shared" si="6"/>
        <v>6</v>
      </c>
      <c r="AC5" s="314"/>
      <c r="AD5" s="327"/>
      <c r="AE5" s="244"/>
      <c r="AF5" s="244"/>
      <c r="AG5" s="244"/>
      <c r="AH5" s="244"/>
      <c r="AI5" s="239"/>
      <c r="AJ5" s="315"/>
      <c r="AK5" s="314"/>
      <c r="AL5" s="239"/>
      <c r="AM5" s="244"/>
      <c r="AN5" s="244"/>
      <c r="AO5" s="244"/>
      <c r="AP5" s="244"/>
      <c r="AQ5" s="327"/>
      <c r="AR5" s="315"/>
    </row>
    <row r="6" spans="1:44">
      <c r="A6" s="70">
        <f t="shared" si="5"/>
        <v>8</v>
      </c>
      <c r="B6" s="314"/>
      <c r="C6" s="327"/>
      <c r="D6" s="244"/>
      <c r="E6" s="244"/>
      <c r="F6" s="239"/>
      <c r="G6" s="121"/>
      <c r="H6" s="121"/>
      <c r="I6" s="26"/>
      <c r="J6" s="314"/>
      <c r="K6" s="239"/>
      <c r="L6" s="244"/>
      <c r="M6" s="244"/>
      <c r="N6" s="244"/>
      <c r="O6" s="17"/>
      <c r="P6" s="121"/>
      <c r="Q6" s="26"/>
      <c r="R6" s="314"/>
      <c r="S6" s="239"/>
      <c r="T6" s="244"/>
      <c r="U6" s="239"/>
      <c r="V6" s="244"/>
      <c r="W6" s="17"/>
      <c r="X6" s="128"/>
      <c r="Y6" s="26"/>
      <c r="AB6" s="70">
        <f t="shared" si="6"/>
        <v>8</v>
      </c>
      <c r="AC6" s="314"/>
      <c r="AD6" s="327"/>
      <c r="AE6" s="244"/>
      <c r="AF6" s="244"/>
      <c r="AG6" s="239"/>
      <c r="AH6" s="121"/>
      <c r="AI6" s="121"/>
      <c r="AJ6" s="26"/>
      <c r="AK6" s="314"/>
      <c r="AL6" s="239"/>
      <c r="AM6" s="244"/>
      <c r="AN6" s="239"/>
      <c r="AO6" s="244"/>
      <c r="AP6" s="17"/>
      <c r="AQ6" s="128"/>
      <c r="AR6" s="26"/>
    </row>
    <row r="7" spans="1:44">
      <c r="A7" s="70">
        <f t="shared" si="5"/>
        <v>10</v>
      </c>
      <c r="B7" s="314"/>
      <c r="C7" s="327"/>
      <c r="D7" s="244"/>
      <c r="E7" s="244"/>
      <c r="F7" s="244"/>
      <c r="G7" s="17"/>
      <c r="H7" s="17"/>
      <c r="I7" s="315"/>
      <c r="J7" s="314"/>
      <c r="K7" s="244"/>
      <c r="L7" s="244"/>
      <c r="M7" s="244"/>
      <c r="N7" s="244"/>
      <c r="O7" s="17"/>
      <c r="P7" s="121"/>
      <c r="Q7" s="315"/>
      <c r="R7" s="314"/>
      <c r="S7" s="244"/>
      <c r="T7" s="244"/>
      <c r="U7" s="239"/>
      <c r="V7" s="244"/>
      <c r="W7" s="17"/>
      <c r="X7" s="128"/>
      <c r="Y7" s="315"/>
      <c r="AB7" s="70">
        <f t="shared" si="6"/>
        <v>10</v>
      </c>
      <c r="AC7" s="314"/>
      <c r="AD7" s="327"/>
      <c r="AE7" s="244"/>
      <c r="AF7" s="244"/>
      <c r="AG7" s="244"/>
      <c r="AH7" s="17"/>
      <c r="AI7" s="17"/>
      <c r="AJ7" s="315"/>
      <c r="AK7" s="314"/>
      <c r="AL7" s="244"/>
      <c r="AM7" s="244"/>
      <c r="AN7" s="239"/>
      <c r="AO7" s="244"/>
      <c r="AP7" s="17"/>
      <c r="AQ7" s="128"/>
      <c r="AR7" s="315"/>
    </row>
    <row r="8" spans="1:44">
      <c r="A8" s="70">
        <f t="shared" si="5"/>
        <v>12</v>
      </c>
      <c r="B8" s="314"/>
      <c r="C8" s="239"/>
      <c r="D8" s="239"/>
      <c r="E8" s="239"/>
      <c r="F8" s="239"/>
      <c r="G8" s="17"/>
      <c r="H8" s="17"/>
      <c r="I8" s="26"/>
      <c r="J8" s="380"/>
      <c r="K8" s="239"/>
      <c r="L8" s="239"/>
      <c r="M8" s="239"/>
      <c r="N8" s="239"/>
      <c r="O8" s="121"/>
      <c r="P8" s="121"/>
      <c r="Q8" s="123"/>
      <c r="R8" s="314"/>
      <c r="S8" s="244"/>
      <c r="T8" s="244"/>
      <c r="U8" s="239"/>
      <c r="V8" s="239"/>
      <c r="W8" s="121"/>
      <c r="X8" s="121"/>
      <c r="Y8" s="26"/>
      <c r="AB8" s="70">
        <f t="shared" si="6"/>
        <v>12</v>
      </c>
      <c r="AC8" s="314"/>
      <c r="AD8" s="239"/>
      <c r="AE8" s="239"/>
      <c r="AF8" s="239"/>
      <c r="AG8" s="239"/>
      <c r="AH8" s="17"/>
      <c r="AI8" s="17"/>
      <c r="AJ8" s="26"/>
      <c r="AK8" s="314"/>
      <c r="AL8" s="244"/>
      <c r="AM8" s="244"/>
      <c r="AN8" s="239"/>
      <c r="AO8" s="239"/>
      <c r="AP8" s="121"/>
      <c r="AQ8" s="121"/>
      <c r="AR8" s="26"/>
    </row>
    <row r="9" spans="1:44">
      <c r="A9" s="70">
        <f t="shared" si="5"/>
        <v>14</v>
      </c>
      <c r="B9" s="32"/>
      <c r="C9" s="129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9"/>
      <c r="Y9" s="33"/>
      <c r="AB9" s="70">
        <f t="shared" si="6"/>
        <v>14</v>
      </c>
      <c r="AC9" s="32"/>
      <c r="AD9" s="129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9"/>
      <c r="AR9" s="33"/>
    </row>
    <row r="10" spans="1:44">
      <c r="A10" s="70">
        <v>0</v>
      </c>
      <c r="B10" s="311"/>
      <c r="C10" s="348"/>
      <c r="D10" s="312"/>
      <c r="E10" s="312"/>
      <c r="F10" s="312"/>
      <c r="G10" s="312"/>
      <c r="H10" s="356"/>
      <c r="I10" s="313"/>
      <c r="J10" s="311"/>
      <c r="K10" s="312"/>
      <c r="L10" s="312"/>
      <c r="M10" s="312"/>
      <c r="N10" s="312"/>
      <c r="O10" s="312"/>
      <c r="P10" s="312"/>
      <c r="Q10" s="313"/>
      <c r="R10" s="311"/>
      <c r="S10" s="356"/>
      <c r="T10" s="312"/>
      <c r="U10" s="312"/>
      <c r="V10" s="312"/>
      <c r="W10" s="312"/>
      <c r="X10" s="348"/>
      <c r="Y10" s="313"/>
      <c r="AB10" s="70">
        <v>0</v>
      </c>
      <c r="AC10" s="311"/>
      <c r="AD10" s="348"/>
      <c r="AE10" s="312"/>
      <c r="AF10" s="312"/>
      <c r="AG10" s="312"/>
      <c r="AH10" s="312"/>
      <c r="AI10" s="312"/>
      <c r="AJ10" s="313"/>
      <c r="AK10" s="311"/>
      <c r="AL10" s="312"/>
      <c r="AM10" s="312"/>
      <c r="AN10" s="312"/>
      <c r="AO10" s="312"/>
      <c r="AP10" s="312"/>
      <c r="AQ10" s="348"/>
      <c r="AR10" s="313"/>
    </row>
    <row r="11" spans="1:44">
      <c r="A11" s="70">
        <f>+A10+2</f>
        <v>2</v>
      </c>
      <c r="B11" s="314"/>
      <c r="C11" s="239"/>
      <c r="D11" s="239"/>
      <c r="E11" s="239"/>
      <c r="F11" s="239"/>
      <c r="G11" s="239"/>
      <c r="H11" s="239"/>
      <c r="I11" s="315"/>
      <c r="J11" s="314"/>
      <c r="K11" s="239"/>
      <c r="L11" s="244"/>
      <c r="M11" s="239"/>
      <c r="N11" s="239"/>
      <c r="O11" s="239"/>
      <c r="P11" s="239"/>
      <c r="Q11" s="315"/>
      <c r="R11" s="314"/>
      <c r="S11" s="239"/>
      <c r="T11" s="244"/>
      <c r="U11" s="239"/>
      <c r="V11" s="239"/>
      <c r="W11" s="239"/>
      <c r="X11" s="239"/>
      <c r="Y11" s="315"/>
      <c r="AB11" s="70">
        <f>+AB10+2</f>
        <v>2</v>
      </c>
      <c r="AC11" s="314"/>
      <c r="AD11" s="239"/>
      <c r="AE11" s="239"/>
      <c r="AF11" s="239"/>
      <c r="AG11" s="239"/>
      <c r="AH11" s="244"/>
      <c r="AI11" s="244"/>
      <c r="AJ11" s="315"/>
      <c r="AK11" s="314"/>
      <c r="AL11" s="244"/>
      <c r="AM11" s="244"/>
      <c r="AN11" s="239"/>
      <c r="AO11" s="239"/>
      <c r="AP11" s="239"/>
      <c r="AQ11" s="239"/>
      <c r="AR11" s="315"/>
    </row>
    <row r="12" spans="1:44">
      <c r="A12" s="70">
        <f t="shared" ref="A12:A17" si="7">+A11+2</f>
        <v>4</v>
      </c>
      <c r="B12" s="314"/>
      <c r="C12" s="327"/>
      <c r="D12" s="244"/>
      <c r="E12" s="244"/>
      <c r="F12" s="244"/>
      <c r="G12" s="244"/>
      <c r="H12" s="239"/>
      <c r="I12" s="315"/>
      <c r="J12" s="314"/>
      <c r="K12" s="239"/>
      <c r="L12" s="244"/>
      <c r="M12" s="244"/>
      <c r="N12" s="244"/>
      <c r="O12" s="244"/>
      <c r="P12" s="244"/>
      <c r="Q12" s="315"/>
      <c r="R12" s="314"/>
      <c r="S12" s="239"/>
      <c r="T12" s="244"/>
      <c r="U12" s="244"/>
      <c r="V12" s="244"/>
      <c r="W12" s="244"/>
      <c r="X12" s="327"/>
      <c r="Y12" s="315"/>
      <c r="AB12" s="70">
        <f t="shared" ref="AB12:AB17" si="8">+AB11+2</f>
        <v>4</v>
      </c>
      <c r="AC12" s="314"/>
      <c r="AD12" s="327"/>
      <c r="AE12" s="244"/>
      <c r="AF12" s="244"/>
      <c r="AG12" s="239"/>
      <c r="AH12" s="244"/>
      <c r="AI12" s="244"/>
      <c r="AJ12" s="315"/>
      <c r="AK12" s="314"/>
      <c r="AL12" s="244"/>
      <c r="AM12" s="244"/>
      <c r="AN12" s="244"/>
      <c r="AO12" s="244"/>
      <c r="AP12" s="244"/>
      <c r="AQ12" s="327"/>
      <c r="AR12" s="315"/>
    </row>
    <row r="13" spans="1:44">
      <c r="A13" s="70">
        <f t="shared" si="7"/>
        <v>6</v>
      </c>
      <c r="B13" s="314"/>
      <c r="C13" s="327"/>
      <c r="D13" s="244"/>
      <c r="E13" s="244"/>
      <c r="F13" s="244"/>
      <c r="G13" s="244"/>
      <c r="H13" s="239"/>
      <c r="I13" s="315"/>
      <c r="J13" s="314"/>
      <c r="K13" s="239"/>
      <c r="L13" s="244"/>
      <c r="M13" s="244"/>
      <c r="N13" s="244"/>
      <c r="O13" s="244"/>
      <c r="P13" s="239"/>
      <c r="Q13" s="315"/>
      <c r="R13" s="314"/>
      <c r="S13" s="239"/>
      <c r="T13" s="244"/>
      <c r="U13" s="244"/>
      <c r="V13" s="244"/>
      <c r="W13" s="244"/>
      <c r="X13" s="327"/>
      <c r="Y13" s="315"/>
      <c r="AB13" s="70">
        <f t="shared" si="8"/>
        <v>6</v>
      </c>
      <c r="AC13" s="314"/>
      <c r="AD13" s="327"/>
      <c r="AE13" s="244"/>
      <c r="AF13" s="244"/>
      <c r="AG13" s="239"/>
      <c r="AH13" s="244"/>
      <c r="AI13" s="239"/>
      <c r="AJ13" s="315"/>
      <c r="AK13" s="314"/>
      <c r="AL13" s="239"/>
      <c r="AM13" s="239"/>
      <c r="AN13" s="239"/>
      <c r="AO13" s="244"/>
      <c r="AP13" s="244"/>
      <c r="AQ13" s="327"/>
      <c r="AR13" s="315"/>
    </row>
    <row r="14" spans="1:44">
      <c r="A14" s="70">
        <f t="shared" si="7"/>
        <v>8</v>
      </c>
      <c r="B14" s="314"/>
      <c r="C14" s="327"/>
      <c r="D14" s="244"/>
      <c r="E14" s="244"/>
      <c r="F14" s="244"/>
      <c r="G14" s="17"/>
      <c r="H14" s="121"/>
      <c r="I14" s="26"/>
      <c r="J14" s="314"/>
      <c r="K14" s="239"/>
      <c r="L14" s="244"/>
      <c r="M14" s="244"/>
      <c r="N14" s="244"/>
      <c r="O14" s="17"/>
      <c r="P14" s="121"/>
      <c r="Q14" s="26"/>
      <c r="R14" s="314"/>
      <c r="S14" s="239"/>
      <c r="T14" s="244"/>
      <c r="U14" s="244"/>
      <c r="V14" s="244"/>
      <c r="W14" s="17"/>
      <c r="X14" s="128"/>
      <c r="Y14" s="26"/>
      <c r="AB14" s="70">
        <f t="shared" si="8"/>
        <v>8</v>
      </c>
      <c r="AC14" s="314"/>
      <c r="AD14" s="327"/>
      <c r="AE14" s="244"/>
      <c r="AF14" s="244"/>
      <c r="AG14" s="244"/>
      <c r="AH14" s="17"/>
      <c r="AI14" s="121"/>
      <c r="AJ14" s="26"/>
      <c r="AK14" s="314"/>
      <c r="AL14" s="239"/>
      <c r="AM14" s="244"/>
      <c r="AN14" s="244"/>
      <c r="AO14" s="244"/>
      <c r="AP14" s="17"/>
      <c r="AQ14" s="128"/>
      <c r="AR14" s="26"/>
    </row>
    <row r="15" spans="1:44">
      <c r="A15" s="70">
        <f t="shared" si="7"/>
        <v>10</v>
      </c>
      <c r="B15" s="314"/>
      <c r="C15" s="327"/>
      <c r="D15" s="244"/>
      <c r="E15" s="244"/>
      <c r="F15" s="244"/>
      <c r="G15" s="17"/>
      <c r="H15" s="121"/>
      <c r="I15" s="315"/>
      <c r="J15" s="314"/>
      <c r="K15" s="244"/>
      <c r="L15" s="244"/>
      <c r="M15" s="244"/>
      <c r="N15" s="244"/>
      <c r="O15" s="17"/>
      <c r="P15" s="121"/>
      <c r="Q15" s="315"/>
      <c r="R15" s="314"/>
      <c r="S15" s="239"/>
      <c r="T15" s="244"/>
      <c r="U15" s="244"/>
      <c r="V15" s="244"/>
      <c r="W15" s="17"/>
      <c r="X15" s="128"/>
      <c r="Y15" s="315"/>
      <c r="AB15" s="70">
        <f t="shared" si="8"/>
        <v>10</v>
      </c>
      <c r="AC15" s="314"/>
      <c r="AD15" s="327"/>
      <c r="AE15" s="244"/>
      <c r="AF15" s="244"/>
      <c r="AG15" s="244"/>
      <c r="AH15" s="17"/>
      <c r="AI15" s="121"/>
      <c r="AJ15" s="315"/>
      <c r="AK15" s="314"/>
      <c r="AL15" s="239"/>
      <c r="AM15" s="244"/>
      <c r="AN15" s="244"/>
      <c r="AO15" s="244"/>
      <c r="AP15" s="17"/>
      <c r="AQ15" s="128"/>
      <c r="AR15" s="315"/>
    </row>
    <row r="16" spans="1:44">
      <c r="A16" s="70">
        <f t="shared" si="7"/>
        <v>12</v>
      </c>
      <c r="B16" s="314"/>
      <c r="C16" s="239"/>
      <c r="D16" s="239"/>
      <c r="E16" s="239"/>
      <c r="F16" s="239"/>
      <c r="G16" s="17"/>
      <c r="H16" s="121"/>
      <c r="I16" s="26"/>
      <c r="J16" s="314"/>
      <c r="K16" s="239"/>
      <c r="L16" s="239"/>
      <c r="M16" s="239"/>
      <c r="N16" s="239"/>
      <c r="O16" s="17"/>
      <c r="P16" s="121"/>
      <c r="Q16" s="26"/>
      <c r="R16" s="314"/>
      <c r="S16" s="239"/>
      <c r="T16" s="239"/>
      <c r="U16" s="239"/>
      <c r="V16" s="239"/>
      <c r="W16" s="121"/>
      <c r="X16" s="121"/>
      <c r="Y16" s="26"/>
      <c r="AB16" s="70">
        <f t="shared" si="8"/>
        <v>12</v>
      </c>
      <c r="AC16" s="314"/>
      <c r="AD16" s="327"/>
      <c r="AE16" s="327"/>
      <c r="AF16" s="327"/>
      <c r="AG16" s="327"/>
      <c r="AH16" s="128"/>
      <c r="AI16" s="121"/>
      <c r="AJ16" s="130"/>
      <c r="AK16" s="343"/>
      <c r="AL16" s="239"/>
      <c r="AM16" s="327"/>
      <c r="AN16" s="327"/>
      <c r="AO16" s="327"/>
      <c r="AP16" s="128"/>
      <c r="AQ16" s="128"/>
      <c r="AR16" s="26"/>
    </row>
    <row r="17" spans="1:44">
      <c r="A17" s="70">
        <f t="shared" si="7"/>
        <v>14</v>
      </c>
      <c r="B17" s="32"/>
      <c r="C17" s="129"/>
      <c r="D17" s="22"/>
      <c r="E17" s="22"/>
      <c r="F17" s="22"/>
      <c r="G17" s="22"/>
      <c r="H17" s="124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24"/>
      <c r="T17" s="22"/>
      <c r="U17" s="22"/>
      <c r="V17" s="22"/>
      <c r="W17" s="22"/>
      <c r="X17" s="129"/>
      <c r="Y17" s="33"/>
      <c r="AB17" s="70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>
      <c r="A18" s="70">
        <v>0</v>
      </c>
      <c r="B18" s="311"/>
      <c r="C18" s="348"/>
      <c r="D18" s="312"/>
      <c r="E18" s="312"/>
      <c r="F18" s="312"/>
      <c r="G18" s="312"/>
      <c r="H18" s="312"/>
      <c r="I18" s="313"/>
      <c r="J18" s="311"/>
      <c r="K18" s="312"/>
      <c r="L18" s="312"/>
      <c r="M18" s="312"/>
      <c r="N18" s="312"/>
      <c r="O18" s="312"/>
      <c r="P18" s="312"/>
      <c r="Q18" s="313"/>
      <c r="R18" s="311"/>
      <c r="S18" s="312"/>
      <c r="T18" s="312"/>
      <c r="U18" s="312"/>
      <c r="V18" s="312"/>
      <c r="W18" s="312"/>
      <c r="X18" s="348"/>
      <c r="Y18" s="313"/>
    </row>
    <row r="19" spans="1:44">
      <c r="A19" s="70">
        <f>+A18+2</f>
        <v>2</v>
      </c>
      <c r="B19" s="314"/>
      <c r="C19" s="239"/>
      <c r="D19" s="239"/>
      <c r="E19" s="239"/>
      <c r="F19" s="239"/>
      <c r="G19" s="244"/>
      <c r="H19" s="244"/>
      <c r="I19" s="315"/>
      <c r="J19" s="380"/>
      <c r="K19" s="239"/>
      <c r="L19" s="239"/>
      <c r="M19" s="239"/>
      <c r="N19" s="239"/>
      <c r="O19" s="239"/>
      <c r="P19" s="239"/>
      <c r="Q19" s="378"/>
      <c r="R19" s="314"/>
      <c r="S19" s="244"/>
      <c r="T19" s="244"/>
      <c r="U19" s="239"/>
      <c r="V19" s="239"/>
      <c r="W19" s="239"/>
      <c r="X19" s="239"/>
      <c r="Y19" s="315"/>
    </row>
    <row r="20" spans="1:44">
      <c r="A20" s="70">
        <f t="shared" ref="A20:A25" si="9">+A19+2</f>
        <v>4</v>
      </c>
      <c r="B20" s="314"/>
      <c r="C20" s="327"/>
      <c r="D20" s="244"/>
      <c r="E20" s="244"/>
      <c r="F20" s="239"/>
      <c r="G20" s="244"/>
      <c r="H20" s="244"/>
      <c r="I20" s="315"/>
      <c r="J20" s="314"/>
      <c r="K20" s="239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327"/>
      <c r="Y20" s="315"/>
    </row>
    <row r="21" spans="1:44">
      <c r="A21" s="70">
        <f t="shared" si="9"/>
        <v>6</v>
      </c>
      <c r="B21" s="314"/>
      <c r="C21" s="327"/>
      <c r="D21" s="244"/>
      <c r="E21" s="244"/>
      <c r="F21" s="239"/>
      <c r="G21" s="244"/>
      <c r="H21" s="239"/>
      <c r="I21" s="315"/>
      <c r="J21" s="314"/>
      <c r="K21" s="239"/>
      <c r="L21" s="244"/>
      <c r="M21" s="244"/>
      <c r="N21" s="244"/>
      <c r="O21" s="244"/>
      <c r="P21" s="239"/>
      <c r="Q21" s="315"/>
      <c r="R21" s="314"/>
      <c r="S21" s="239"/>
      <c r="T21" s="239"/>
      <c r="U21" s="239"/>
      <c r="V21" s="244"/>
      <c r="W21" s="244"/>
      <c r="X21" s="327"/>
      <c r="Y21" s="315"/>
    </row>
    <row r="22" spans="1:44">
      <c r="A22" s="70">
        <f t="shared" si="9"/>
        <v>8</v>
      </c>
      <c r="B22" s="314"/>
      <c r="C22" s="327"/>
      <c r="D22" s="244"/>
      <c r="E22" s="244"/>
      <c r="F22" s="244"/>
      <c r="G22" s="17"/>
      <c r="H22" s="121"/>
      <c r="I22" s="26"/>
      <c r="J22" s="314"/>
      <c r="K22" s="239"/>
      <c r="L22" s="244"/>
      <c r="M22" s="244"/>
      <c r="N22" s="244"/>
      <c r="O22" s="17"/>
      <c r="P22" s="121"/>
      <c r="Q22" s="26"/>
      <c r="R22" s="314"/>
      <c r="S22" s="239"/>
      <c r="T22" s="244"/>
      <c r="U22" s="244"/>
      <c r="V22" s="244"/>
      <c r="W22" s="17"/>
      <c r="X22" s="128"/>
      <c r="Y22" s="26"/>
    </row>
    <row r="23" spans="1:44">
      <c r="A23" s="70">
        <f t="shared" si="9"/>
        <v>10</v>
      </c>
      <c r="B23" s="314"/>
      <c r="C23" s="327"/>
      <c r="D23" s="244"/>
      <c r="E23" s="244"/>
      <c r="F23" s="244"/>
      <c r="G23" s="17"/>
      <c r="H23" s="121"/>
      <c r="I23" s="315"/>
      <c r="J23" s="314"/>
      <c r="K23" s="239"/>
      <c r="L23" s="244"/>
      <c r="M23" s="244"/>
      <c r="N23" s="244"/>
      <c r="O23" s="17"/>
      <c r="P23" s="121"/>
      <c r="Q23" s="315"/>
      <c r="R23" s="314"/>
      <c r="S23" s="239"/>
      <c r="T23" s="244"/>
      <c r="U23" s="244"/>
      <c r="V23" s="244"/>
      <c r="W23" s="17"/>
      <c r="X23" s="128"/>
      <c r="Y23" s="315"/>
    </row>
    <row r="24" spans="1:44">
      <c r="A24" s="70">
        <f t="shared" si="9"/>
        <v>12</v>
      </c>
      <c r="B24" s="314"/>
      <c r="C24" s="327"/>
      <c r="D24" s="327"/>
      <c r="E24" s="327"/>
      <c r="F24" s="327"/>
      <c r="G24" s="128"/>
      <c r="H24" s="121"/>
      <c r="I24" s="130"/>
      <c r="J24" s="343"/>
      <c r="K24" s="239"/>
      <c r="L24" s="327"/>
      <c r="M24" s="327"/>
      <c r="N24" s="327"/>
      <c r="O24" s="128"/>
      <c r="P24" s="121"/>
      <c r="Q24" s="130"/>
      <c r="R24" s="343"/>
      <c r="S24" s="239"/>
      <c r="T24" s="327"/>
      <c r="U24" s="327"/>
      <c r="V24" s="327"/>
      <c r="W24" s="128"/>
      <c r="X24" s="128"/>
      <c r="Y24" s="26"/>
    </row>
    <row r="25" spans="1:44">
      <c r="A25" s="70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>
      <c r="A26" s="242" t="s">
        <v>395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96875" defaultRowHeight="13.8"/>
  <sheetData>
    <row r="1" spans="1:102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70">
        <v>0</v>
      </c>
      <c r="S1" s="70">
        <f t="shared" ref="S1" si="1">R1+1</f>
        <v>1</v>
      </c>
      <c r="T1" s="70">
        <f t="shared" ref="T1" si="2">S1+1</f>
        <v>2</v>
      </c>
      <c r="U1" s="70">
        <f t="shared" ref="U1" si="3">T1+1</f>
        <v>3</v>
      </c>
      <c r="V1" s="70">
        <f t="shared" ref="V1" si="4">U1+1</f>
        <v>4</v>
      </c>
      <c r="W1" s="70">
        <f t="shared" ref="W1" si="5">V1+1</f>
        <v>5</v>
      </c>
      <c r="X1" s="70">
        <f t="shared" ref="X1" si="6">W1+1</f>
        <v>6</v>
      </c>
      <c r="Y1" s="70">
        <f t="shared" ref="Y1" si="7">X1+1</f>
        <v>7</v>
      </c>
      <c r="Z1" s="70">
        <f t="shared" ref="Z1" si="8">Y1+1</f>
        <v>8</v>
      </c>
      <c r="AA1" s="70">
        <f t="shared" ref="AA1" si="9">Z1+1</f>
        <v>9</v>
      </c>
      <c r="AB1" s="70">
        <f t="shared" ref="AB1" si="10">AA1+1</f>
        <v>10</v>
      </c>
      <c r="AC1" s="70">
        <f t="shared" ref="AC1" si="11">AB1+1</f>
        <v>11</v>
      </c>
      <c r="AD1" s="70">
        <f t="shared" ref="AD1" si="12">AC1+1</f>
        <v>12</v>
      </c>
      <c r="AE1" s="70">
        <f t="shared" ref="AE1" si="13">AD1+1</f>
        <v>13</v>
      </c>
      <c r="AF1" s="70">
        <f t="shared" ref="AF1" si="14">AE1+1</f>
        <v>14</v>
      </c>
      <c r="AG1" s="70">
        <f t="shared" ref="AG1" si="15">AF1+1</f>
        <v>15</v>
      </c>
      <c r="AH1" s="70">
        <v>0</v>
      </c>
      <c r="AI1" s="70">
        <f t="shared" ref="AI1" si="16">AH1+1</f>
        <v>1</v>
      </c>
      <c r="AJ1" s="70">
        <f t="shared" ref="AJ1" si="17">AI1+1</f>
        <v>2</v>
      </c>
      <c r="AK1" s="70">
        <f t="shared" ref="AK1" si="18">AJ1+1</f>
        <v>3</v>
      </c>
      <c r="AL1" s="70">
        <f t="shared" ref="AL1" si="19">AK1+1</f>
        <v>4</v>
      </c>
      <c r="AM1" s="70">
        <f t="shared" ref="AM1" si="20">AL1+1</f>
        <v>5</v>
      </c>
      <c r="AN1" s="70">
        <f t="shared" ref="AN1" si="21">AM1+1</f>
        <v>6</v>
      </c>
      <c r="AO1" s="70">
        <f t="shared" ref="AO1" si="22">AN1+1</f>
        <v>7</v>
      </c>
      <c r="AP1" s="70">
        <f t="shared" ref="AP1" si="23">AO1+1</f>
        <v>8</v>
      </c>
      <c r="AQ1" s="70">
        <f t="shared" ref="AQ1" si="24">AP1+1</f>
        <v>9</v>
      </c>
      <c r="AR1" s="70">
        <f t="shared" ref="AR1" si="25">AQ1+1</f>
        <v>10</v>
      </c>
      <c r="AS1" s="70">
        <f t="shared" ref="AS1" si="26">AR1+1</f>
        <v>11</v>
      </c>
      <c r="AT1" s="70">
        <f t="shared" ref="AT1" si="27">AS1+1</f>
        <v>12</v>
      </c>
      <c r="AU1" s="70">
        <f t="shared" ref="AU1" si="28">AT1+1</f>
        <v>13</v>
      </c>
      <c r="AV1" s="70">
        <f t="shared" ref="AV1" si="29">AU1+1</f>
        <v>14</v>
      </c>
      <c r="AW1" s="70">
        <f t="shared" ref="AW1" si="30">AV1+1</f>
        <v>15</v>
      </c>
      <c r="AX1" s="242" t="s">
        <v>394</v>
      </c>
      <c r="BA1" s="242"/>
      <c r="BB1" s="70">
        <v>0</v>
      </c>
      <c r="BC1" s="70">
        <f t="shared" ref="BC1" si="31">BB1+1</f>
        <v>1</v>
      </c>
      <c r="BD1" s="70">
        <f t="shared" ref="BD1" si="32">BC1+1</f>
        <v>2</v>
      </c>
      <c r="BE1" s="70">
        <f t="shared" ref="BE1" si="33">BD1+1</f>
        <v>3</v>
      </c>
      <c r="BF1" s="70">
        <f t="shared" ref="BF1" si="34">BE1+1</f>
        <v>4</v>
      </c>
      <c r="BG1" s="70">
        <f t="shared" ref="BG1" si="35">BF1+1</f>
        <v>5</v>
      </c>
      <c r="BH1" s="70">
        <f t="shared" ref="BH1" si="36">BG1+1</f>
        <v>6</v>
      </c>
      <c r="BI1" s="70">
        <f t="shared" ref="BI1" si="37">BH1+1</f>
        <v>7</v>
      </c>
      <c r="BJ1" s="70">
        <f t="shared" ref="BJ1" si="38">BI1+1</f>
        <v>8</v>
      </c>
      <c r="BK1" s="70">
        <f t="shared" ref="BK1" si="39">BJ1+1</f>
        <v>9</v>
      </c>
      <c r="BL1" s="70">
        <f t="shared" ref="BL1" si="40">BK1+1</f>
        <v>10</v>
      </c>
      <c r="BM1" s="70">
        <f t="shared" ref="BM1" si="41">BL1+1</f>
        <v>11</v>
      </c>
      <c r="BN1" s="70">
        <f t="shared" ref="BN1" si="42">BM1+1</f>
        <v>12</v>
      </c>
      <c r="BO1" s="70">
        <f t="shared" ref="BO1" si="43">BN1+1</f>
        <v>13</v>
      </c>
      <c r="BP1" s="70">
        <f t="shared" ref="BP1" si="44">BO1+1</f>
        <v>14</v>
      </c>
      <c r="BQ1" s="70">
        <f t="shared" ref="BQ1" si="45">BP1+1</f>
        <v>15</v>
      </c>
      <c r="BR1" s="70">
        <v>0</v>
      </c>
      <c r="BS1" s="70">
        <f t="shared" ref="BS1" si="46">BR1+1</f>
        <v>1</v>
      </c>
      <c r="BT1" s="70">
        <f t="shared" ref="BT1" si="47">BS1+1</f>
        <v>2</v>
      </c>
      <c r="BU1" s="70">
        <f t="shared" ref="BU1" si="48">BT1+1</f>
        <v>3</v>
      </c>
      <c r="BV1" s="70">
        <f t="shared" ref="BV1" si="49">BU1+1</f>
        <v>4</v>
      </c>
      <c r="BW1" s="70">
        <f t="shared" ref="BW1" si="50">BV1+1</f>
        <v>5</v>
      </c>
      <c r="BX1" s="70">
        <f t="shared" ref="BX1" si="51">BW1+1</f>
        <v>6</v>
      </c>
      <c r="BY1" s="70">
        <f t="shared" ref="BY1" si="52">BX1+1</f>
        <v>7</v>
      </c>
      <c r="BZ1" s="70">
        <f t="shared" ref="BZ1" si="53">BY1+1</f>
        <v>8</v>
      </c>
      <c r="CA1" s="70">
        <f t="shared" ref="CA1" si="54">BZ1+1</f>
        <v>9</v>
      </c>
      <c r="CB1" s="70">
        <f t="shared" ref="CB1" si="55">CA1+1</f>
        <v>10</v>
      </c>
      <c r="CC1" s="70">
        <f t="shared" ref="CC1" si="56">CB1+1</f>
        <v>11</v>
      </c>
      <c r="CD1" s="70">
        <f t="shared" ref="CD1" si="57">CC1+1</f>
        <v>12</v>
      </c>
      <c r="CE1" s="70">
        <f t="shared" ref="CE1" si="58">CD1+1</f>
        <v>13</v>
      </c>
      <c r="CF1" s="70">
        <f t="shared" ref="CF1" si="59">CE1+1</f>
        <v>14</v>
      </c>
      <c r="CG1" s="70">
        <f t="shared" ref="CG1" si="60">CF1+1</f>
        <v>15</v>
      </c>
      <c r="CH1" s="70">
        <v>0</v>
      </c>
      <c r="CI1" s="70">
        <f t="shared" ref="CI1" si="61">CH1+1</f>
        <v>1</v>
      </c>
      <c r="CJ1" s="70">
        <f t="shared" ref="CJ1" si="62">CI1+1</f>
        <v>2</v>
      </c>
      <c r="CK1" s="70">
        <f t="shared" ref="CK1" si="63">CJ1+1</f>
        <v>3</v>
      </c>
      <c r="CL1" s="70">
        <f t="shared" ref="CL1" si="64">CK1+1</f>
        <v>4</v>
      </c>
      <c r="CM1" s="70">
        <f t="shared" ref="CM1" si="65">CL1+1</f>
        <v>5</v>
      </c>
      <c r="CN1" s="70">
        <f t="shared" ref="CN1" si="66">CM1+1</f>
        <v>6</v>
      </c>
      <c r="CO1" s="70">
        <f t="shared" ref="CO1" si="67">CN1+1</f>
        <v>7</v>
      </c>
      <c r="CP1" s="70">
        <f t="shared" ref="CP1" si="68">CO1+1</f>
        <v>8</v>
      </c>
      <c r="CQ1" s="70">
        <f t="shared" ref="CQ1" si="69">CP1+1</f>
        <v>9</v>
      </c>
      <c r="CR1" s="70">
        <f t="shared" ref="CR1" si="70">CQ1+1</f>
        <v>10</v>
      </c>
      <c r="CS1" s="70">
        <f t="shared" ref="CS1" si="71">CR1+1</f>
        <v>11</v>
      </c>
      <c r="CT1" s="70">
        <f t="shared" ref="CT1" si="72">CS1+1</f>
        <v>12</v>
      </c>
      <c r="CU1" s="70">
        <f t="shared" ref="CU1" si="73">CT1+1</f>
        <v>13</v>
      </c>
      <c r="CV1" s="70">
        <f t="shared" ref="CV1" si="74">CU1+1</f>
        <v>14</v>
      </c>
      <c r="CW1" s="70">
        <f t="shared" ref="CW1" si="75">CV1+1</f>
        <v>15</v>
      </c>
      <c r="CX1" s="242" t="s">
        <v>394</v>
      </c>
    </row>
    <row r="2" spans="1:102">
      <c r="A2" s="70">
        <v>0</v>
      </c>
      <c r="B2" s="314"/>
      <c r="C2" s="244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3"/>
      <c r="AH2" s="311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3"/>
      <c r="BA2" s="70">
        <v>0</v>
      </c>
      <c r="BB2" s="311"/>
      <c r="BC2" s="312"/>
      <c r="BD2" s="312"/>
      <c r="BE2" s="312"/>
      <c r="BF2" s="312"/>
      <c r="BG2" s="312"/>
      <c r="BH2" s="312"/>
      <c r="BI2" s="312"/>
      <c r="BJ2" s="312"/>
      <c r="BK2" s="312"/>
      <c r="BL2" s="312"/>
      <c r="BM2" s="312"/>
      <c r="BN2" s="312"/>
      <c r="BO2" s="312"/>
      <c r="BP2" s="312"/>
      <c r="BQ2" s="313"/>
      <c r="BR2" s="311"/>
      <c r="BS2" s="312"/>
      <c r="BT2" s="312"/>
      <c r="BU2" s="312"/>
      <c r="BV2" s="312"/>
      <c r="BW2" s="312"/>
      <c r="BX2" s="312"/>
      <c r="BY2" s="312"/>
      <c r="BZ2" s="312"/>
      <c r="CA2" s="312"/>
      <c r="CB2" s="312"/>
      <c r="CC2" s="312"/>
      <c r="CD2" s="312"/>
      <c r="CE2" s="312"/>
      <c r="CF2" s="312"/>
      <c r="CG2" s="313"/>
      <c r="CH2" s="311"/>
      <c r="CI2" s="312"/>
      <c r="CJ2" s="312"/>
      <c r="CK2" s="312"/>
      <c r="CL2" s="312"/>
      <c r="CM2" s="312"/>
      <c r="CN2" s="312"/>
      <c r="CO2" s="312"/>
      <c r="CP2" s="312"/>
      <c r="CQ2" s="312"/>
      <c r="CR2" s="312"/>
      <c r="CS2" s="312"/>
      <c r="CT2" s="312"/>
      <c r="CU2" s="312"/>
      <c r="CV2" s="312"/>
      <c r="CW2" s="313"/>
    </row>
    <row r="3" spans="1:102">
      <c r="A3" s="70">
        <f>A2+1</f>
        <v>1</v>
      </c>
      <c r="B3" s="314"/>
      <c r="C3" s="244" t="s">
        <v>248</v>
      </c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R3" s="31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315"/>
      <c r="AH3" s="31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315"/>
      <c r="BA3" s="70">
        <f>BA2+1</f>
        <v>1</v>
      </c>
      <c r="BB3" s="314"/>
      <c r="BC3" s="244" t="s">
        <v>248</v>
      </c>
      <c r="BD3" s="244"/>
      <c r="BE3" s="244"/>
      <c r="BF3" s="244"/>
      <c r="BG3" s="244"/>
      <c r="BH3" s="244"/>
      <c r="BI3" s="244"/>
      <c r="BJ3" s="244"/>
      <c r="BK3" s="244"/>
      <c r="BL3" s="244"/>
      <c r="BM3" s="244"/>
      <c r="BN3" s="244"/>
      <c r="BO3" s="244"/>
      <c r="BP3" s="244"/>
      <c r="BQ3" s="315"/>
      <c r="BR3" s="314"/>
      <c r="BS3" s="244"/>
      <c r="BT3" s="244"/>
      <c r="BU3" s="244"/>
      <c r="BV3" s="244"/>
      <c r="BW3" s="244"/>
      <c r="BX3" s="244"/>
      <c r="BY3" s="244"/>
      <c r="BZ3" s="244"/>
      <c r="CA3" s="244"/>
      <c r="CB3" s="244"/>
      <c r="CC3" s="244"/>
      <c r="CD3" s="244"/>
      <c r="CE3" s="244"/>
      <c r="CF3" s="244"/>
      <c r="CG3" s="315"/>
      <c r="CH3" s="314"/>
      <c r="CI3" s="244"/>
      <c r="CJ3" s="244"/>
      <c r="CK3" s="244"/>
      <c r="CL3" s="244"/>
      <c r="CM3" s="244"/>
      <c r="CN3" s="244"/>
      <c r="CO3" s="244"/>
      <c r="CP3" s="244"/>
      <c r="CQ3" s="244"/>
      <c r="CR3" s="244"/>
      <c r="CS3" s="244"/>
      <c r="CT3" s="244"/>
      <c r="CU3" s="244"/>
      <c r="CV3" s="244"/>
      <c r="CW3" s="315"/>
    </row>
    <row r="4" spans="1:102">
      <c r="A4" s="70">
        <f t="shared" ref="A4:A17" si="76">A3+1</f>
        <v>2</v>
      </c>
      <c r="B4" s="314"/>
      <c r="C4" s="244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244"/>
      <c r="Q4" s="315"/>
      <c r="R4" s="31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315"/>
      <c r="AH4" s="31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315"/>
      <c r="BA4" s="70">
        <f t="shared" ref="BA4:BA17" si="77">BA3+1</f>
        <v>2</v>
      </c>
      <c r="BB4" s="314"/>
      <c r="BC4" s="244"/>
      <c r="BD4" s="244"/>
      <c r="BE4" s="244"/>
      <c r="BF4" s="244"/>
      <c r="BG4" s="244"/>
      <c r="BH4" s="244"/>
      <c r="BI4" s="244"/>
      <c r="BJ4" s="244"/>
      <c r="BK4" s="244"/>
      <c r="BL4" s="244"/>
      <c r="BM4" s="244"/>
      <c r="BN4" s="244"/>
      <c r="BO4" s="244"/>
      <c r="BP4" s="244"/>
      <c r="BQ4" s="315"/>
      <c r="BR4" s="314"/>
      <c r="BS4" s="244"/>
      <c r="BT4" s="244"/>
      <c r="BU4" s="244"/>
      <c r="BV4" s="244"/>
      <c r="BW4" s="244"/>
      <c r="BX4" s="244"/>
      <c r="BY4" s="244"/>
      <c r="BZ4" s="244"/>
      <c r="CA4" s="244"/>
      <c r="CB4" s="244"/>
      <c r="CC4" s="244"/>
      <c r="CD4" s="244"/>
      <c r="CE4" s="244"/>
      <c r="CF4" s="244"/>
      <c r="CG4" s="315"/>
      <c r="CH4" s="314"/>
      <c r="CI4" s="244"/>
      <c r="CJ4" s="244"/>
      <c r="CK4" s="244"/>
      <c r="CL4" s="244"/>
      <c r="CM4" s="244"/>
      <c r="CN4" s="244"/>
      <c r="CO4" s="244"/>
      <c r="CP4" s="244"/>
      <c r="CQ4" s="244"/>
      <c r="CR4" s="244"/>
      <c r="CS4" s="244"/>
      <c r="CT4" s="244"/>
      <c r="CU4" s="244"/>
      <c r="CV4" s="244"/>
      <c r="CW4" s="315"/>
    </row>
    <row r="5" spans="1:102">
      <c r="A5" s="70">
        <f t="shared" si="76"/>
        <v>3</v>
      </c>
      <c r="B5" s="34"/>
      <c r="C5" s="34"/>
      <c r="D5" s="485"/>
      <c r="E5" s="34"/>
      <c r="F5" s="244"/>
      <c r="G5" s="244"/>
      <c r="H5" s="244"/>
      <c r="I5" s="337"/>
      <c r="J5" s="244"/>
      <c r="K5" s="244"/>
      <c r="L5" s="244"/>
      <c r="M5" s="244"/>
      <c r="N5" s="34"/>
      <c r="O5" s="485"/>
      <c r="P5" s="244"/>
      <c r="Q5" s="315"/>
      <c r="R5" s="31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315"/>
      <c r="AH5" s="31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315"/>
      <c r="BA5" s="70">
        <f t="shared" si="77"/>
        <v>3</v>
      </c>
      <c r="BB5" s="16"/>
      <c r="BC5" s="17"/>
      <c r="BD5" s="17"/>
      <c r="BE5" s="17"/>
      <c r="BF5" s="244"/>
      <c r="BG5" s="244"/>
      <c r="BH5" s="244"/>
      <c r="BI5" s="244"/>
      <c r="BJ5" s="244"/>
      <c r="BK5" s="244"/>
      <c r="BL5" s="244"/>
      <c r="BM5" s="244"/>
      <c r="BN5" s="17"/>
      <c r="BO5" s="17"/>
      <c r="BP5" s="244"/>
      <c r="BQ5" s="315"/>
      <c r="BR5" s="314"/>
      <c r="BS5" s="244"/>
      <c r="BT5" s="244"/>
      <c r="BU5" s="244"/>
      <c r="BV5" s="244"/>
      <c r="BW5" s="244"/>
      <c r="BX5" s="244"/>
      <c r="BY5" s="244"/>
      <c r="BZ5" s="244"/>
      <c r="CA5" s="244"/>
      <c r="CB5" s="244"/>
      <c r="CC5" s="244"/>
      <c r="CD5" s="244"/>
      <c r="CE5" s="244"/>
      <c r="CF5" s="244"/>
      <c r="CG5" s="315"/>
      <c r="CH5" s="314"/>
      <c r="CI5" s="244"/>
      <c r="CJ5" s="244"/>
      <c r="CK5" s="244"/>
      <c r="CL5" s="244"/>
      <c r="CM5" s="244"/>
      <c r="CN5" s="244"/>
      <c r="CO5" s="244"/>
      <c r="CP5" s="244"/>
      <c r="CQ5" s="244"/>
      <c r="CR5" s="244"/>
      <c r="CS5" s="244"/>
      <c r="CT5" s="244"/>
      <c r="CU5" s="244"/>
      <c r="CV5" s="244"/>
      <c r="CW5" s="315"/>
    </row>
    <row r="6" spans="1:102">
      <c r="A6" s="70">
        <f t="shared" si="76"/>
        <v>4</v>
      </c>
      <c r="B6" s="34"/>
      <c r="C6" s="34"/>
      <c r="D6" s="485"/>
      <c r="E6" s="34"/>
      <c r="F6" s="244"/>
      <c r="G6" s="17"/>
      <c r="H6" s="17"/>
      <c r="I6" s="162"/>
      <c r="J6" s="17"/>
      <c r="K6" s="17"/>
      <c r="L6" s="17"/>
      <c r="M6" s="244"/>
      <c r="N6" s="34"/>
      <c r="O6" s="485"/>
      <c r="P6" s="244"/>
      <c r="Q6" s="315"/>
      <c r="R6" s="314"/>
      <c r="S6" s="244"/>
      <c r="T6" s="244"/>
      <c r="U6" s="244"/>
      <c r="V6" s="244"/>
      <c r="W6" s="17"/>
      <c r="X6" s="17"/>
      <c r="Y6" s="17"/>
      <c r="Z6" s="17"/>
      <c r="AA6" s="17"/>
      <c r="AB6" s="17"/>
      <c r="AC6" s="244"/>
      <c r="AD6" s="244"/>
      <c r="AE6" s="244"/>
      <c r="AF6" s="244"/>
      <c r="AG6" s="315"/>
      <c r="AH6" s="314"/>
      <c r="AI6" s="244"/>
      <c r="AJ6" s="244"/>
      <c r="AK6" s="244"/>
      <c r="AL6" s="244"/>
      <c r="AM6" s="17"/>
      <c r="AN6" s="17"/>
      <c r="AO6" s="17"/>
      <c r="AP6" s="17"/>
      <c r="AQ6" s="17"/>
      <c r="AR6" s="17"/>
      <c r="AS6" s="244"/>
      <c r="AT6" s="244"/>
      <c r="AU6" s="244"/>
      <c r="AV6" s="244"/>
      <c r="AW6" s="315"/>
      <c r="BA6" s="70">
        <f t="shared" si="77"/>
        <v>4</v>
      </c>
      <c r="BB6" s="16"/>
      <c r="BC6" s="17"/>
      <c r="BD6" s="17"/>
      <c r="BE6" s="17"/>
      <c r="BF6" s="244"/>
      <c r="BG6" s="17"/>
      <c r="BH6" s="17"/>
      <c r="BI6" s="17"/>
      <c r="BJ6" s="17"/>
      <c r="BK6" s="17"/>
      <c r="BL6" s="17"/>
      <c r="BM6" s="244"/>
      <c r="BN6" s="17"/>
      <c r="BO6" s="17"/>
      <c r="BP6" s="244"/>
      <c r="BQ6" s="315"/>
      <c r="BR6" s="314"/>
      <c r="BS6" s="244"/>
      <c r="BT6" s="244"/>
      <c r="BU6" s="244"/>
      <c r="BV6" s="244"/>
      <c r="BW6" s="17"/>
      <c r="BX6" s="17"/>
      <c r="BY6" s="17"/>
      <c r="BZ6" s="17"/>
      <c r="CA6" s="17"/>
      <c r="CB6" s="17"/>
      <c r="CC6" s="244"/>
      <c r="CD6" s="244"/>
      <c r="CE6" s="244"/>
      <c r="CF6" s="244"/>
      <c r="CG6" s="315"/>
      <c r="CH6" s="314"/>
      <c r="CI6" s="244"/>
      <c r="CJ6" s="244"/>
      <c r="CK6" s="244"/>
      <c r="CL6" s="244"/>
      <c r="CM6" s="17"/>
      <c r="CN6" s="17"/>
      <c r="CO6" s="17"/>
      <c r="CP6" s="17"/>
      <c r="CQ6" s="17"/>
      <c r="CR6" s="17"/>
      <c r="CS6" s="244"/>
      <c r="CT6" s="244"/>
      <c r="CU6" s="244"/>
      <c r="CV6" s="244"/>
      <c r="CW6" s="315"/>
    </row>
    <row r="7" spans="1:102">
      <c r="A7" s="70">
        <f t="shared" si="76"/>
        <v>5</v>
      </c>
      <c r="B7" s="34"/>
      <c r="C7" s="244"/>
      <c r="D7" s="485"/>
      <c r="E7" s="34"/>
      <c r="F7" s="244"/>
      <c r="G7" s="17"/>
      <c r="H7" s="17"/>
      <c r="I7" s="337"/>
      <c r="J7" s="17"/>
      <c r="K7" s="17"/>
      <c r="L7" s="17"/>
      <c r="M7" s="244"/>
      <c r="N7" s="34"/>
      <c r="O7" s="485"/>
      <c r="P7" s="244"/>
      <c r="Q7" s="315"/>
      <c r="R7" s="314"/>
      <c r="S7" s="244"/>
      <c r="T7" s="244"/>
      <c r="U7" s="244"/>
      <c r="V7" s="244"/>
      <c r="W7" s="17"/>
      <c r="X7" s="17"/>
      <c r="Y7" s="244"/>
      <c r="Z7" s="17"/>
      <c r="AA7" s="17"/>
      <c r="AB7" s="17"/>
      <c r="AC7" s="244"/>
      <c r="AD7" s="244"/>
      <c r="AE7" s="244"/>
      <c r="AF7" s="244"/>
      <c r="AG7" s="315"/>
      <c r="AH7" s="314"/>
      <c r="AI7" s="244"/>
      <c r="AJ7" s="244"/>
      <c r="AK7" s="244"/>
      <c r="AL7" s="244"/>
      <c r="AM7" s="17"/>
      <c r="AN7" s="17"/>
      <c r="AO7" s="244"/>
      <c r="AP7" s="17"/>
      <c r="AQ7" s="17"/>
      <c r="AR7" s="17"/>
      <c r="AS7" s="244"/>
      <c r="AT7" s="244"/>
      <c r="AU7" s="244"/>
      <c r="AV7" s="244"/>
      <c r="AW7" s="315"/>
      <c r="BA7" s="70">
        <f t="shared" si="77"/>
        <v>5</v>
      </c>
      <c r="BB7" s="16"/>
      <c r="BC7" s="244"/>
      <c r="BD7" s="17"/>
      <c r="BE7" s="17"/>
      <c r="BF7" s="244"/>
      <c r="BG7" s="17"/>
      <c r="BH7" s="17"/>
      <c r="BI7" s="244"/>
      <c r="BJ7" s="17"/>
      <c r="BK7" s="17"/>
      <c r="BL7" s="17"/>
      <c r="BM7" s="244"/>
      <c r="BN7" s="17"/>
      <c r="BO7" s="17"/>
      <c r="BP7" s="244"/>
      <c r="BQ7" s="315"/>
      <c r="BR7" s="314"/>
      <c r="BS7" s="244"/>
      <c r="BT7" s="244"/>
      <c r="BU7" s="244"/>
      <c r="BV7" s="244"/>
      <c r="BW7" s="17"/>
      <c r="BX7" s="17"/>
      <c r="BY7" s="244"/>
      <c r="BZ7" s="17"/>
      <c r="CA7" s="17"/>
      <c r="CB7" s="17"/>
      <c r="CC7" s="244"/>
      <c r="CD7" s="244"/>
      <c r="CE7" s="244"/>
      <c r="CF7" s="244"/>
      <c r="CG7" s="315"/>
      <c r="CH7" s="314"/>
      <c r="CI7" s="244"/>
      <c r="CJ7" s="244"/>
      <c r="CK7" s="244"/>
      <c r="CL7" s="244"/>
      <c r="CM7" s="17"/>
      <c r="CN7" s="17"/>
      <c r="CO7" s="244"/>
      <c r="CP7" s="17"/>
      <c r="CQ7" s="17"/>
      <c r="CR7" s="17"/>
      <c r="CS7" s="244"/>
      <c r="CT7" s="244"/>
      <c r="CU7" s="244"/>
      <c r="CV7" s="244"/>
      <c r="CW7" s="315"/>
    </row>
    <row r="8" spans="1:102">
      <c r="A8" s="70">
        <f t="shared" si="76"/>
        <v>6</v>
      </c>
      <c r="B8" s="314"/>
      <c r="C8" s="244"/>
      <c r="D8" s="485"/>
      <c r="E8" s="34"/>
      <c r="F8" s="244"/>
      <c r="G8" s="17"/>
      <c r="H8" s="17"/>
      <c r="I8" s="162"/>
      <c r="J8" s="17"/>
      <c r="K8" s="17"/>
      <c r="L8" s="17"/>
      <c r="M8" s="244"/>
      <c r="N8" s="34"/>
      <c r="O8" s="485"/>
      <c r="P8" s="244"/>
      <c r="Q8" s="315"/>
      <c r="R8" s="314"/>
      <c r="S8" s="244"/>
      <c r="T8" s="244"/>
      <c r="U8" s="244"/>
      <c r="V8" s="244"/>
      <c r="W8" s="17"/>
      <c r="X8" s="17"/>
      <c r="Y8" s="17"/>
      <c r="Z8" s="17"/>
      <c r="AA8" s="17"/>
      <c r="AB8" s="17"/>
      <c r="AC8" s="244"/>
      <c r="AD8" s="244"/>
      <c r="AE8" s="244"/>
      <c r="AF8" s="244"/>
      <c r="AG8" s="315"/>
      <c r="AH8" s="314"/>
      <c r="AI8" s="244"/>
      <c r="AJ8" s="244"/>
      <c r="AK8" s="244"/>
      <c r="AL8" s="244"/>
      <c r="AM8" s="17"/>
      <c r="AN8" s="17"/>
      <c r="AO8" s="17"/>
      <c r="AP8" s="17"/>
      <c r="AQ8" s="17"/>
      <c r="AR8" s="17"/>
      <c r="AS8" s="244"/>
      <c r="AT8" s="244"/>
      <c r="AU8" s="244"/>
      <c r="AV8" s="244"/>
      <c r="AW8" s="315"/>
      <c r="BA8" s="70">
        <f t="shared" si="77"/>
        <v>6</v>
      </c>
      <c r="BB8" s="314"/>
      <c r="BC8" s="244"/>
      <c r="BD8" s="17"/>
      <c r="BE8" s="17"/>
      <c r="BF8" s="244"/>
      <c r="BG8" s="17"/>
      <c r="BH8" s="17"/>
      <c r="BI8" s="17"/>
      <c r="BJ8" s="17"/>
      <c r="BK8" s="17"/>
      <c r="BL8" s="17"/>
      <c r="BM8" s="244"/>
      <c r="BN8" s="17"/>
      <c r="BO8" s="17"/>
      <c r="BP8" s="244"/>
      <c r="BQ8" s="315"/>
      <c r="BR8" s="314"/>
      <c r="BS8" s="244"/>
      <c r="BT8" s="244"/>
      <c r="BU8" s="244"/>
      <c r="BV8" s="244"/>
      <c r="BW8" s="17"/>
      <c r="BX8" s="17"/>
      <c r="BY8" s="17"/>
      <c r="BZ8" s="17"/>
      <c r="CA8" s="17"/>
      <c r="CB8" s="17"/>
      <c r="CC8" s="244"/>
      <c r="CD8" s="244"/>
      <c r="CE8" s="244"/>
      <c r="CF8" s="244"/>
      <c r="CG8" s="315"/>
      <c r="CH8" s="314"/>
      <c r="CI8" s="244"/>
      <c r="CJ8" s="244"/>
      <c r="CK8" s="244"/>
      <c r="CL8" s="244"/>
      <c r="CM8" s="17"/>
      <c r="CN8" s="17"/>
      <c r="CO8" s="17"/>
      <c r="CP8" s="17"/>
      <c r="CQ8" s="17"/>
      <c r="CR8" s="17"/>
      <c r="CS8" s="244"/>
      <c r="CT8" s="244"/>
      <c r="CU8" s="244"/>
      <c r="CV8" s="244"/>
      <c r="CW8" s="315"/>
    </row>
    <row r="9" spans="1:102">
      <c r="A9" s="70">
        <f t="shared" si="76"/>
        <v>7</v>
      </c>
      <c r="B9" s="16"/>
      <c r="C9" s="17"/>
      <c r="D9" s="485"/>
      <c r="E9" s="34"/>
      <c r="F9" s="17"/>
      <c r="G9" s="17"/>
      <c r="H9" s="17"/>
      <c r="I9" s="162"/>
      <c r="J9" s="17"/>
      <c r="K9" s="17"/>
      <c r="L9" s="17"/>
      <c r="M9" s="17"/>
      <c r="N9" s="34"/>
      <c r="O9" s="485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70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>
      <c r="A10" s="70">
        <f t="shared" si="76"/>
        <v>8</v>
      </c>
      <c r="B10" s="314"/>
      <c r="C10" s="244"/>
      <c r="D10" s="485"/>
      <c r="E10" s="34"/>
      <c r="F10" s="244"/>
      <c r="G10" s="17"/>
      <c r="H10" s="17"/>
      <c r="I10" s="162"/>
      <c r="J10" s="17"/>
      <c r="K10" s="17"/>
      <c r="L10" s="17"/>
      <c r="M10" s="244"/>
      <c r="N10" s="34"/>
      <c r="O10" s="485"/>
      <c r="P10" s="244"/>
      <c r="Q10" s="315"/>
      <c r="R10" s="314"/>
      <c r="S10" s="244"/>
      <c r="T10" s="244"/>
      <c r="U10" s="244"/>
      <c r="V10" s="244"/>
      <c r="W10" s="17"/>
      <c r="X10" s="17"/>
      <c r="Y10" s="17"/>
      <c r="Z10" s="17"/>
      <c r="AA10" s="17"/>
      <c r="AB10" s="17"/>
      <c r="AC10" s="244"/>
      <c r="AD10" s="244"/>
      <c r="AE10" s="244"/>
      <c r="AF10" s="244"/>
      <c r="AG10" s="315"/>
      <c r="AH10" s="314"/>
      <c r="AI10" s="244"/>
      <c r="AJ10" s="244"/>
      <c r="AK10" s="244"/>
      <c r="AL10" s="244"/>
      <c r="AM10" s="17"/>
      <c r="AN10" s="17"/>
      <c r="AO10" s="17"/>
      <c r="AP10" s="17"/>
      <c r="AQ10" s="17"/>
      <c r="AR10" s="17"/>
      <c r="AS10" s="244"/>
      <c r="AT10" s="244"/>
      <c r="AU10" s="244"/>
      <c r="AV10" s="244"/>
      <c r="AW10" s="315"/>
      <c r="BA10" s="70">
        <f t="shared" si="77"/>
        <v>8</v>
      </c>
      <c r="BB10" s="314"/>
      <c r="BC10" s="244"/>
      <c r="BD10" s="17"/>
      <c r="BE10" s="17"/>
      <c r="BF10" s="244"/>
      <c r="BG10" s="17"/>
      <c r="BH10" s="17"/>
      <c r="BI10" s="17"/>
      <c r="BJ10" s="17"/>
      <c r="BK10" s="17"/>
      <c r="BL10" s="17"/>
      <c r="BM10" s="244"/>
      <c r="BN10" s="17"/>
      <c r="BO10" s="17"/>
      <c r="BP10" s="244"/>
      <c r="BQ10" s="315"/>
      <c r="BR10" s="314"/>
      <c r="BS10" s="244"/>
      <c r="BT10" s="244"/>
      <c r="BU10" s="244"/>
      <c r="BV10" s="244"/>
      <c r="BW10" s="17"/>
      <c r="BX10" s="17"/>
      <c r="BY10" s="17"/>
      <c r="BZ10" s="17"/>
      <c r="CA10" s="17"/>
      <c r="CB10" s="17"/>
      <c r="CC10" s="244"/>
      <c r="CD10" s="244"/>
      <c r="CE10" s="244"/>
      <c r="CF10" s="244"/>
      <c r="CG10" s="315"/>
      <c r="CH10" s="314"/>
      <c r="CI10" s="244"/>
      <c r="CJ10" s="244"/>
      <c r="CK10" s="244"/>
      <c r="CL10" s="244"/>
      <c r="CM10" s="17"/>
      <c r="CN10" s="17"/>
      <c r="CO10" s="17"/>
      <c r="CP10" s="17"/>
      <c r="CQ10" s="17"/>
      <c r="CR10" s="17"/>
      <c r="CS10" s="244"/>
      <c r="CT10" s="244"/>
      <c r="CU10" s="244"/>
      <c r="CV10" s="244"/>
      <c r="CW10" s="315"/>
    </row>
    <row r="11" spans="1:102">
      <c r="A11" s="70">
        <f t="shared" si="76"/>
        <v>9</v>
      </c>
      <c r="B11" s="314"/>
      <c r="C11" s="244"/>
      <c r="D11" s="485"/>
      <c r="E11" s="34"/>
      <c r="F11" s="17"/>
      <c r="G11" s="17"/>
      <c r="H11" s="17"/>
      <c r="I11" s="162"/>
      <c r="J11" s="17"/>
      <c r="K11" s="17"/>
      <c r="L11" s="17"/>
      <c r="M11" s="17"/>
      <c r="N11" s="34"/>
      <c r="O11" s="485"/>
      <c r="P11" s="244"/>
      <c r="Q11" s="315"/>
      <c r="R11" s="314"/>
      <c r="S11" s="244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44"/>
      <c r="AG11" s="315"/>
      <c r="AH11" s="314"/>
      <c r="AI11" s="244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44"/>
      <c r="AW11" s="315"/>
      <c r="BA11" s="70">
        <f t="shared" si="77"/>
        <v>9</v>
      </c>
      <c r="BB11" s="314"/>
      <c r="BC11" s="244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44"/>
      <c r="BQ11" s="315"/>
      <c r="BR11" s="314"/>
      <c r="BS11" s="244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44"/>
      <c r="CG11" s="315"/>
      <c r="CH11" s="314"/>
      <c r="CI11" s="244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44"/>
      <c r="CW11" s="315"/>
    </row>
    <row r="12" spans="1:102">
      <c r="A12" s="70">
        <f t="shared" si="76"/>
        <v>10</v>
      </c>
      <c r="B12" s="314"/>
      <c r="C12" s="244"/>
      <c r="D12" s="485"/>
      <c r="E12" s="34"/>
      <c r="F12" s="244"/>
      <c r="G12" s="244"/>
      <c r="H12" s="244"/>
      <c r="I12" s="337"/>
      <c r="J12" s="244"/>
      <c r="K12" s="244"/>
      <c r="L12" s="244"/>
      <c r="M12" s="244"/>
      <c r="N12" s="34"/>
      <c r="O12" s="485"/>
      <c r="P12" s="244"/>
      <c r="Q12" s="315"/>
      <c r="R12" s="31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315"/>
      <c r="AH12" s="31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315"/>
      <c r="BA12" s="70">
        <f t="shared" si="77"/>
        <v>10</v>
      </c>
      <c r="BB12" s="314"/>
      <c r="BC12" s="244"/>
      <c r="BD12" s="17"/>
      <c r="BE12" s="17"/>
      <c r="BF12" s="244"/>
      <c r="BG12" s="244"/>
      <c r="BH12" s="244"/>
      <c r="BI12" s="244"/>
      <c r="BJ12" s="244"/>
      <c r="BK12" s="244"/>
      <c r="BL12" s="244"/>
      <c r="BM12" s="244"/>
      <c r="BN12" s="17"/>
      <c r="BO12" s="17"/>
      <c r="BP12" s="244"/>
      <c r="BQ12" s="315"/>
      <c r="BR12" s="314"/>
      <c r="BS12" s="244"/>
      <c r="BT12" s="244"/>
      <c r="BU12" s="244"/>
      <c r="BV12" s="244"/>
      <c r="BW12" s="244"/>
      <c r="BX12" s="244"/>
      <c r="BY12" s="244"/>
      <c r="BZ12" s="244"/>
      <c r="CA12" s="244"/>
      <c r="CB12" s="244"/>
      <c r="CC12" s="244"/>
      <c r="CD12" s="244"/>
      <c r="CE12" s="244"/>
      <c r="CF12" s="244"/>
      <c r="CG12" s="315"/>
      <c r="CH12" s="314"/>
      <c r="CI12" s="244"/>
      <c r="CJ12" s="244"/>
      <c r="CK12" s="244"/>
      <c r="CL12" s="244"/>
      <c r="CM12" s="244"/>
      <c r="CN12" s="244"/>
      <c r="CO12" s="244"/>
      <c r="CP12" s="244"/>
      <c r="CQ12" s="244"/>
      <c r="CR12" s="244"/>
      <c r="CS12" s="244"/>
      <c r="CT12" s="244"/>
      <c r="CU12" s="244"/>
      <c r="CV12" s="244"/>
      <c r="CW12" s="315"/>
    </row>
    <row r="13" spans="1:102">
      <c r="A13" s="70">
        <f t="shared" si="76"/>
        <v>11</v>
      </c>
      <c r="B13" s="314"/>
      <c r="C13" s="244"/>
      <c r="D13" s="485"/>
      <c r="E13" s="34"/>
      <c r="F13" s="244"/>
      <c r="G13" s="244"/>
      <c r="H13" s="244"/>
      <c r="I13" s="342"/>
      <c r="J13" s="244"/>
      <c r="K13" s="244"/>
      <c r="L13" s="244"/>
      <c r="M13" s="244"/>
      <c r="N13" s="34"/>
      <c r="O13" s="485"/>
      <c r="P13" s="244"/>
      <c r="Q13" s="315"/>
      <c r="R13" s="31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315"/>
      <c r="AH13" s="31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315"/>
      <c r="BA13" s="70">
        <f t="shared" si="77"/>
        <v>11</v>
      </c>
      <c r="BB13" s="314"/>
      <c r="BC13" s="244"/>
      <c r="BD13" s="17"/>
      <c r="BE13" s="17"/>
      <c r="BF13" s="244"/>
      <c r="BG13" s="244"/>
      <c r="BH13" s="244"/>
      <c r="BI13" s="244"/>
      <c r="BJ13" s="244"/>
      <c r="BK13" s="244"/>
      <c r="BL13" s="244"/>
      <c r="BM13" s="244"/>
      <c r="BN13" s="17"/>
      <c r="BO13" s="17"/>
      <c r="BP13" s="244"/>
      <c r="BQ13" s="315"/>
      <c r="BR13" s="314"/>
      <c r="BS13" s="244"/>
      <c r="BT13" s="244"/>
      <c r="BU13" s="244"/>
      <c r="BV13" s="244"/>
      <c r="BW13" s="244"/>
      <c r="BX13" s="244"/>
      <c r="BY13" s="244"/>
      <c r="BZ13" s="244"/>
      <c r="CA13" s="244"/>
      <c r="CB13" s="244"/>
      <c r="CC13" s="244"/>
      <c r="CD13" s="244"/>
      <c r="CE13" s="244"/>
      <c r="CF13" s="244"/>
      <c r="CG13" s="315"/>
      <c r="CH13" s="314"/>
      <c r="CI13" s="244"/>
      <c r="CJ13" s="244"/>
      <c r="CK13" s="244"/>
      <c r="CL13" s="244"/>
      <c r="CM13" s="244"/>
      <c r="CN13" s="244"/>
      <c r="CO13" s="244"/>
      <c r="CP13" s="244"/>
      <c r="CQ13" s="244"/>
      <c r="CR13" s="244"/>
      <c r="CS13" s="244"/>
      <c r="CT13" s="244"/>
      <c r="CU13" s="244"/>
      <c r="CV13" s="244"/>
      <c r="CW13" s="315"/>
    </row>
    <row r="14" spans="1:102">
      <c r="A14" s="70">
        <f t="shared" si="76"/>
        <v>12</v>
      </c>
      <c r="B14" s="314"/>
      <c r="C14" s="244"/>
      <c r="D14" s="485"/>
      <c r="E14" s="34"/>
      <c r="F14" s="244"/>
      <c r="G14" s="244"/>
      <c r="H14" s="244"/>
      <c r="I14" s="337"/>
      <c r="J14" s="244"/>
      <c r="K14" s="244"/>
      <c r="L14" s="244"/>
      <c r="M14" s="244"/>
      <c r="N14" s="34"/>
      <c r="O14" s="485"/>
      <c r="P14" s="244"/>
      <c r="Q14" s="315"/>
      <c r="R14" s="314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315"/>
      <c r="AH14" s="31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315"/>
      <c r="BA14" s="70">
        <f t="shared" si="77"/>
        <v>12</v>
      </c>
      <c r="BB14" s="314"/>
      <c r="BC14" s="244"/>
      <c r="BD14" s="17"/>
      <c r="BE14" s="17"/>
      <c r="BF14" s="244"/>
      <c r="BG14" s="244"/>
      <c r="BH14" s="244"/>
      <c r="BI14" s="244"/>
      <c r="BJ14" s="244"/>
      <c r="BK14" s="244"/>
      <c r="BL14" s="244"/>
      <c r="BM14" s="244"/>
      <c r="BN14" s="17"/>
      <c r="BO14" s="17"/>
      <c r="BP14" s="244"/>
      <c r="BQ14" s="315"/>
      <c r="BR14" s="314"/>
      <c r="BS14" s="244"/>
      <c r="BT14" s="244"/>
      <c r="BU14" s="244"/>
      <c r="BV14" s="244"/>
      <c r="BW14" s="244"/>
      <c r="BX14" s="244"/>
      <c r="BY14" s="244"/>
      <c r="BZ14" s="244"/>
      <c r="CA14" s="244"/>
      <c r="CB14" s="244"/>
      <c r="CC14" s="244"/>
      <c r="CD14" s="244"/>
      <c r="CE14" s="244"/>
      <c r="CF14" s="244"/>
      <c r="CG14" s="315"/>
      <c r="CH14" s="314"/>
      <c r="CI14" s="244"/>
      <c r="CJ14" s="244"/>
      <c r="CK14" s="244"/>
      <c r="CL14" s="244"/>
      <c r="CM14" s="244"/>
      <c r="CN14" s="244"/>
      <c r="CO14" s="244"/>
      <c r="CP14" s="244"/>
      <c r="CQ14" s="244"/>
      <c r="CR14" s="244"/>
      <c r="CS14" s="244"/>
      <c r="CT14" s="244"/>
      <c r="CU14" s="244"/>
      <c r="CV14" s="244"/>
      <c r="CW14" s="315"/>
    </row>
    <row r="15" spans="1:102">
      <c r="A15" s="70">
        <f t="shared" si="76"/>
        <v>13</v>
      </c>
      <c r="B15" s="314"/>
      <c r="C15" s="244"/>
      <c r="D15" s="327"/>
      <c r="E15" s="337"/>
      <c r="F15" s="337"/>
      <c r="G15" s="342"/>
      <c r="H15" s="337"/>
      <c r="I15" s="337"/>
      <c r="J15" s="337"/>
      <c r="K15" s="342"/>
      <c r="L15" s="337"/>
      <c r="M15" s="337"/>
      <c r="N15" s="337"/>
      <c r="O15" s="327"/>
      <c r="P15" s="244"/>
      <c r="Q15" s="315"/>
      <c r="R15" s="31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315"/>
      <c r="AH15" s="31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315"/>
      <c r="BA15" s="70">
        <f t="shared" si="77"/>
        <v>13</v>
      </c>
      <c r="BB15" s="314"/>
      <c r="BC15" s="244"/>
      <c r="BD15" s="244"/>
      <c r="BE15" s="244"/>
      <c r="BF15" s="244"/>
      <c r="BG15" s="244"/>
      <c r="BH15" s="244"/>
      <c r="BI15" s="244"/>
      <c r="BJ15" s="244"/>
      <c r="BK15" s="244"/>
      <c r="BL15" s="244"/>
      <c r="BM15" s="244"/>
      <c r="BN15" s="244"/>
      <c r="BO15" s="244"/>
      <c r="BP15" s="244"/>
      <c r="BQ15" s="315"/>
      <c r="BR15" s="314"/>
      <c r="BS15" s="244"/>
      <c r="BT15" s="244"/>
      <c r="BU15" s="244"/>
      <c r="BV15" s="244"/>
      <c r="BW15" s="244"/>
      <c r="BX15" s="244"/>
      <c r="BY15" s="244"/>
      <c r="BZ15" s="244"/>
      <c r="CA15" s="244"/>
      <c r="CB15" s="244"/>
      <c r="CC15" s="244"/>
      <c r="CD15" s="244"/>
      <c r="CE15" s="244"/>
      <c r="CF15" s="244"/>
      <c r="CG15" s="315"/>
      <c r="CH15" s="314"/>
      <c r="CI15" s="244"/>
      <c r="CJ15" s="244"/>
      <c r="CK15" s="244"/>
      <c r="CL15" s="244"/>
      <c r="CM15" s="244"/>
      <c r="CN15" s="244"/>
      <c r="CO15" s="244"/>
      <c r="CP15" s="244"/>
      <c r="CQ15" s="244"/>
      <c r="CR15" s="244"/>
      <c r="CS15" s="244"/>
      <c r="CT15" s="244"/>
      <c r="CU15" s="244"/>
      <c r="CV15" s="244"/>
      <c r="CW15" s="315"/>
    </row>
    <row r="16" spans="1:102">
      <c r="A16" s="70">
        <f t="shared" si="76"/>
        <v>14</v>
      </c>
      <c r="B16" s="16"/>
      <c r="C16" s="17"/>
      <c r="D16" s="327"/>
      <c r="E16" s="244"/>
      <c r="F16" s="244"/>
      <c r="G16" s="17"/>
      <c r="H16" s="17"/>
      <c r="I16" s="219"/>
      <c r="J16" s="17"/>
      <c r="K16" s="17"/>
      <c r="L16" s="17"/>
      <c r="M16" s="244"/>
      <c r="N16" s="244"/>
      <c r="O16" s="327"/>
      <c r="P16" s="17"/>
      <c r="Q16" s="26"/>
      <c r="R16" s="16"/>
      <c r="S16" s="17"/>
      <c r="T16" s="244"/>
      <c r="U16" s="244"/>
      <c r="V16" s="244"/>
      <c r="W16" s="17"/>
      <c r="X16" s="17"/>
      <c r="Y16" s="17"/>
      <c r="Z16" s="17"/>
      <c r="AA16" s="17"/>
      <c r="AB16" s="17"/>
      <c r="AC16" s="244"/>
      <c r="AD16" s="244"/>
      <c r="AE16" s="244"/>
      <c r="AF16" s="17"/>
      <c r="AG16" s="26"/>
      <c r="AH16" s="16"/>
      <c r="AI16" s="17"/>
      <c r="AJ16" s="244"/>
      <c r="AK16" s="244"/>
      <c r="AL16" s="244"/>
      <c r="AM16" s="17"/>
      <c r="AN16" s="17"/>
      <c r="AO16" s="17"/>
      <c r="AP16" s="17"/>
      <c r="AQ16" s="17"/>
      <c r="AR16" s="17"/>
      <c r="AS16" s="244"/>
      <c r="AT16" s="244"/>
      <c r="AU16" s="244"/>
      <c r="AV16" s="17"/>
      <c r="AW16" s="26"/>
      <c r="BA16" s="70">
        <f t="shared" si="77"/>
        <v>14</v>
      </c>
      <c r="BB16" s="16"/>
      <c r="BC16" s="17"/>
      <c r="BD16" s="244"/>
      <c r="BE16" s="244"/>
      <c r="BF16" s="244"/>
      <c r="BG16" s="17"/>
      <c r="BH16" s="17"/>
      <c r="BI16" s="17"/>
      <c r="BJ16" s="17"/>
      <c r="BK16" s="17"/>
      <c r="BL16" s="17"/>
      <c r="BM16" s="244"/>
      <c r="BN16" s="244"/>
      <c r="BO16" s="244"/>
      <c r="BP16" s="17"/>
      <c r="BQ16" s="26"/>
      <c r="BR16" s="16"/>
      <c r="BS16" s="17"/>
      <c r="BT16" s="244"/>
      <c r="BU16" s="244"/>
      <c r="BV16" s="244"/>
      <c r="BW16" s="17"/>
      <c r="BX16" s="17"/>
      <c r="BY16" s="17"/>
      <c r="BZ16" s="17"/>
      <c r="CA16" s="17"/>
      <c r="CB16" s="17"/>
      <c r="CC16" s="244"/>
      <c r="CD16" s="244"/>
      <c r="CE16" s="244"/>
      <c r="CF16" s="17"/>
      <c r="CG16" s="26"/>
      <c r="CH16" s="16"/>
      <c r="CI16" s="17"/>
      <c r="CJ16" s="244"/>
      <c r="CK16" s="244"/>
      <c r="CL16" s="244"/>
      <c r="CM16" s="17"/>
      <c r="CN16" s="17"/>
      <c r="CO16" s="17"/>
      <c r="CP16" s="17"/>
      <c r="CQ16" s="17"/>
      <c r="CR16" s="17"/>
      <c r="CS16" s="244"/>
      <c r="CT16" s="244"/>
      <c r="CU16" s="244"/>
      <c r="CV16" s="17"/>
      <c r="CW16" s="26"/>
    </row>
    <row r="17" spans="1:101">
      <c r="A17" s="70">
        <f t="shared" si="76"/>
        <v>15</v>
      </c>
      <c r="B17" s="32"/>
      <c r="C17" s="17"/>
      <c r="D17" s="129"/>
      <c r="E17" s="22"/>
      <c r="F17" s="22"/>
      <c r="G17" s="22"/>
      <c r="H17" s="22"/>
      <c r="I17" s="167"/>
      <c r="J17" s="22"/>
      <c r="K17" s="22"/>
      <c r="L17" s="22"/>
      <c r="M17" s="22"/>
      <c r="N17" s="22"/>
      <c r="O17" s="129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42"/>
      <c r="BB17" s="70">
        <v>0</v>
      </c>
      <c r="BC17" s="70">
        <f t="shared" ref="BC17:BQ17" si="78">BB17+1</f>
        <v>1</v>
      </c>
      <c r="BD17" s="70">
        <f t="shared" si="78"/>
        <v>2</v>
      </c>
      <c r="BE17" s="70">
        <f t="shared" si="78"/>
        <v>3</v>
      </c>
      <c r="BF17" s="70">
        <f t="shared" si="78"/>
        <v>4</v>
      </c>
      <c r="BG17" s="70">
        <f t="shared" si="78"/>
        <v>5</v>
      </c>
      <c r="BH17" s="70">
        <f t="shared" si="78"/>
        <v>6</v>
      </c>
      <c r="BI17" s="70">
        <f t="shared" si="78"/>
        <v>7</v>
      </c>
      <c r="BJ17" s="70">
        <f t="shared" si="78"/>
        <v>8</v>
      </c>
      <c r="BK17" s="70">
        <f t="shared" si="78"/>
        <v>9</v>
      </c>
      <c r="BL17" s="70">
        <f t="shared" si="78"/>
        <v>10</v>
      </c>
      <c r="BM17" s="70">
        <f t="shared" si="78"/>
        <v>11</v>
      </c>
      <c r="BN17" s="70">
        <f t="shared" si="78"/>
        <v>12</v>
      </c>
      <c r="BO17" s="70">
        <f t="shared" si="78"/>
        <v>13</v>
      </c>
      <c r="BP17" s="70">
        <f t="shared" si="78"/>
        <v>14</v>
      </c>
      <c r="BQ17" s="70">
        <f t="shared" si="78"/>
        <v>15</v>
      </c>
      <c r="BR17" s="70">
        <v>0</v>
      </c>
      <c r="BS17" s="70">
        <f t="shared" ref="BS17:CG17" si="79">BR17+1</f>
        <v>1</v>
      </c>
      <c r="BT17" s="70">
        <f t="shared" si="79"/>
        <v>2</v>
      </c>
      <c r="BU17" s="70">
        <f t="shared" si="79"/>
        <v>3</v>
      </c>
      <c r="BV17" s="70">
        <f t="shared" si="79"/>
        <v>4</v>
      </c>
      <c r="BW17" s="70">
        <f t="shared" si="79"/>
        <v>5</v>
      </c>
      <c r="BX17" s="70">
        <f t="shared" si="79"/>
        <v>6</v>
      </c>
      <c r="BY17" s="70">
        <f t="shared" si="79"/>
        <v>7</v>
      </c>
      <c r="BZ17" s="70">
        <f t="shared" si="79"/>
        <v>8</v>
      </c>
      <c r="CA17" s="70">
        <f t="shared" si="79"/>
        <v>9</v>
      </c>
      <c r="CB17" s="70">
        <f t="shared" si="79"/>
        <v>10</v>
      </c>
      <c r="CC17" s="70">
        <f t="shared" si="79"/>
        <v>11</v>
      </c>
      <c r="CD17" s="70">
        <f t="shared" si="79"/>
        <v>12</v>
      </c>
      <c r="CE17" s="70">
        <f t="shared" si="79"/>
        <v>13</v>
      </c>
      <c r="CF17" s="70">
        <f t="shared" si="79"/>
        <v>14</v>
      </c>
      <c r="CG17" s="70">
        <f t="shared" si="79"/>
        <v>15</v>
      </c>
      <c r="CH17" s="242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>
      <c r="A18" s="70">
        <v>0</v>
      </c>
      <c r="B18" s="311"/>
      <c r="C18" s="312" t="s">
        <v>242</v>
      </c>
      <c r="D18" s="348"/>
      <c r="E18" s="312"/>
      <c r="F18" s="312"/>
      <c r="G18" s="312"/>
      <c r="H18" s="312"/>
      <c r="I18" s="335"/>
      <c r="J18" s="312"/>
      <c r="K18" s="312"/>
      <c r="L18" s="312"/>
      <c r="M18" s="312"/>
      <c r="N18" s="312"/>
      <c r="O18" s="348"/>
      <c r="P18" s="312"/>
      <c r="Q18" s="313"/>
      <c r="R18" s="311"/>
      <c r="S18" s="312"/>
      <c r="T18" s="312"/>
      <c r="U18" s="312"/>
      <c r="V18" s="312"/>
      <c r="W18" s="312"/>
      <c r="X18" s="312"/>
      <c r="Y18" s="312"/>
      <c r="Z18" s="312"/>
      <c r="AA18" s="312"/>
      <c r="AB18" s="312"/>
      <c r="AC18" s="312"/>
      <c r="AD18" s="312"/>
      <c r="AE18" s="312"/>
      <c r="AF18" s="312"/>
      <c r="AG18" s="313"/>
      <c r="AH18" s="314"/>
      <c r="AI18" s="244"/>
      <c r="AJ18" s="312"/>
      <c r="AK18" s="312"/>
      <c r="AL18" s="312"/>
      <c r="AM18" s="312"/>
      <c r="AN18" s="312"/>
      <c r="AO18" s="312"/>
      <c r="AP18" s="312"/>
      <c r="AQ18" s="312"/>
      <c r="AR18" s="312"/>
      <c r="AS18" s="312"/>
      <c r="AT18" s="312"/>
      <c r="AU18" s="312"/>
      <c r="AV18" s="312"/>
      <c r="AW18" s="313"/>
      <c r="BA18" s="70">
        <v>0</v>
      </c>
      <c r="BB18" s="244"/>
      <c r="BC18" s="244"/>
      <c r="BD18" s="312"/>
      <c r="BE18" s="312"/>
      <c r="BF18" s="312"/>
      <c r="BG18" s="312"/>
      <c r="BH18" s="312"/>
      <c r="BI18" s="312"/>
      <c r="BJ18" s="312"/>
      <c r="BK18" s="312"/>
      <c r="BL18" s="312"/>
      <c r="BM18" s="312"/>
      <c r="BN18" s="312"/>
      <c r="BO18" s="312"/>
      <c r="BP18" s="312"/>
      <c r="BQ18" s="313"/>
      <c r="BR18" s="314" t="s">
        <v>244</v>
      </c>
      <c r="BS18" s="244"/>
      <c r="BT18" s="312"/>
      <c r="BU18" s="312"/>
      <c r="BV18" s="312"/>
      <c r="BW18" s="312"/>
      <c r="BX18" s="312"/>
      <c r="BY18" s="312"/>
      <c r="BZ18" s="312"/>
      <c r="CA18" s="312"/>
      <c r="CB18" s="312"/>
      <c r="CC18" s="312"/>
      <c r="CD18" s="312"/>
      <c r="CE18" s="312"/>
      <c r="CF18" s="312"/>
      <c r="CG18" s="313"/>
      <c r="CI18" s="244"/>
      <c r="CJ18" s="312"/>
      <c r="CK18" s="312"/>
      <c r="CL18" s="312"/>
      <c r="CM18" s="312"/>
      <c r="CN18" s="312"/>
      <c r="CO18" s="312"/>
      <c r="CP18" s="312"/>
      <c r="CQ18" s="312"/>
      <c r="CR18" s="312"/>
      <c r="CS18" s="312"/>
      <c r="CT18" s="312"/>
      <c r="CU18" s="312"/>
      <c r="CV18" s="312"/>
      <c r="CW18" s="313"/>
    </row>
    <row r="19" spans="1:101">
      <c r="A19" s="70">
        <f>A18+1</f>
        <v>1</v>
      </c>
      <c r="B19" s="314"/>
      <c r="C19" s="244" t="s">
        <v>248</v>
      </c>
      <c r="D19" s="327"/>
      <c r="E19" s="244"/>
      <c r="F19" s="244"/>
      <c r="G19" s="244"/>
      <c r="H19" s="244"/>
      <c r="I19" s="337"/>
      <c r="J19" s="244"/>
      <c r="K19" s="244"/>
      <c r="L19" s="244"/>
      <c r="M19" s="244"/>
      <c r="N19" s="244"/>
      <c r="O19" s="327"/>
      <c r="P19" s="244"/>
      <c r="Q19" s="315"/>
      <c r="R19" s="31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315"/>
      <c r="AH19" s="314"/>
      <c r="AI19" s="244" t="s">
        <v>248</v>
      </c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244"/>
      <c r="AV19" s="244"/>
      <c r="AW19" s="315"/>
      <c r="BA19" s="70">
        <f>BA18+1</f>
        <v>1</v>
      </c>
      <c r="BB19" s="244" t="s">
        <v>246</v>
      </c>
      <c r="BC19" s="244" t="s">
        <v>248</v>
      </c>
      <c r="BD19" s="244"/>
      <c r="BE19" s="244"/>
      <c r="BF19" s="244"/>
      <c r="BG19" s="244"/>
      <c r="BH19" s="244"/>
      <c r="BI19" s="244"/>
      <c r="BJ19" s="244"/>
      <c r="BK19" s="244"/>
      <c r="BL19" s="244"/>
      <c r="BM19" s="244"/>
      <c r="BN19" s="244"/>
      <c r="BO19" s="244"/>
      <c r="BP19" s="244"/>
      <c r="BQ19" s="315"/>
      <c r="BR19" s="314"/>
      <c r="BS19" s="244" t="s">
        <v>248</v>
      </c>
      <c r="BT19" s="244"/>
      <c r="BU19" s="244"/>
      <c r="BV19" s="244"/>
      <c r="BW19" s="244"/>
      <c r="BX19" s="244"/>
      <c r="BY19" s="244"/>
      <c r="BZ19" s="244"/>
      <c r="CA19" s="244"/>
      <c r="CB19" s="244"/>
      <c r="CC19" s="244"/>
      <c r="CD19" s="244"/>
      <c r="CE19" s="244"/>
      <c r="CF19" s="244"/>
      <c r="CG19" s="315"/>
      <c r="CI19" s="244" t="s">
        <v>248</v>
      </c>
      <c r="CJ19" s="244"/>
      <c r="CK19" s="244"/>
      <c r="CL19" s="244"/>
      <c r="CM19" s="244"/>
      <c r="CN19" s="244"/>
      <c r="CO19" s="244"/>
      <c r="CP19" s="244"/>
      <c r="CQ19" s="244"/>
      <c r="CR19" s="244"/>
      <c r="CS19" s="244"/>
      <c r="CT19" s="244"/>
      <c r="CU19" s="244"/>
      <c r="CV19" s="244"/>
      <c r="CW19" s="315"/>
    </row>
    <row r="20" spans="1:101">
      <c r="A20" s="70">
        <f t="shared" ref="A20:A33" si="80">A19+1</f>
        <v>2</v>
      </c>
      <c r="B20" s="314"/>
      <c r="C20" s="244"/>
      <c r="D20" s="327"/>
      <c r="E20" s="244"/>
      <c r="F20" s="244"/>
      <c r="G20" s="244"/>
      <c r="H20" s="244"/>
      <c r="I20" s="342"/>
      <c r="J20" s="244"/>
      <c r="K20" s="244"/>
      <c r="L20" s="244"/>
      <c r="M20" s="244"/>
      <c r="N20" s="244"/>
      <c r="O20" s="327"/>
      <c r="P20" s="244"/>
      <c r="Q20" s="315"/>
      <c r="R20" s="31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315"/>
      <c r="AH20" s="314"/>
      <c r="AI20" s="244"/>
      <c r="AJ20" s="327"/>
      <c r="AK20" s="327"/>
      <c r="AL20" s="327"/>
      <c r="AM20" s="327"/>
      <c r="AN20" s="327"/>
      <c r="AO20" s="327"/>
      <c r="AP20" s="327"/>
      <c r="AQ20" s="327"/>
      <c r="AR20" s="327"/>
      <c r="AS20" s="327"/>
      <c r="AT20" s="327"/>
      <c r="AU20" s="327"/>
      <c r="AV20" s="244"/>
      <c r="AW20" s="315"/>
      <c r="BA20" s="70">
        <f t="shared" ref="BA20:BA33" si="81">BA19+1</f>
        <v>2</v>
      </c>
      <c r="BB20" s="314"/>
      <c r="BC20" s="244"/>
      <c r="BD20" s="327"/>
      <c r="BE20" s="327"/>
      <c r="BF20" s="327"/>
      <c r="BG20" s="327"/>
      <c r="BH20" s="327"/>
      <c r="BI20" s="327"/>
      <c r="BJ20" s="327"/>
      <c r="BK20" s="327"/>
      <c r="BL20" s="327"/>
      <c r="BM20" s="327"/>
      <c r="BN20" s="327"/>
      <c r="BO20" s="327"/>
      <c r="BP20" s="327"/>
      <c r="BQ20" s="344"/>
      <c r="BR20" s="343"/>
      <c r="BS20" s="327"/>
      <c r="BT20" s="327"/>
      <c r="BU20" s="327"/>
      <c r="BV20" s="327"/>
      <c r="BW20" s="327"/>
      <c r="BX20" s="327"/>
      <c r="BY20" s="327"/>
      <c r="BZ20" s="327"/>
      <c r="CA20" s="327"/>
      <c r="CB20" s="327"/>
      <c r="CC20" s="327"/>
      <c r="CD20" s="327"/>
      <c r="CE20" s="327"/>
      <c r="CF20" s="244"/>
      <c r="CG20" s="315"/>
      <c r="CI20" s="244"/>
      <c r="CJ20" s="244"/>
      <c r="CK20" s="244"/>
      <c r="CL20" s="244"/>
      <c r="CM20" s="244"/>
      <c r="CN20" s="244"/>
      <c r="CO20" s="244"/>
      <c r="CP20" s="244"/>
      <c r="CQ20" s="244"/>
      <c r="CR20" s="244"/>
      <c r="CS20" s="244"/>
      <c r="CT20" s="244"/>
      <c r="CU20" s="244"/>
      <c r="CV20" s="244"/>
      <c r="CW20" s="315"/>
    </row>
    <row r="21" spans="1:101">
      <c r="A21" s="70">
        <f t="shared" si="80"/>
        <v>3</v>
      </c>
      <c r="B21" s="314"/>
      <c r="C21" s="244"/>
      <c r="D21" s="327"/>
      <c r="E21" s="244"/>
      <c r="F21" s="244"/>
      <c r="G21" s="244"/>
      <c r="H21" s="244"/>
      <c r="I21" s="337"/>
      <c r="J21" s="244"/>
      <c r="K21" s="244"/>
      <c r="L21" s="244"/>
      <c r="M21" s="244"/>
      <c r="N21" s="244"/>
      <c r="O21" s="327"/>
      <c r="P21" s="244"/>
      <c r="Q21" s="315"/>
      <c r="R21" s="31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315"/>
      <c r="AH21" s="34"/>
      <c r="AI21" s="34"/>
      <c r="AJ21" s="485"/>
      <c r="AK21" s="34"/>
      <c r="AL21" s="244"/>
      <c r="AM21" s="244"/>
      <c r="AN21" s="244"/>
      <c r="AO21" s="337"/>
      <c r="AP21" s="244"/>
      <c r="AQ21" s="244"/>
      <c r="AR21" s="244"/>
      <c r="AS21" s="244"/>
      <c r="AT21" s="34"/>
      <c r="AU21" s="485"/>
      <c r="AV21" s="244"/>
      <c r="AW21" s="315"/>
      <c r="BA21" s="70">
        <f t="shared" si="81"/>
        <v>3</v>
      </c>
      <c r="BB21" s="314"/>
      <c r="BC21" s="244"/>
      <c r="BD21" s="327"/>
      <c r="BE21" s="244"/>
      <c r="BF21" s="244"/>
      <c r="BG21" s="244"/>
      <c r="BH21" s="244"/>
      <c r="BI21" s="244"/>
      <c r="BJ21" s="244"/>
      <c r="BK21" s="244"/>
      <c r="BL21" s="244"/>
      <c r="BM21" s="244"/>
      <c r="BN21" s="244"/>
      <c r="BO21" s="337"/>
      <c r="BP21" s="244"/>
      <c r="BQ21" s="315"/>
      <c r="BR21" s="314"/>
      <c r="BS21" s="244"/>
      <c r="BT21" s="337"/>
      <c r="BU21" s="244"/>
      <c r="BV21" s="244"/>
      <c r="BW21" s="244"/>
      <c r="BX21" s="244"/>
      <c r="BY21" s="244"/>
      <c r="BZ21" s="244"/>
      <c r="CA21" s="244"/>
      <c r="CB21" s="244"/>
      <c r="CC21" s="244"/>
      <c r="CD21" s="244"/>
      <c r="CE21" s="327"/>
      <c r="CF21" s="244"/>
      <c r="CG21" s="315"/>
      <c r="CI21" s="17"/>
      <c r="CJ21" s="17"/>
      <c r="CK21" s="17"/>
      <c r="CL21" s="244"/>
      <c r="CM21" s="244"/>
      <c r="CN21" s="244"/>
      <c r="CO21" s="244"/>
      <c r="CP21" s="244"/>
      <c r="CQ21" s="244"/>
      <c r="CR21" s="244"/>
      <c r="CS21" s="244"/>
      <c r="CT21" s="17"/>
      <c r="CU21" s="17"/>
      <c r="CV21" s="244"/>
      <c r="CW21" s="315"/>
    </row>
    <row r="22" spans="1:101">
      <c r="A22" s="70">
        <f t="shared" si="80"/>
        <v>4</v>
      </c>
      <c r="B22" s="314"/>
      <c r="C22" s="244"/>
      <c r="D22" s="327"/>
      <c r="E22" s="337"/>
      <c r="F22" s="337"/>
      <c r="G22" s="219"/>
      <c r="H22" s="162"/>
      <c r="I22" s="162"/>
      <c r="J22" s="162"/>
      <c r="K22" s="162"/>
      <c r="L22" s="219"/>
      <c r="M22" s="337"/>
      <c r="N22" s="337"/>
      <c r="O22" s="327"/>
      <c r="P22" s="244"/>
      <c r="Q22" s="315"/>
      <c r="R22" s="314"/>
      <c r="S22" s="244"/>
      <c r="T22" s="244"/>
      <c r="U22" s="244"/>
      <c r="V22" s="244"/>
      <c r="W22" s="17"/>
      <c r="X22" s="17"/>
      <c r="Y22" s="17"/>
      <c r="Z22" s="17"/>
      <c r="AA22" s="17"/>
      <c r="AB22" s="17"/>
      <c r="AC22" s="244"/>
      <c r="AD22" s="244"/>
      <c r="AE22" s="244"/>
      <c r="AF22" s="244"/>
      <c r="AG22" s="315"/>
      <c r="AH22" s="34"/>
      <c r="AI22" s="34"/>
      <c r="AJ22" s="485"/>
      <c r="AK22" s="34"/>
      <c r="AL22" s="244"/>
      <c r="AM22" s="17"/>
      <c r="AN22" s="17"/>
      <c r="AO22" s="162"/>
      <c r="AP22" s="17"/>
      <c r="AQ22" s="17"/>
      <c r="AR22" s="17"/>
      <c r="AS22" s="244"/>
      <c r="AT22" s="34"/>
      <c r="AU22" s="485"/>
      <c r="AV22" s="244"/>
      <c r="AW22" s="315"/>
      <c r="BA22" s="70">
        <f t="shared" si="81"/>
        <v>4</v>
      </c>
      <c r="BB22" s="314"/>
      <c r="BC22" s="244"/>
      <c r="BD22" s="327"/>
      <c r="BE22" s="244"/>
      <c r="BF22" s="244"/>
      <c r="BG22" s="17"/>
      <c r="BH22" s="17"/>
      <c r="BI22" s="17"/>
      <c r="BJ22" s="17"/>
      <c r="BK22" s="17"/>
      <c r="BL22" s="17"/>
      <c r="BM22" s="244"/>
      <c r="BN22" s="244"/>
      <c r="BO22" s="337"/>
      <c r="BP22" s="244"/>
      <c r="BQ22" s="315"/>
      <c r="BR22" s="314"/>
      <c r="BS22" s="244"/>
      <c r="BT22" s="337"/>
      <c r="BU22" s="244"/>
      <c r="BV22" s="244"/>
      <c r="BW22" s="17"/>
      <c r="BX22" s="17"/>
      <c r="BY22" s="17"/>
      <c r="BZ22" s="17"/>
      <c r="CA22" s="17"/>
      <c r="CB22" s="17"/>
      <c r="CC22" s="244"/>
      <c r="CD22" s="244"/>
      <c r="CE22" s="327"/>
      <c r="CF22" s="244"/>
      <c r="CG22" s="315"/>
      <c r="CI22" s="17"/>
      <c r="CJ22" s="17"/>
      <c r="CK22" s="17"/>
      <c r="CL22" s="244"/>
      <c r="CM22" s="17"/>
      <c r="CN22" s="17"/>
      <c r="CO22" s="17"/>
      <c r="CP22" s="17"/>
      <c r="CQ22" s="17"/>
      <c r="CR22" s="17"/>
      <c r="CS22" s="244"/>
      <c r="CT22" s="17"/>
      <c r="CU22" s="17"/>
      <c r="CV22" s="244"/>
      <c r="CW22" s="315"/>
    </row>
    <row r="23" spans="1:101">
      <c r="A23" s="70">
        <f t="shared" si="80"/>
        <v>5</v>
      </c>
      <c r="B23" s="314"/>
      <c r="C23" s="244"/>
      <c r="D23" s="327"/>
      <c r="E23" s="244"/>
      <c r="F23" s="244"/>
      <c r="G23" s="17"/>
      <c r="H23" s="17"/>
      <c r="I23" s="244"/>
      <c r="J23" s="162"/>
      <c r="K23" s="17"/>
      <c r="L23" s="17"/>
      <c r="M23" s="244"/>
      <c r="N23" s="244"/>
      <c r="O23" s="327"/>
      <c r="P23" s="244"/>
      <c r="Q23" s="315"/>
      <c r="R23" s="314"/>
      <c r="S23" s="244"/>
      <c r="T23" s="244"/>
      <c r="U23" s="244"/>
      <c r="V23" s="244"/>
      <c r="W23" s="17"/>
      <c r="X23" s="17"/>
      <c r="Y23" s="244"/>
      <c r="Z23" s="17"/>
      <c r="AA23" s="17"/>
      <c r="AB23" s="17"/>
      <c r="AC23" s="244"/>
      <c r="AD23" s="244"/>
      <c r="AE23" s="244"/>
      <c r="AF23" s="244"/>
      <c r="AG23" s="315"/>
      <c r="AH23" s="34"/>
      <c r="AI23" s="244"/>
      <c r="AJ23" s="485"/>
      <c r="AK23" s="34"/>
      <c r="AL23" s="244"/>
      <c r="AM23" s="17"/>
      <c r="AN23" s="17"/>
      <c r="AO23" s="337"/>
      <c r="AP23" s="17"/>
      <c r="AQ23" s="17"/>
      <c r="AR23" s="17"/>
      <c r="AS23" s="244"/>
      <c r="AT23" s="34"/>
      <c r="AU23" s="485"/>
      <c r="AV23" s="244"/>
      <c r="AW23" s="315"/>
      <c r="BA23" s="70">
        <f t="shared" si="81"/>
        <v>5</v>
      </c>
      <c r="BB23" s="314"/>
      <c r="BC23" s="244"/>
      <c r="BD23" s="327"/>
      <c r="BE23" s="244"/>
      <c r="BF23" s="244"/>
      <c r="BG23" s="17"/>
      <c r="BH23" s="17"/>
      <c r="BI23" s="244"/>
      <c r="BJ23" s="17"/>
      <c r="BK23" s="17"/>
      <c r="BL23" s="17"/>
      <c r="BM23" s="244"/>
      <c r="BN23" s="244"/>
      <c r="BO23" s="337"/>
      <c r="BP23" s="244"/>
      <c r="BQ23" s="315"/>
      <c r="BR23" s="314"/>
      <c r="BS23" s="244"/>
      <c r="BT23" s="337"/>
      <c r="BU23" s="244"/>
      <c r="BV23" s="244"/>
      <c r="BW23" s="17"/>
      <c r="BX23" s="17"/>
      <c r="BY23" s="244"/>
      <c r="BZ23" s="17"/>
      <c r="CA23" s="17"/>
      <c r="CB23" s="17"/>
      <c r="CC23" s="244"/>
      <c r="CD23" s="244"/>
      <c r="CE23" s="327"/>
      <c r="CF23" s="244"/>
      <c r="CG23" s="315"/>
      <c r="CI23" s="244"/>
      <c r="CJ23" s="17"/>
      <c r="CK23" s="17"/>
      <c r="CL23" s="244"/>
      <c r="CM23" s="17"/>
      <c r="CN23" s="17"/>
      <c r="CO23" s="244"/>
      <c r="CP23" s="17"/>
      <c r="CQ23" s="17"/>
      <c r="CR23" s="17"/>
      <c r="CS23" s="244"/>
      <c r="CT23" s="17"/>
      <c r="CU23" s="17"/>
      <c r="CV23" s="244"/>
      <c r="CW23" s="315"/>
    </row>
    <row r="24" spans="1:101">
      <c r="A24" s="70">
        <f t="shared" si="80"/>
        <v>6</v>
      </c>
      <c r="B24" s="314"/>
      <c r="C24" s="244"/>
      <c r="D24" s="327"/>
      <c r="E24" s="244"/>
      <c r="F24" s="244"/>
      <c r="G24" s="17"/>
      <c r="H24" s="17"/>
      <c r="I24" s="17"/>
      <c r="J24" s="162"/>
      <c r="K24" s="17"/>
      <c r="L24" s="17"/>
      <c r="M24" s="244"/>
      <c r="N24" s="244"/>
      <c r="O24" s="327"/>
      <c r="P24" s="244"/>
      <c r="Q24" s="315"/>
      <c r="R24" s="314"/>
      <c r="S24" s="244"/>
      <c r="T24" s="244"/>
      <c r="U24" s="244"/>
      <c r="V24" s="244"/>
      <c r="W24" s="17"/>
      <c r="X24" s="17"/>
      <c r="Y24" s="17"/>
      <c r="Z24" s="17"/>
      <c r="AA24" s="17"/>
      <c r="AB24" s="17"/>
      <c r="AC24" s="244"/>
      <c r="AD24" s="244"/>
      <c r="AE24" s="244"/>
      <c r="AF24" s="244"/>
      <c r="AG24" s="315"/>
      <c r="AH24" s="314"/>
      <c r="AI24" s="244"/>
      <c r="AJ24" s="485"/>
      <c r="AK24" s="34"/>
      <c r="AL24" s="244"/>
      <c r="AM24" s="17"/>
      <c r="AN24" s="17"/>
      <c r="AO24" s="162"/>
      <c r="AP24" s="17"/>
      <c r="AQ24" s="17"/>
      <c r="AR24" s="17"/>
      <c r="AS24" s="244"/>
      <c r="AT24" s="34"/>
      <c r="AU24" s="485"/>
      <c r="AV24" s="244"/>
      <c r="AW24" s="315"/>
      <c r="BA24" s="70">
        <f t="shared" si="81"/>
        <v>6</v>
      </c>
      <c r="BB24" s="314"/>
      <c r="BC24" s="244"/>
      <c r="BD24" s="327"/>
      <c r="BE24" s="244"/>
      <c r="BF24" s="244"/>
      <c r="BG24" s="17"/>
      <c r="BH24" s="17"/>
      <c r="BI24" s="17"/>
      <c r="BJ24" s="17"/>
      <c r="BK24" s="17"/>
      <c r="BL24" s="17"/>
      <c r="BM24" s="244"/>
      <c r="BN24" s="244"/>
      <c r="BO24" s="337"/>
      <c r="BP24" s="244"/>
      <c r="BQ24" s="315"/>
      <c r="BR24" s="314"/>
      <c r="BS24" s="244"/>
      <c r="BT24" s="337"/>
      <c r="BU24" s="244"/>
      <c r="BV24" s="244"/>
      <c r="BW24" s="17"/>
      <c r="BX24" s="17"/>
      <c r="BY24" s="17"/>
      <c r="BZ24" s="17"/>
      <c r="CA24" s="17"/>
      <c r="CB24" s="17"/>
      <c r="CC24" s="244"/>
      <c r="CD24" s="244"/>
      <c r="CE24" s="327"/>
      <c r="CF24" s="244"/>
      <c r="CG24" s="315"/>
      <c r="CI24" s="244"/>
      <c r="CJ24" s="17"/>
      <c r="CK24" s="17"/>
      <c r="CL24" s="244"/>
      <c r="CM24" s="17"/>
      <c r="CN24" s="17"/>
      <c r="CO24" s="17"/>
      <c r="CP24" s="17"/>
      <c r="CQ24" s="17"/>
      <c r="CR24" s="17"/>
      <c r="CS24" s="244"/>
      <c r="CT24" s="17"/>
      <c r="CU24" s="17"/>
      <c r="CV24" s="244"/>
      <c r="CW24" s="315"/>
    </row>
    <row r="25" spans="1:101">
      <c r="A25" s="70">
        <f t="shared" si="80"/>
        <v>7</v>
      </c>
      <c r="B25" s="16"/>
      <c r="C25" s="17"/>
      <c r="D25" s="128"/>
      <c r="E25" s="17"/>
      <c r="F25" s="17"/>
      <c r="G25" s="17"/>
      <c r="H25" s="17"/>
      <c r="I25" s="17"/>
      <c r="J25" s="162"/>
      <c r="K25" s="17"/>
      <c r="L25" s="17"/>
      <c r="M25" s="17"/>
      <c r="N25" s="17"/>
      <c r="O25" s="128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85"/>
      <c r="AK25" s="34"/>
      <c r="AL25" s="17"/>
      <c r="AM25" s="17"/>
      <c r="AN25" s="17"/>
      <c r="AO25" s="162"/>
      <c r="AP25" s="17"/>
      <c r="AQ25" s="17"/>
      <c r="AR25" s="17"/>
      <c r="AS25" s="17"/>
      <c r="AT25" s="34"/>
      <c r="AU25" s="485"/>
      <c r="AV25" s="17"/>
      <c r="AW25" s="26"/>
      <c r="BA25" s="70">
        <f t="shared" si="81"/>
        <v>7</v>
      </c>
      <c r="BB25" s="16"/>
      <c r="BC25" s="17"/>
      <c r="BD25" s="128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62"/>
      <c r="BP25" s="17"/>
      <c r="BQ25" s="26"/>
      <c r="BR25" s="16"/>
      <c r="BS25" s="17"/>
      <c r="BT25" s="162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8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>
      <c r="A26" s="70">
        <f t="shared" si="80"/>
        <v>8</v>
      </c>
      <c r="B26" s="314"/>
      <c r="C26" s="244"/>
      <c r="D26" s="327"/>
      <c r="E26" s="244"/>
      <c r="F26" s="244"/>
      <c r="G26" s="17"/>
      <c r="H26" s="17"/>
      <c r="I26" s="17"/>
      <c r="J26" s="162"/>
      <c r="K26" s="17"/>
      <c r="L26" s="17"/>
      <c r="M26" s="244"/>
      <c r="N26" s="244"/>
      <c r="O26" s="327"/>
      <c r="P26" s="244"/>
      <c r="Q26" s="315"/>
      <c r="R26" s="314"/>
      <c r="S26" s="244"/>
      <c r="T26" s="244"/>
      <c r="U26" s="244"/>
      <c r="V26" s="244"/>
      <c r="W26" s="17"/>
      <c r="X26" s="17"/>
      <c r="Y26" s="17"/>
      <c r="Z26" s="17"/>
      <c r="AA26" s="17"/>
      <c r="AB26" s="17"/>
      <c r="AC26" s="244"/>
      <c r="AD26" s="244"/>
      <c r="AE26" s="244"/>
      <c r="AF26" s="244"/>
      <c r="AG26" s="315"/>
      <c r="AH26" s="314"/>
      <c r="AI26" s="244"/>
      <c r="AJ26" s="485"/>
      <c r="AK26" s="34"/>
      <c r="AL26" s="244"/>
      <c r="AM26" s="17"/>
      <c r="AN26" s="17"/>
      <c r="AO26" s="162"/>
      <c r="AP26" s="17"/>
      <c r="AQ26" s="17"/>
      <c r="AR26" s="17"/>
      <c r="AS26" s="244"/>
      <c r="AT26" s="34"/>
      <c r="AU26" s="485"/>
      <c r="AV26" s="244"/>
      <c r="AW26" s="315"/>
      <c r="BA26" s="70">
        <f t="shared" si="81"/>
        <v>8</v>
      </c>
      <c r="BB26" s="314"/>
      <c r="BC26" s="244"/>
      <c r="BD26" s="327"/>
      <c r="BE26" s="244"/>
      <c r="BF26" s="244"/>
      <c r="BG26" s="17"/>
      <c r="BH26" s="17"/>
      <c r="BI26" s="17"/>
      <c r="BJ26" s="17"/>
      <c r="BK26" s="17"/>
      <c r="BL26" s="17"/>
      <c r="BM26" s="244"/>
      <c r="BN26" s="244"/>
      <c r="BO26" s="337"/>
      <c r="BP26" s="244"/>
      <c r="BQ26" s="315"/>
      <c r="BR26" s="314"/>
      <c r="BS26" s="244"/>
      <c r="BT26" s="337"/>
      <c r="BU26" s="244"/>
      <c r="BV26" s="244"/>
      <c r="BW26" s="17"/>
      <c r="BX26" s="17"/>
      <c r="BY26" s="17"/>
      <c r="BZ26" s="17"/>
      <c r="CA26" s="17"/>
      <c r="CB26" s="17"/>
      <c r="CC26" s="244"/>
      <c r="CD26" s="244"/>
      <c r="CE26" s="327"/>
      <c r="CF26" s="244"/>
      <c r="CG26" s="315"/>
      <c r="CI26" s="244"/>
      <c r="CJ26" s="17"/>
      <c r="CK26" s="17"/>
      <c r="CL26" s="244"/>
      <c r="CM26" s="17"/>
      <c r="CN26" s="17"/>
      <c r="CO26" s="17"/>
      <c r="CP26" s="17"/>
      <c r="CQ26" s="17"/>
      <c r="CR26" s="17"/>
      <c r="CS26" s="244"/>
      <c r="CT26" s="17"/>
      <c r="CU26" s="17"/>
      <c r="CV26" s="244"/>
      <c r="CW26" s="315"/>
    </row>
    <row r="27" spans="1:101">
      <c r="A27" s="70">
        <f t="shared" si="80"/>
        <v>9</v>
      </c>
      <c r="B27" s="314"/>
      <c r="C27" s="244"/>
      <c r="D27" s="128"/>
      <c r="E27" s="17"/>
      <c r="F27" s="17"/>
      <c r="G27" s="17"/>
      <c r="H27" s="17"/>
      <c r="I27" s="17"/>
      <c r="J27" s="162"/>
      <c r="K27" s="17"/>
      <c r="L27" s="17"/>
      <c r="M27" s="17"/>
      <c r="N27" s="17"/>
      <c r="O27" s="128"/>
      <c r="P27" s="244"/>
      <c r="Q27" s="315"/>
      <c r="R27" s="314"/>
      <c r="S27" s="244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44"/>
      <c r="AG27" s="315"/>
      <c r="AH27" s="314"/>
      <c r="AI27" s="244"/>
      <c r="AJ27" s="485"/>
      <c r="AK27" s="34"/>
      <c r="AL27" s="17"/>
      <c r="AM27" s="17"/>
      <c r="AN27" s="17"/>
      <c r="AO27" s="162"/>
      <c r="AP27" s="17"/>
      <c r="AQ27" s="17"/>
      <c r="AR27" s="17"/>
      <c r="AS27" s="17"/>
      <c r="AT27" s="34"/>
      <c r="AU27" s="485"/>
      <c r="AV27" s="244"/>
      <c r="AW27" s="315"/>
      <c r="BA27" s="70">
        <f t="shared" si="81"/>
        <v>9</v>
      </c>
      <c r="BB27" s="314"/>
      <c r="BC27" s="244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9"/>
      <c r="BP27" s="244"/>
      <c r="BQ27" s="315"/>
      <c r="BR27" s="314"/>
      <c r="BS27" s="244"/>
      <c r="BT27" s="219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8"/>
      <c r="CF27" s="244"/>
      <c r="CG27" s="315"/>
      <c r="CI27" s="244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44"/>
      <c r="CW27" s="315"/>
    </row>
    <row r="28" spans="1:101">
      <c r="A28" s="70">
        <f t="shared" si="80"/>
        <v>10</v>
      </c>
      <c r="B28" s="314"/>
      <c r="C28" s="244"/>
      <c r="D28" s="327"/>
      <c r="E28" s="244"/>
      <c r="F28" s="244"/>
      <c r="G28" s="244"/>
      <c r="H28" s="244"/>
      <c r="I28" s="244"/>
      <c r="J28" s="337"/>
      <c r="K28" s="244"/>
      <c r="L28" s="244"/>
      <c r="M28" s="244"/>
      <c r="N28" s="244"/>
      <c r="O28" s="327"/>
      <c r="P28" s="244"/>
      <c r="Q28" s="315"/>
      <c r="R28" s="31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315"/>
      <c r="AH28" s="314"/>
      <c r="AI28" s="244"/>
      <c r="AJ28" s="485"/>
      <c r="AK28" s="34"/>
      <c r="AL28" s="244"/>
      <c r="AM28" s="244"/>
      <c r="AN28" s="244"/>
      <c r="AO28" s="337"/>
      <c r="AP28" s="244"/>
      <c r="AQ28" s="244"/>
      <c r="AR28" s="244"/>
      <c r="AS28" s="244"/>
      <c r="AT28" s="34"/>
      <c r="AU28" s="485"/>
      <c r="AV28" s="244"/>
      <c r="AW28" s="315"/>
      <c r="BA28" s="70">
        <f t="shared" si="81"/>
        <v>10</v>
      </c>
      <c r="BB28" s="314"/>
      <c r="BC28" s="244"/>
      <c r="BD28" s="327"/>
      <c r="BE28" s="244"/>
      <c r="BF28" s="244"/>
      <c r="BG28" s="244"/>
      <c r="BH28" s="244"/>
      <c r="BI28" s="244"/>
      <c r="BJ28" s="244"/>
      <c r="BK28" s="244"/>
      <c r="BL28" s="244"/>
      <c r="BM28" s="244"/>
      <c r="BN28" s="244"/>
      <c r="BO28" s="337"/>
      <c r="BP28" s="244"/>
      <c r="BQ28" s="315"/>
      <c r="BR28" s="314"/>
      <c r="BS28" s="244"/>
      <c r="BT28" s="337"/>
      <c r="BU28" s="244"/>
      <c r="BV28" s="244"/>
      <c r="BW28" s="244"/>
      <c r="BX28" s="244"/>
      <c r="BY28" s="244"/>
      <c r="BZ28" s="244"/>
      <c r="CA28" s="244"/>
      <c r="CB28" s="244"/>
      <c r="CC28" s="244"/>
      <c r="CD28" s="244"/>
      <c r="CE28" s="327"/>
      <c r="CF28" s="244"/>
      <c r="CG28" s="315"/>
      <c r="CI28" s="244"/>
      <c r="CJ28" s="17"/>
      <c r="CK28" s="17"/>
      <c r="CL28" s="244"/>
      <c r="CM28" s="244"/>
      <c r="CN28" s="244"/>
      <c r="CO28" s="244"/>
      <c r="CP28" s="244"/>
      <c r="CQ28" s="244"/>
      <c r="CR28" s="244"/>
      <c r="CS28" s="244"/>
      <c r="CT28" s="17"/>
      <c r="CU28" s="17"/>
      <c r="CV28" s="244"/>
      <c r="CW28" s="315"/>
    </row>
    <row r="29" spans="1:101">
      <c r="A29" s="70">
        <f t="shared" si="80"/>
        <v>11</v>
      </c>
      <c r="B29" s="314"/>
      <c r="C29" s="244"/>
      <c r="D29" s="327"/>
      <c r="E29" s="337"/>
      <c r="F29" s="337"/>
      <c r="G29" s="337"/>
      <c r="H29" s="342"/>
      <c r="I29" s="337"/>
      <c r="J29" s="337"/>
      <c r="K29" s="337"/>
      <c r="L29" s="342"/>
      <c r="M29" s="337"/>
      <c r="N29" s="337"/>
      <c r="O29" s="327"/>
      <c r="P29" s="244"/>
      <c r="Q29" s="315"/>
      <c r="R29" s="31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315"/>
      <c r="AH29" s="314"/>
      <c r="AI29" s="244"/>
      <c r="AJ29" s="485"/>
      <c r="AK29" s="34"/>
      <c r="AL29" s="244"/>
      <c r="AM29" s="244"/>
      <c r="AN29" s="244"/>
      <c r="AO29" s="342"/>
      <c r="AP29" s="244"/>
      <c r="AQ29" s="244"/>
      <c r="AR29" s="244"/>
      <c r="AS29" s="244"/>
      <c r="AT29" s="34"/>
      <c r="AU29" s="485"/>
      <c r="AV29" s="244"/>
      <c r="AW29" s="315"/>
      <c r="BA29" s="70">
        <f t="shared" si="81"/>
        <v>11</v>
      </c>
      <c r="BB29" s="314"/>
      <c r="BC29" s="244"/>
      <c r="BD29" s="327"/>
      <c r="BE29" s="244"/>
      <c r="BF29" s="244"/>
      <c r="BG29" s="244"/>
      <c r="BH29" s="244"/>
      <c r="BI29" s="244"/>
      <c r="BJ29" s="244"/>
      <c r="BK29" s="244"/>
      <c r="BL29" s="244"/>
      <c r="BM29" s="244"/>
      <c r="BN29" s="244"/>
      <c r="BO29" s="244"/>
      <c r="BP29" s="337"/>
      <c r="BQ29" s="315"/>
      <c r="BR29" s="314"/>
      <c r="BS29" s="337"/>
      <c r="BT29" s="244"/>
      <c r="BU29" s="244"/>
      <c r="BV29" s="244"/>
      <c r="BW29" s="244"/>
      <c r="BX29" s="244"/>
      <c r="BY29" s="244"/>
      <c r="BZ29" s="244"/>
      <c r="CA29" s="244"/>
      <c r="CB29" s="244"/>
      <c r="CC29" s="244"/>
      <c r="CD29" s="244"/>
      <c r="CE29" s="327"/>
      <c r="CF29" s="244"/>
      <c r="CG29" s="315"/>
      <c r="CI29" s="244"/>
      <c r="CJ29" s="17"/>
      <c r="CK29" s="17"/>
      <c r="CL29" s="244"/>
      <c r="CM29" s="244"/>
      <c r="CN29" s="244"/>
      <c r="CO29" s="244"/>
      <c r="CP29" s="244"/>
      <c r="CQ29" s="244"/>
      <c r="CR29" s="244"/>
      <c r="CS29" s="244"/>
      <c r="CT29" s="17"/>
      <c r="CU29" s="17"/>
      <c r="CV29" s="244"/>
      <c r="CW29" s="315"/>
    </row>
    <row r="30" spans="1:101">
      <c r="A30" s="70">
        <f t="shared" si="80"/>
        <v>12</v>
      </c>
      <c r="B30" s="314"/>
      <c r="C30" s="244"/>
      <c r="D30" s="327"/>
      <c r="E30" s="244"/>
      <c r="F30" s="244"/>
      <c r="G30" s="244"/>
      <c r="H30" s="244"/>
      <c r="I30" s="244"/>
      <c r="J30" s="337"/>
      <c r="K30" s="244"/>
      <c r="L30" s="244"/>
      <c r="M30" s="244"/>
      <c r="N30" s="244"/>
      <c r="O30" s="327"/>
      <c r="P30" s="244"/>
      <c r="Q30" s="315"/>
      <c r="R30" s="31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315"/>
      <c r="AH30" s="314"/>
      <c r="AI30" s="244"/>
      <c r="AJ30" s="485"/>
      <c r="AK30" s="34"/>
      <c r="AL30" s="244"/>
      <c r="AM30" s="244"/>
      <c r="AN30" s="244"/>
      <c r="AO30" s="337"/>
      <c r="AP30" s="244"/>
      <c r="AQ30" s="244"/>
      <c r="AR30" s="244"/>
      <c r="AS30" s="244"/>
      <c r="AT30" s="34"/>
      <c r="AU30" s="485"/>
      <c r="AV30" s="244"/>
      <c r="AW30" s="315"/>
      <c r="BA30" s="70">
        <f t="shared" si="81"/>
        <v>12</v>
      </c>
      <c r="BB30" s="314"/>
      <c r="BC30" s="244"/>
      <c r="BD30" s="327"/>
      <c r="BE30" s="244"/>
      <c r="BF30" s="244"/>
      <c r="BG30" s="244"/>
      <c r="BH30" s="244"/>
      <c r="BI30" s="244"/>
      <c r="BJ30" s="244"/>
      <c r="BK30" s="244"/>
      <c r="BL30" s="244"/>
      <c r="BM30" s="244"/>
      <c r="BN30" s="244"/>
      <c r="BO30" s="244"/>
      <c r="BP30" s="244"/>
      <c r="BQ30" s="334"/>
      <c r="BR30" s="329"/>
      <c r="BS30" s="244"/>
      <c r="BT30" s="244"/>
      <c r="BU30" s="244"/>
      <c r="BV30" s="244"/>
      <c r="BW30" s="244"/>
      <c r="BX30" s="244"/>
      <c r="BY30" s="244"/>
      <c r="BZ30" s="244"/>
      <c r="CA30" s="244"/>
      <c r="CB30" s="244"/>
      <c r="CC30" s="244"/>
      <c r="CD30" s="244"/>
      <c r="CE30" s="327"/>
      <c r="CF30" s="244"/>
      <c r="CG30" s="315"/>
      <c r="CI30" s="244"/>
      <c r="CJ30" s="17"/>
      <c r="CK30" s="17"/>
      <c r="CL30" s="244"/>
      <c r="CM30" s="244"/>
      <c r="CN30" s="244"/>
      <c r="CO30" s="244"/>
      <c r="CP30" s="244"/>
      <c r="CQ30" s="244"/>
      <c r="CR30" s="244"/>
      <c r="CS30" s="244"/>
      <c r="CT30" s="17"/>
      <c r="CU30" s="17"/>
      <c r="CV30" s="244"/>
      <c r="CW30" s="315"/>
    </row>
    <row r="31" spans="1:101">
      <c r="A31" s="70">
        <f t="shared" si="80"/>
        <v>13</v>
      </c>
      <c r="B31" s="314"/>
      <c r="C31" s="244"/>
      <c r="D31" s="327"/>
      <c r="E31" s="244"/>
      <c r="F31" s="244"/>
      <c r="G31" s="244"/>
      <c r="H31" s="244"/>
      <c r="I31" s="244"/>
      <c r="J31" s="342"/>
      <c r="K31" s="244"/>
      <c r="L31" s="244"/>
      <c r="M31" s="244"/>
      <c r="N31" s="244"/>
      <c r="O31" s="327"/>
      <c r="P31" s="244"/>
      <c r="Q31" s="315"/>
      <c r="R31" s="31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315"/>
      <c r="AH31" s="314"/>
      <c r="AI31" s="244"/>
      <c r="AJ31" s="327"/>
      <c r="AK31" s="337"/>
      <c r="AL31" s="337"/>
      <c r="AM31" s="342"/>
      <c r="AN31" s="337"/>
      <c r="AO31" s="337"/>
      <c r="AP31" s="337"/>
      <c r="AQ31" s="342"/>
      <c r="AR31" s="337"/>
      <c r="AS31" s="337"/>
      <c r="AT31" s="337"/>
      <c r="AU31" s="327"/>
      <c r="AV31" s="244"/>
      <c r="AW31" s="315"/>
      <c r="BA31" s="70">
        <f t="shared" si="81"/>
        <v>13</v>
      </c>
      <c r="BB31" s="314"/>
      <c r="BC31" s="244"/>
      <c r="BD31" s="327"/>
      <c r="BE31" s="337"/>
      <c r="BF31" s="337"/>
      <c r="BG31" s="337"/>
      <c r="BH31" s="337"/>
      <c r="BI31" s="337"/>
      <c r="BJ31" s="337"/>
      <c r="BK31" s="342"/>
      <c r="BL31" s="337"/>
      <c r="BM31" s="244"/>
      <c r="BN31" s="244"/>
      <c r="BO31" s="244"/>
      <c r="BP31" s="244"/>
      <c r="BQ31" s="315"/>
      <c r="BR31" s="314"/>
      <c r="BS31" s="244"/>
      <c r="BT31" s="244"/>
      <c r="BU31" s="244"/>
      <c r="BV31" s="244"/>
      <c r="BW31" s="337"/>
      <c r="BX31" s="342"/>
      <c r="BY31" s="337"/>
      <c r="BZ31" s="337"/>
      <c r="CA31" s="337"/>
      <c r="CB31" s="337"/>
      <c r="CC31" s="337"/>
      <c r="CD31" s="337"/>
      <c r="CE31" s="327"/>
      <c r="CF31" s="244"/>
      <c r="CG31" s="315"/>
      <c r="CI31" s="244"/>
      <c r="CJ31" s="244"/>
      <c r="CK31" s="244"/>
      <c r="CL31" s="244"/>
      <c r="CM31" s="244"/>
      <c r="CN31" s="244"/>
      <c r="CO31" s="244"/>
      <c r="CP31" s="244"/>
      <c r="CQ31" s="244"/>
      <c r="CR31" s="244"/>
      <c r="CS31" s="244"/>
      <c r="CT31" s="244"/>
      <c r="CU31" s="244"/>
      <c r="CV31" s="244"/>
      <c r="CW31" s="315"/>
    </row>
    <row r="32" spans="1:101">
      <c r="A32" s="70">
        <f t="shared" si="80"/>
        <v>14</v>
      </c>
      <c r="B32" s="16"/>
      <c r="C32" s="17"/>
      <c r="D32" s="327"/>
      <c r="E32" s="244"/>
      <c r="F32" s="244"/>
      <c r="G32" s="17"/>
      <c r="H32" s="17"/>
      <c r="I32" s="17"/>
      <c r="J32" s="162"/>
      <c r="K32" s="17"/>
      <c r="L32" s="17"/>
      <c r="M32" s="244"/>
      <c r="N32" s="244"/>
      <c r="O32" s="327"/>
      <c r="P32" s="17"/>
      <c r="Q32" s="26"/>
      <c r="R32" s="16"/>
      <c r="S32" s="17"/>
      <c r="T32" s="244"/>
      <c r="U32" s="244"/>
      <c r="V32" s="244"/>
      <c r="W32" s="17"/>
      <c r="X32" s="17"/>
      <c r="Y32" s="17"/>
      <c r="Z32" s="17"/>
      <c r="AA32" s="17"/>
      <c r="AB32" s="17"/>
      <c r="AC32" s="244"/>
      <c r="AD32" s="244"/>
      <c r="AE32" s="244"/>
      <c r="AF32" s="17"/>
      <c r="AG32" s="26"/>
      <c r="AH32" s="16"/>
      <c r="AI32" s="17"/>
      <c r="AJ32" s="327"/>
      <c r="AK32" s="244"/>
      <c r="AL32" s="244"/>
      <c r="AM32" s="17"/>
      <c r="AN32" s="17"/>
      <c r="AO32" s="219"/>
      <c r="AP32" s="17"/>
      <c r="AQ32" s="17"/>
      <c r="AR32" s="17"/>
      <c r="AS32" s="244"/>
      <c r="AT32" s="244"/>
      <c r="AU32" s="327"/>
      <c r="AV32" s="17"/>
      <c r="AW32" s="26"/>
      <c r="BA32" s="70">
        <f t="shared" si="81"/>
        <v>14</v>
      </c>
      <c r="BB32" s="16"/>
      <c r="BC32" s="17"/>
      <c r="BD32" s="327"/>
      <c r="BE32" s="244"/>
      <c r="BF32" s="244"/>
      <c r="BG32" s="17"/>
      <c r="BH32" s="17"/>
      <c r="BI32" s="17"/>
      <c r="BJ32" s="17"/>
      <c r="BK32" s="17"/>
      <c r="BL32" s="17"/>
      <c r="BM32" s="337"/>
      <c r="BN32" s="244"/>
      <c r="BO32" s="244"/>
      <c r="BP32" s="17"/>
      <c r="BQ32" s="26"/>
      <c r="BR32" s="16"/>
      <c r="BS32" s="17"/>
      <c r="BT32" s="244"/>
      <c r="BU32" s="244"/>
      <c r="BV32" s="337"/>
      <c r="BW32" s="17"/>
      <c r="BX32" s="17"/>
      <c r="BY32" s="17"/>
      <c r="BZ32" s="17"/>
      <c r="CA32" s="17"/>
      <c r="CB32" s="17"/>
      <c r="CC32" s="244"/>
      <c r="CD32" s="244"/>
      <c r="CE32" s="327"/>
      <c r="CF32" s="17"/>
      <c r="CG32" s="26"/>
      <c r="CI32" s="17"/>
      <c r="CJ32" s="244"/>
      <c r="CK32" s="244"/>
      <c r="CL32" s="244"/>
      <c r="CM32" s="17"/>
      <c r="CN32" s="17"/>
      <c r="CO32" s="17"/>
      <c r="CP32" s="17"/>
      <c r="CQ32" s="17"/>
      <c r="CR32" s="17"/>
      <c r="CS32" s="244"/>
      <c r="CT32" s="244"/>
      <c r="CU32" s="244"/>
      <c r="CV32" s="17"/>
      <c r="CW32" s="26"/>
    </row>
    <row r="33" spans="1:101">
      <c r="A33" s="70">
        <f t="shared" si="80"/>
        <v>15</v>
      </c>
      <c r="B33" s="32"/>
      <c r="C33" s="22"/>
      <c r="D33" s="129"/>
      <c r="E33" s="22"/>
      <c r="F33" s="22"/>
      <c r="G33" s="22"/>
      <c r="H33" s="22"/>
      <c r="I33" s="22"/>
      <c r="J33" s="167"/>
      <c r="K33" s="22"/>
      <c r="L33" s="22"/>
      <c r="M33" s="22"/>
      <c r="N33" s="22"/>
      <c r="O33" s="129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9"/>
      <c r="AK33" s="22"/>
      <c r="AL33" s="22"/>
      <c r="AM33" s="22"/>
      <c r="AN33" s="22"/>
      <c r="AO33" s="167"/>
      <c r="AP33" s="22"/>
      <c r="AQ33" s="22"/>
      <c r="AR33" s="22"/>
      <c r="AS33" s="22"/>
      <c r="AT33" s="22"/>
      <c r="AU33" s="129"/>
      <c r="AV33" s="22"/>
      <c r="AW33" s="33"/>
      <c r="BA33" s="70">
        <f t="shared" si="81"/>
        <v>15</v>
      </c>
      <c r="BB33" s="32"/>
      <c r="BC33" s="22"/>
      <c r="BD33" s="129"/>
      <c r="BE33" s="22"/>
      <c r="BF33" s="22"/>
      <c r="BG33" s="22"/>
      <c r="BH33" s="22"/>
      <c r="BI33" s="22"/>
      <c r="BJ33" s="22"/>
      <c r="BK33" s="22"/>
      <c r="BL33" s="22"/>
      <c r="BM33" s="22"/>
      <c r="BN33" s="167"/>
      <c r="BO33" s="22"/>
      <c r="BP33" s="22"/>
      <c r="BQ33" s="33"/>
      <c r="BR33" s="32"/>
      <c r="BS33" s="17"/>
      <c r="BT33" s="22"/>
      <c r="BU33" s="167"/>
      <c r="BV33" s="22"/>
      <c r="BW33" s="22"/>
      <c r="BX33" s="22"/>
      <c r="BY33" s="22"/>
      <c r="BZ33" s="22"/>
      <c r="CA33" s="22"/>
      <c r="CB33" s="22"/>
      <c r="CC33" s="22"/>
      <c r="CD33" s="22"/>
      <c r="CE33" s="129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>
      <c r="A34" s="70">
        <v>0</v>
      </c>
      <c r="B34" s="311"/>
      <c r="C34" s="244" t="s">
        <v>242</v>
      </c>
      <c r="D34" s="348"/>
      <c r="E34" s="17"/>
      <c r="F34" s="17"/>
      <c r="G34" s="312"/>
      <c r="H34" s="312"/>
      <c r="I34" s="312"/>
      <c r="J34" s="335"/>
      <c r="K34" s="312"/>
      <c r="L34" s="312"/>
      <c r="M34" s="312"/>
      <c r="N34" s="312"/>
      <c r="O34" s="405"/>
      <c r="P34" s="405"/>
      <c r="Q34" s="487"/>
      <c r="R34" s="311" t="s">
        <v>244</v>
      </c>
      <c r="S34" s="312"/>
      <c r="T34" s="312"/>
      <c r="U34" s="312"/>
      <c r="V34" s="312"/>
      <c r="W34" s="312"/>
      <c r="X34" s="312"/>
      <c r="Y34" s="312"/>
      <c r="Z34" s="312"/>
      <c r="AA34" s="312"/>
      <c r="AB34" s="312"/>
      <c r="AC34" s="312"/>
      <c r="AD34" s="312"/>
      <c r="AE34" s="312"/>
      <c r="AF34" s="312"/>
      <c r="AG34" s="313"/>
      <c r="AH34" s="492" t="s">
        <v>244</v>
      </c>
      <c r="AI34" s="405"/>
      <c r="AJ34" s="405"/>
      <c r="AK34" s="312"/>
      <c r="AL34" s="312"/>
      <c r="AM34" s="312"/>
      <c r="AN34" s="312"/>
      <c r="AO34" s="312"/>
      <c r="AP34" s="335"/>
      <c r="AQ34" s="312"/>
      <c r="AR34" s="312"/>
      <c r="AS34" s="312"/>
      <c r="AT34" s="312"/>
      <c r="AU34" s="348"/>
      <c r="AV34" s="312"/>
      <c r="AW34" s="313"/>
      <c r="BA34" s="70">
        <v>0</v>
      </c>
      <c r="BB34" s="312"/>
      <c r="BC34" s="312" t="s">
        <v>242</v>
      </c>
      <c r="BD34" s="348"/>
      <c r="BG34" s="312"/>
      <c r="BH34" s="312"/>
      <c r="BI34" s="312"/>
      <c r="BJ34" s="312"/>
      <c r="BK34" s="312"/>
      <c r="BL34" s="312"/>
      <c r="BM34" s="312"/>
      <c r="BN34" s="335"/>
      <c r="BO34" s="312"/>
      <c r="BP34" s="312"/>
      <c r="BQ34" s="313"/>
      <c r="BR34" s="311" t="s">
        <v>244</v>
      </c>
      <c r="BS34" s="312" t="s">
        <v>242</v>
      </c>
      <c r="BT34" s="312"/>
      <c r="BU34" s="312"/>
      <c r="BV34" s="312"/>
      <c r="BW34" s="312"/>
      <c r="BX34" s="312"/>
      <c r="BY34" s="312"/>
      <c r="BZ34" s="312"/>
      <c r="CA34" s="312"/>
      <c r="CB34" s="312"/>
      <c r="CC34" s="312"/>
      <c r="CD34" s="312"/>
      <c r="CE34" s="312"/>
      <c r="CF34" s="312"/>
      <c r="CG34" s="313"/>
      <c r="CH34" s="311" t="s">
        <v>244</v>
      </c>
      <c r="CI34" s="312"/>
      <c r="CJ34" s="312"/>
      <c r="CK34" s="312"/>
      <c r="CL34" s="312"/>
      <c r="CM34" s="312"/>
      <c r="CN34" s="312"/>
      <c r="CO34" s="312"/>
      <c r="CP34" s="312"/>
      <c r="CQ34" s="312"/>
      <c r="CR34" s="312"/>
      <c r="CS34" s="312"/>
      <c r="CT34" s="312"/>
      <c r="CU34" s="312"/>
      <c r="CV34" s="312"/>
      <c r="CW34" s="313"/>
    </row>
    <row r="35" spans="1:101">
      <c r="A35" s="70">
        <f>A34+1</f>
        <v>1</v>
      </c>
      <c r="B35" s="10" t="s">
        <v>246</v>
      </c>
      <c r="C35" s="244"/>
      <c r="D35" s="327"/>
      <c r="E35" s="17"/>
      <c r="F35" s="17"/>
      <c r="G35" s="244"/>
      <c r="H35" s="244"/>
      <c r="I35" s="244"/>
      <c r="J35" s="337"/>
      <c r="K35" s="244"/>
      <c r="L35" s="244"/>
      <c r="M35" s="244"/>
      <c r="N35" s="244"/>
      <c r="O35" s="389"/>
      <c r="P35" s="389"/>
      <c r="Q35" s="404"/>
      <c r="R35" s="314" t="s">
        <v>246</v>
      </c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315"/>
      <c r="AH35" s="402"/>
      <c r="AI35" s="389" t="s">
        <v>242</v>
      </c>
      <c r="AJ35" s="389"/>
      <c r="AK35" s="244"/>
      <c r="AL35" s="244"/>
      <c r="AM35" s="244"/>
      <c r="AN35" s="244"/>
      <c r="AO35" s="244"/>
      <c r="AP35" s="337"/>
      <c r="AQ35" s="244"/>
      <c r="AR35" s="244"/>
      <c r="AS35" s="244"/>
      <c r="AT35" s="244"/>
      <c r="AU35" s="327"/>
      <c r="AV35" s="244"/>
      <c r="AW35" s="315"/>
      <c r="BA35" s="70">
        <f>BA34+1</f>
        <v>1</v>
      </c>
      <c r="BB35" s="244" t="s">
        <v>246</v>
      </c>
      <c r="BC35" s="244"/>
      <c r="BD35" s="327"/>
      <c r="BG35" s="244"/>
      <c r="BH35" s="244"/>
      <c r="BI35" s="244"/>
      <c r="BJ35" s="244"/>
      <c r="BK35" s="244"/>
      <c r="BL35" s="244"/>
      <c r="BM35" s="337"/>
      <c r="BN35" s="244"/>
      <c r="BO35" s="244"/>
      <c r="BP35" s="244"/>
      <c r="BQ35" s="315"/>
      <c r="BR35" s="314" t="s">
        <v>246</v>
      </c>
      <c r="BS35" s="244"/>
      <c r="BT35" s="244"/>
      <c r="BU35" s="244"/>
      <c r="BV35" s="244"/>
      <c r="BW35" s="244"/>
      <c r="BX35" s="244"/>
      <c r="BY35" s="244"/>
      <c r="BZ35" s="244"/>
      <c r="CA35" s="244"/>
      <c r="CB35" s="244"/>
      <c r="CC35" s="244"/>
      <c r="CD35" s="244"/>
      <c r="CE35" s="244"/>
      <c r="CF35" s="244"/>
      <c r="CG35" s="315"/>
      <c r="CH35" s="34"/>
      <c r="CI35" s="244"/>
      <c r="CJ35" s="244"/>
      <c r="CK35" s="244"/>
      <c r="CL35" s="244"/>
      <c r="CM35" s="244"/>
      <c r="CN35" s="244"/>
      <c r="CO35" s="244"/>
      <c r="CP35" s="244"/>
      <c r="CQ35" s="244"/>
      <c r="CR35" s="244"/>
      <c r="CS35" s="244"/>
      <c r="CT35" s="244"/>
      <c r="CU35" s="244"/>
      <c r="CV35" s="244"/>
      <c r="CW35" s="315"/>
    </row>
    <row r="36" spans="1:101">
      <c r="A36" s="70">
        <f t="shared" ref="A36:A49" si="82">A35+1</f>
        <v>2</v>
      </c>
      <c r="B36" s="314"/>
      <c r="C36" s="244"/>
      <c r="D36" s="327"/>
      <c r="E36" s="17"/>
      <c r="F36" s="244"/>
      <c r="G36" s="244"/>
      <c r="H36" s="244"/>
      <c r="I36" s="244"/>
      <c r="J36" s="337"/>
      <c r="K36" s="244"/>
      <c r="L36" s="244"/>
      <c r="M36" s="244"/>
      <c r="N36" s="244"/>
      <c r="O36" s="389"/>
      <c r="P36" s="389"/>
      <c r="Q36" s="404"/>
      <c r="R36" s="343"/>
      <c r="S36" s="327"/>
      <c r="T36" s="327"/>
      <c r="U36" s="327"/>
      <c r="V36" s="327"/>
      <c r="W36" s="327"/>
      <c r="X36" s="327"/>
      <c r="Y36" s="327"/>
      <c r="Z36" s="327"/>
      <c r="AA36" s="327"/>
      <c r="AB36" s="327"/>
      <c r="AC36" s="327"/>
      <c r="AD36" s="327"/>
      <c r="AE36" s="327"/>
      <c r="AF36" s="327"/>
      <c r="AG36" s="344"/>
      <c r="AH36" s="493"/>
      <c r="AI36" s="389"/>
      <c r="AJ36" s="389"/>
      <c r="AK36" s="244"/>
      <c r="AL36" s="244"/>
      <c r="AM36" s="244"/>
      <c r="AN36" s="244"/>
      <c r="AO36" s="244"/>
      <c r="AP36" s="342"/>
      <c r="AQ36" s="244"/>
      <c r="AR36" s="244"/>
      <c r="AS36" s="244"/>
      <c r="AT36" s="244"/>
      <c r="AU36" s="327"/>
      <c r="AV36" s="244"/>
      <c r="AW36" s="315"/>
      <c r="BA36" s="70">
        <f t="shared" ref="BA36:BA49" si="83">BA35+1</f>
        <v>2</v>
      </c>
      <c r="BB36" s="314"/>
      <c r="BC36" s="244"/>
      <c r="BD36" s="327"/>
      <c r="BE36" s="337"/>
      <c r="BF36" s="337"/>
      <c r="BG36" s="337"/>
      <c r="BH36" s="337"/>
      <c r="BI36" s="337"/>
      <c r="BJ36" s="337"/>
      <c r="BK36" s="342"/>
      <c r="BL36" s="337"/>
      <c r="BM36" s="244"/>
      <c r="BN36" s="244"/>
      <c r="BO36" s="244"/>
      <c r="BP36" s="244"/>
      <c r="BQ36" s="315"/>
      <c r="BR36" s="329"/>
      <c r="BS36" s="337"/>
      <c r="BT36" s="342"/>
      <c r="BU36" s="337"/>
      <c r="BV36" s="337"/>
      <c r="BW36" s="337"/>
      <c r="BX36" s="337"/>
      <c r="BY36" s="337"/>
      <c r="BZ36" s="244"/>
      <c r="CA36" s="244"/>
      <c r="CB36" s="244"/>
      <c r="CC36" s="244"/>
      <c r="CD36" s="244"/>
      <c r="CE36" s="244"/>
      <c r="CF36" s="244"/>
      <c r="CG36" s="315"/>
      <c r="CH36" s="485"/>
      <c r="CI36" s="327"/>
      <c r="CJ36" s="327"/>
      <c r="CK36" s="327"/>
      <c r="CL36" s="327"/>
      <c r="CM36" s="327"/>
      <c r="CN36" s="327"/>
      <c r="CO36" s="327"/>
      <c r="CP36" s="327"/>
      <c r="CQ36" s="327"/>
      <c r="CR36" s="327"/>
      <c r="CS36" s="327"/>
      <c r="CT36" s="327"/>
      <c r="CU36" s="327"/>
      <c r="CV36" s="244"/>
      <c r="CW36" s="315"/>
    </row>
    <row r="37" spans="1:101">
      <c r="A37" s="70">
        <f t="shared" si="82"/>
        <v>3</v>
      </c>
      <c r="B37" s="314"/>
      <c r="C37" s="244"/>
      <c r="D37" s="327"/>
      <c r="E37" s="244"/>
      <c r="F37" s="244"/>
      <c r="G37" s="244"/>
      <c r="H37" s="244"/>
      <c r="I37" s="244"/>
      <c r="J37" s="342"/>
      <c r="K37" s="244"/>
      <c r="L37" s="244"/>
      <c r="M37" s="244"/>
      <c r="N37" s="244"/>
      <c r="O37" s="244"/>
      <c r="P37" s="244"/>
      <c r="Q37" s="315"/>
      <c r="R37" s="314"/>
      <c r="S37" s="244"/>
      <c r="T37" s="244"/>
      <c r="U37" s="244"/>
      <c r="V37" s="337"/>
      <c r="W37" s="244"/>
      <c r="X37" s="244"/>
      <c r="Y37" s="244"/>
      <c r="Z37" s="244"/>
      <c r="AA37" s="244"/>
      <c r="AB37" s="244"/>
      <c r="AC37" s="337"/>
      <c r="AD37" s="244"/>
      <c r="AE37" s="244"/>
      <c r="AF37" s="244"/>
      <c r="AG37" s="315"/>
      <c r="AH37" s="34"/>
      <c r="AI37" s="244"/>
      <c r="AJ37" s="244"/>
      <c r="AK37" s="244"/>
      <c r="AL37" s="244"/>
      <c r="AM37" s="244"/>
      <c r="AN37" s="244"/>
      <c r="AO37" s="244"/>
      <c r="AP37" s="337"/>
      <c r="AQ37" s="244"/>
      <c r="AR37" s="244"/>
      <c r="AS37" s="244"/>
      <c r="AT37" s="244"/>
      <c r="AU37" s="327"/>
      <c r="AV37" s="244"/>
      <c r="AW37" s="315"/>
      <c r="BA37" s="70">
        <f t="shared" si="83"/>
        <v>3</v>
      </c>
      <c r="BB37" s="314"/>
      <c r="BC37" s="244"/>
      <c r="BD37" s="327"/>
      <c r="BE37" s="244"/>
      <c r="BF37" s="244"/>
      <c r="BG37" s="244"/>
      <c r="BH37" s="244"/>
      <c r="BI37" s="244"/>
      <c r="BJ37" s="244"/>
      <c r="BK37" s="244"/>
      <c r="BL37" s="244"/>
      <c r="BM37" s="244"/>
      <c r="BN37" s="244"/>
      <c r="BO37" s="244"/>
      <c r="BP37" s="244"/>
      <c r="BQ37" s="334"/>
      <c r="BR37" s="314"/>
      <c r="BS37" s="244"/>
      <c r="BT37" s="244"/>
      <c r="BU37" s="244"/>
      <c r="BV37" s="337"/>
      <c r="BW37" s="244"/>
      <c r="BX37" s="244"/>
      <c r="BY37" s="244"/>
      <c r="BZ37" s="244"/>
      <c r="CA37" s="244"/>
      <c r="CB37" s="244"/>
      <c r="CC37" s="337"/>
      <c r="CD37" s="244"/>
      <c r="CE37" s="244"/>
      <c r="CF37" s="244"/>
      <c r="CG37" s="315"/>
      <c r="CH37" s="314"/>
      <c r="CI37" s="244"/>
      <c r="CJ37" s="337"/>
      <c r="CK37" s="244"/>
      <c r="CL37" s="244"/>
      <c r="CM37" s="244"/>
      <c r="CN37" s="244"/>
      <c r="CO37" s="244"/>
      <c r="CP37" s="244"/>
      <c r="CQ37" s="244"/>
      <c r="CR37" s="244"/>
      <c r="CS37" s="244"/>
      <c r="CT37" s="244"/>
      <c r="CU37" s="327"/>
      <c r="CV37" s="244"/>
      <c r="CW37" s="315"/>
    </row>
    <row r="38" spans="1:101">
      <c r="A38" s="70">
        <f t="shared" si="82"/>
        <v>4</v>
      </c>
      <c r="B38" s="314"/>
      <c r="C38" s="244"/>
      <c r="D38" s="327"/>
      <c r="E38" s="244"/>
      <c r="F38" s="244"/>
      <c r="G38" s="17"/>
      <c r="H38" s="17"/>
      <c r="I38" s="17"/>
      <c r="J38" s="162"/>
      <c r="K38" s="17"/>
      <c r="L38" s="17"/>
      <c r="M38" s="244"/>
      <c r="N38" s="244"/>
      <c r="O38" s="244"/>
      <c r="P38" s="244"/>
      <c r="Q38" s="315"/>
      <c r="R38" s="314"/>
      <c r="S38" s="244"/>
      <c r="T38" s="244"/>
      <c r="U38" s="244"/>
      <c r="V38" s="337"/>
      <c r="W38" s="17"/>
      <c r="X38" s="17"/>
      <c r="Y38" s="17"/>
      <c r="Z38" s="17"/>
      <c r="AA38" s="17"/>
      <c r="AB38" s="17"/>
      <c r="AC38" s="337"/>
      <c r="AD38" s="244"/>
      <c r="AE38" s="244"/>
      <c r="AF38" s="244"/>
      <c r="AG38" s="315"/>
      <c r="AH38" s="314"/>
      <c r="AI38" s="244"/>
      <c r="AJ38" s="244"/>
      <c r="AK38" s="244"/>
      <c r="AL38" s="244"/>
      <c r="AM38" s="17"/>
      <c r="AN38" s="17"/>
      <c r="AO38" s="17"/>
      <c r="AP38" s="162"/>
      <c r="AQ38" s="162"/>
      <c r="AR38" s="219"/>
      <c r="AS38" s="337"/>
      <c r="AT38" s="337"/>
      <c r="AU38" s="327"/>
      <c r="AV38" s="244"/>
      <c r="AW38" s="315"/>
      <c r="BA38" s="70">
        <f t="shared" si="83"/>
        <v>4</v>
      </c>
      <c r="BB38" s="314"/>
      <c r="BC38" s="244"/>
      <c r="BD38" s="327"/>
      <c r="BE38" s="244"/>
      <c r="BF38" s="244"/>
      <c r="BG38" s="17"/>
      <c r="BH38" s="17"/>
      <c r="BI38" s="17"/>
      <c r="BJ38" s="17"/>
      <c r="BK38" s="17"/>
      <c r="BL38" s="17"/>
      <c r="BM38" s="244"/>
      <c r="BN38" s="244"/>
      <c r="BO38" s="244"/>
      <c r="BP38" s="337"/>
      <c r="BQ38" s="315"/>
      <c r="BR38" s="314"/>
      <c r="BS38" s="244"/>
      <c r="BT38" s="244"/>
      <c r="BU38" s="244"/>
      <c r="BV38" s="342"/>
      <c r="BW38" s="17"/>
      <c r="BX38" s="17"/>
      <c r="BY38" s="17"/>
      <c r="BZ38" s="17"/>
      <c r="CA38" s="17"/>
      <c r="CB38" s="17"/>
      <c r="CC38" s="337"/>
      <c r="CD38" s="244"/>
      <c r="CE38" s="244"/>
      <c r="CF38" s="244"/>
      <c r="CG38" s="315"/>
      <c r="CH38" s="314"/>
      <c r="CI38" s="244"/>
      <c r="CJ38" s="337"/>
      <c r="CK38" s="244"/>
      <c r="CL38" s="244"/>
      <c r="CM38" s="17"/>
      <c r="CN38" s="17"/>
      <c r="CO38" s="17"/>
      <c r="CP38" s="17"/>
      <c r="CQ38" s="17"/>
      <c r="CR38" s="17"/>
      <c r="CS38" s="244"/>
      <c r="CT38" s="244"/>
      <c r="CU38" s="327"/>
      <c r="CV38" s="244"/>
      <c r="CW38" s="315"/>
    </row>
    <row r="39" spans="1:101">
      <c r="A39" s="70">
        <f t="shared" si="82"/>
        <v>5</v>
      </c>
      <c r="B39" s="314"/>
      <c r="C39" s="244"/>
      <c r="D39" s="327"/>
      <c r="E39" s="337"/>
      <c r="F39" s="337"/>
      <c r="G39" s="162"/>
      <c r="H39" s="219"/>
      <c r="I39" s="337"/>
      <c r="J39" s="162"/>
      <c r="K39" s="17"/>
      <c r="L39" s="17"/>
      <c r="M39" s="244"/>
      <c r="N39" s="244"/>
      <c r="O39" s="244"/>
      <c r="P39" s="244"/>
      <c r="Q39" s="315"/>
      <c r="R39" s="314"/>
      <c r="S39" s="244"/>
      <c r="T39" s="244"/>
      <c r="U39" s="244"/>
      <c r="V39" s="342"/>
      <c r="W39" s="17"/>
      <c r="X39" s="17"/>
      <c r="Y39" s="244"/>
      <c r="Z39" s="17"/>
      <c r="AA39" s="17"/>
      <c r="AB39" s="17"/>
      <c r="AC39" s="342"/>
      <c r="AD39" s="244"/>
      <c r="AE39" s="244"/>
      <c r="AF39" s="244"/>
      <c r="AG39" s="315"/>
      <c r="AH39" s="314"/>
      <c r="AI39" s="244"/>
      <c r="AJ39" s="244"/>
      <c r="AK39" s="244"/>
      <c r="AL39" s="244"/>
      <c r="AM39" s="17"/>
      <c r="AN39" s="17"/>
      <c r="AO39" s="244"/>
      <c r="AP39" s="162"/>
      <c r="AQ39" s="17"/>
      <c r="AR39" s="17"/>
      <c r="AS39" s="244"/>
      <c r="AT39" s="244"/>
      <c r="AU39" s="327"/>
      <c r="AV39" s="244"/>
      <c r="AW39" s="315"/>
      <c r="BA39" s="70">
        <f t="shared" si="83"/>
        <v>5</v>
      </c>
      <c r="BB39" s="314"/>
      <c r="BC39" s="244"/>
      <c r="BD39" s="327"/>
      <c r="BE39" s="244"/>
      <c r="BF39" s="244"/>
      <c r="BG39" s="17"/>
      <c r="BH39" s="17"/>
      <c r="BI39" s="244"/>
      <c r="BJ39" s="17"/>
      <c r="BK39" s="17"/>
      <c r="BL39" s="17"/>
      <c r="BM39" s="244"/>
      <c r="BN39" s="244"/>
      <c r="BO39" s="337"/>
      <c r="BP39" s="244"/>
      <c r="BQ39" s="315"/>
      <c r="BR39" s="314"/>
      <c r="BS39" s="244"/>
      <c r="BT39" s="244"/>
      <c r="BU39" s="244"/>
      <c r="BV39" s="337"/>
      <c r="BW39" s="17"/>
      <c r="BX39" s="17"/>
      <c r="BY39" s="244"/>
      <c r="BZ39" s="17"/>
      <c r="CA39" s="17"/>
      <c r="CB39" s="17"/>
      <c r="CC39" s="342"/>
      <c r="CD39" s="244"/>
      <c r="CE39" s="244"/>
      <c r="CF39" s="244"/>
      <c r="CG39" s="315"/>
      <c r="CH39" s="314"/>
      <c r="CI39" s="244"/>
      <c r="CJ39" s="342"/>
      <c r="CK39" s="244"/>
      <c r="CL39" s="244"/>
      <c r="CM39" s="17"/>
      <c r="CN39" s="17"/>
      <c r="CO39" s="244"/>
      <c r="CP39" s="17"/>
      <c r="CQ39" s="17"/>
      <c r="CR39" s="17"/>
      <c r="CS39" s="244"/>
      <c r="CT39" s="244"/>
      <c r="CU39" s="327"/>
      <c r="CV39" s="244"/>
      <c r="CW39" s="315"/>
    </row>
    <row r="40" spans="1:101">
      <c r="A40" s="70">
        <f t="shared" si="82"/>
        <v>6</v>
      </c>
      <c r="B40" s="314"/>
      <c r="C40" s="244"/>
      <c r="D40" s="327"/>
      <c r="E40" s="244"/>
      <c r="F40" s="244"/>
      <c r="G40" s="17"/>
      <c r="H40" s="17"/>
      <c r="I40" s="17"/>
      <c r="J40" s="162"/>
      <c r="K40" s="17"/>
      <c r="L40" s="17"/>
      <c r="M40" s="244"/>
      <c r="N40" s="244"/>
      <c r="O40" s="244"/>
      <c r="P40" s="244"/>
      <c r="Q40" s="315"/>
      <c r="R40" s="314"/>
      <c r="S40" s="244"/>
      <c r="T40" s="244"/>
      <c r="U40" s="244"/>
      <c r="V40" s="337"/>
      <c r="W40" s="17"/>
      <c r="X40" s="17"/>
      <c r="Y40" s="17"/>
      <c r="Z40" s="17"/>
      <c r="AA40" s="17"/>
      <c r="AB40" s="17"/>
      <c r="AC40" s="337"/>
      <c r="AD40" s="244"/>
      <c r="AE40" s="244"/>
      <c r="AF40" s="244"/>
      <c r="AG40" s="315"/>
      <c r="AH40" s="314"/>
      <c r="AI40" s="244"/>
      <c r="AJ40" s="244"/>
      <c r="AK40" s="244"/>
      <c r="AL40" s="244"/>
      <c r="AM40" s="17"/>
      <c r="AN40" s="17"/>
      <c r="AO40" s="17"/>
      <c r="AP40" s="219"/>
      <c r="AQ40" s="17"/>
      <c r="AR40" s="17"/>
      <c r="AS40" s="244"/>
      <c r="AT40" s="244"/>
      <c r="AU40" s="327"/>
      <c r="AV40" s="244"/>
      <c r="AW40" s="315"/>
      <c r="BA40" s="70">
        <f t="shared" si="83"/>
        <v>6</v>
      </c>
      <c r="BB40" s="314"/>
      <c r="BC40" s="244"/>
      <c r="BD40" s="327"/>
      <c r="BE40" s="244"/>
      <c r="BF40" s="244"/>
      <c r="BG40" s="17"/>
      <c r="BH40" s="17"/>
      <c r="BI40" s="17"/>
      <c r="BJ40" s="17"/>
      <c r="BK40" s="17"/>
      <c r="BL40" s="17"/>
      <c r="BM40" s="244"/>
      <c r="BN40" s="244"/>
      <c r="BO40" s="342"/>
      <c r="BP40" s="244"/>
      <c r="BQ40" s="315"/>
      <c r="BR40" s="314"/>
      <c r="BS40" s="244"/>
      <c r="BT40" s="244"/>
      <c r="BU40" s="244"/>
      <c r="BV40" s="337"/>
      <c r="BW40" s="17"/>
      <c r="BX40" s="17"/>
      <c r="BY40" s="17"/>
      <c r="BZ40" s="17"/>
      <c r="CA40" s="17"/>
      <c r="CB40" s="17"/>
      <c r="CC40" s="337"/>
      <c r="CD40" s="244"/>
      <c r="CE40" s="244"/>
      <c r="CF40" s="244"/>
      <c r="CG40" s="315"/>
      <c r="CH40" s="314"/>
      <c r="CI40" s="244"/>
      <c r="CJ40" s="337"/>
      <c r="CK40" s="244"/>
      <c r="CL40" s="244"/>
      <c r="CM40" s="17"/>
      <c r="CN40" s="17"/>
      <c r="CO40" s="17"/>
      <c r="CP40" s="17"/>
      <c r="CQ40" s="17"/>
      <c r="CR40" s="17"/>
      <c r="CS40" s="244"/>
      <c r="CT40" s="244"/>
      <c r="CU40" s="327"/>
      <c r="CV40" s="244"/>
      <c r="CW40" s="315"/>
    </row>
    <row r="41" spans="1:101">
      <c r="A41" s="70">
        <f t="shared" si="82"/>
        <v>7</v>
      </c>
      <c r="B41" s="16"/>
      <c r="C41" s="17"/>
      <c r="D41" s="128"/>
      <c r="E41" s="17"/>
      <c r="F41" s="17"/>
      <c r="G41" s="17"/>
      <c r="H41" s="17"/>
      <c r="I41" s="17"/>
      <c r="J41" s="219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62"/>
      <c r="W41" s="162"/>
      <c r="X41" s="162"/>
      <c r="Y41" s="162"/>
      <c r="Z41" s="162"/>
      <c r="AA41" s="162"/>
      <c r="AB41" s="162"/>
      <c r="AC41" s="162"/>
      <c r="AD41" s="162"/>
      <c r="AE41" s="219"/>
      <c r="AF41" s="162"/>
      <c r="AG41" s="163"/>
      <c r="AH41" s="161"/>
      <c r="AI41" s="162"/>
      <c r="AJ41" s="219"/>
      <c r="AK41" s="162"/>
      <c r="AL41" s="162"/>
      <c r="AM41" s="162"/>
      <c r="AN41" s="219"/>
      <c r="AO41" s="162"/>
      <c r="AP41" s="162"/>
      <c r="AQ41" s="17"/>
      <c r="AR41" s="17"/>
      <c r="AS41" s="17"/>
      <c r="AT41" s="17"/>
      <c r="AU41" s="128"/>
      <c r="AV41" s="17"/>
      <c r="AW41" s="26"/>
      <c r="BA41" s="70">
        <f t="shared" si="83"/>
        <v>7</v>
      </c>
      <c r="BB41" s="16"/>
      <c r="BC41" s="17"/>
      <c r="BD41" s="128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62"/>
      <c r="BP41" s="17"/>
      <c r="BQ41" s="26"/>
      <c r="BR41" s="16"/>
      <c r="BS41" s="17"/>
      <c r="BT41" s="17"/>
      <c r="BU41" s="17"/>
      <c r="BV41" s="162"/>
      <c r="BW41" s="17"/>
      <c r="BX41" s="17"/>
      <c r="BY41" s="17"/>
      <c r="BZ41" s="162"/>
      <c r="CA41" s="162"/>
      <c r="CB41" s="162"/>
      <c r="CC41" s="162"/>
      <c r="CD41" s="162"/>
      <c r="CE41" s="162"/>
      <c r="CF41" s="162"/>
      <c r="CG41" s="163"/>
      <c r="CH41" s="161"/>
      <c r="CI41" s="162"/>
      <c r="CJ41" s="162"/>
      <c r="CK41" s="162"/>
      <c r="CL41" s="219"/>
      <c r="CM41" s="162"/>
      <c r="CN41" s="162"/>
      <c r="CO41" s="162"/>
      <c r="CP41" s="162"/>
      <c r="CQ41" s="162"/>
      <c r="CR41" s="162"/>
      <c r="CS41" s="162"/>
      <c r="CT41" s="162"/>
      <c r="CU41" s="128"/>
      <c r="CV41" s="17"/>
      <c r="CW41" s="26"/>
    </row>
    <row r="42" spans="1:101">
      <c r="A42" s="70">
        <f t="shared" si="82"/>
        <v>8</v>
      </c>
      <c r="B42" s="314"/>
      <c r="C42" s="244"/>
      <c r="D42" s="327"/>
      <c r="E42" s="244"/>
      <c r="F42" s="244"/>
      <c r="G42" s="17"/>
      <c r="H42" s="17"/>
      <c r="I42" s="17"/>
      <c r="J42" s="162"/>
      <c r="K42" s="219"/>
      <c r="L42" s="162"/>
      <c r="M42" s="337"/>
      <c r="N42" s="337"/>
      <c r="O42" s="342"/>
      <c r="P42" s="337"/>
      <c r="Q42" s="334"/>
      <c r="R42" s="329"/>
      <c r="S42" s="337"/>
      <c r="T42" s="342"/>
      <c r="U42" s="337"/>
      <c r="V42" s="337"/>
      <c r="W42" s="17"/>
      <c r="X42" s="17"/>
      <c r="Y42" s="17"/>
      <c r="Z42" s="17"/>
      <c r="AA42" s="17"/>
      <c r="AB42" s="17"/>
      <c r="AC42" s="337"/>
      <c r="AD42" s="244"/>
      <c r="AE42" s="244"/>
      <c r="AF42" s="244"/>
      <c r="AG42" s="315"/>
      <c r="AH42" s="314"/>
      <c r="AI42" s="244"/>
      <c r="AJ42" s="244"/>
      <c r="AK42" s="244"/>
      <c r="AL42" s="337"/>
      <c r="AM42" s="17"/>
      <c r="AN42" s="17"/>
      <c r="AO42" s="17"/>
      <c r="AP42" s="17"/>
      <c r="AQ42" s="17"/>
      <c r="AR42" s="17"/>
      <c r="AS42" s="244"/>
      <c r="AT42" s="244"/>
      <c r="AU42" s="327"/>
      <c r="AV42" s="244"/>
      <c r="AW42" s="315"/>
      <c r="BA42" s="70">
        <f t="shared" si="83"/>
        <v>8</v>
      </c>
      <c r="BB42" s="314"/>
      <c r="BC42" s="244"/>
      <c r="BD42" s="327"/>
      <c r="BE42" s="244"/>
      <c r="BF42" s="244"/>
      <c r="BG42" s="17"/>
      <c r="BH42" s="17"/>
      <c r="BI42" s="17"/>
      <c r="BJ42" s="17"/>
      <c r="BK42" s="17"/>
      <c r="BL42" s="17"/>
      <c r="BM42" s="244"/>
      <c r="BN42" s="244"/>
      <c r="BO42" s="337"/>
      <c r="BP42" s="244"/>
      <c r="BQ42" s="315"/>
      <c r="BR42" s="314"/>
      <c r="BS42" s="244"/>
      <c r="BT42" s="244"/>
      <c r="BU42" s="244"/>
      <c r="BV42" s="337"/>
      <c r="BW42" s="17"/>
      <c r="BX42" s="17"/>
      <c r="BY42" s="17"/>
      <c r="BZ42" s="17"/>
      <c r="CA42" s="17"/>
      <c r="CB42" s="17"/>
      <c r="CC42" s="337"/>
      <c r="CD42" s="244"/>
      <c r="CE42" s="244"/>
      <c r="CF42" s="244"/>
      <c r="CG42" s="315"/>
      <c r="CH42" s="314"/>
      <c r="CI42" s="244"/>
      <c r="CJ42" s="337"/>
      <c r="CK42" s="244"/>
      <c r="CL42" s="244"/>
      <c r="CM42" s="17"/>
      <c r="CN42" s="17"/>
      <c r="CO42" s="17"/>
      <c r="CP42" s="17"/>
      <c r="CQ42" s="17"/>
      <c r="CR42" s="17"/>
      <c r="CS42" s="244"/>
      <c r="CT42" s="244"/>
      <c r="CU42" s="327"/>
      <c r="CV42" s="244"/>
      <c r="CW42" s="315"/>
    </row>
    <row r="43" spans="1:101">
      <c r="A43" s="70">
        <f t="shared" si="82"/>
        <v>9</v>
      </c>
      <c r="B43" s="314"/>
      <c r="C43" s="244"/>
      <c r="D43" s="128"/>
      <c r="E43" s="17"/>
      <c r="F43" s="17"/>
      <c r="G43" s="17"/>
      <c r="H43" s="17"/>
      <c r="I43" s="17"/>
      <c r="J43" s="17"/>
      <c r="K43" s="17"/>
      <c r="L43" s="17"/>
      <c r="M43" s="162"/>
      <c r="N43" s="17"/>
      <c r="O43" s="17"/>
      <c r="P43" s="244"/>
      <c r="Q43" s="315"/>
      <c r="R43" s="314"/>
      <c r="S43" s="244"/>
      <c r="T43" s="17"/>
      <c r="U43" s="17"/>
      <c r="V43" s="162"/>
      <c r="W43" s="17"/>
      <c r="X43" s="17"/>
      <c r="Y43" s="17"/>
      <c r="Z43" s="17"/>
      <c r="AA43" s="17"/>
      <c r="AB43" s="17"/>
      <c r="AC43" s="219"/>
      <c r="AD43" s="17"/>
      <c r="AE43" s="17"/>
      <c r="AF43" s="244"/>
      <c r="AG43" s="315"/>
      <c r="AH43" s="314"/>
      <c r="AI43" s="244"/>
      <c r="AJ43" s="17"/>
      <c r="AK43" s="17"/>
      <c r="AL43" s="219"/>
      <c r="AM43" s="17"/>
      <c r="AN43" s="17"/>
      <c r="AO43" s="17"/>
      <c r="AP43" s="17"/>
      <c r="AQ43" s="17"/>
      <c r="AR43" s="17"/>
      <c r="AS43" s="17"/>
      <c r="AT43" s="17"/>
      <c r="AU43" s="128"/>
      <c r="AV43" s="244"/>
      <c r="AW43" s="315"/>
      <c r="BA43" s="70">
        <f t="shared" si="83"/>
        <v>9</v>
      </c>
      <c r="BB43" s="314"/>
      <c r="BC43" s="244"/>
      <c r="BD43" s="128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62"/>
      <c r="BP43" s="244"/>
      <c r="BQ43" s="315"/>
      <c r="BR43" s="314"/>
      <c r="BS43" s="244"/>
      <c r="BT43" s="17"/>
      <c r="BU43" s="17"/>
      <c r="BV43" s="162"/>
      <c r="BW43" s="17"/>
      <c r="BX43" s="17"/>
      <c r="BY43" s="17"/>
      <c r="BZ43" s="17"/>
      <c r="CA43" s="17"/>
      <c r="CB43" s="17"/>
      <c r="CC43" s="219"/>
      <c r="CD43" s="17"/>
      <c r="CE43" s="17"/>
      <c r="CF43" s="244"/>
      <c r="CG43" s="315"/>
      <c r="CH43" s="314"/>
      <c r="CI43" s="244"/>
      <c r="CJ43" s="219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8"/>
      <c r="CV43" s="244"/>
      <c r="CW43" s="315"/>
    </row>
    <row r="44" spans="1:101">
      <c r="A44" s="70">
        <f t="shared" si="82"/>
        <v>10</v>
      </c>
      <c r="B44" s="314"/>
      <c r="C44" s="244"/>
      <c r="D44" s="327"/>
      <c r="E44" s="244"/>
      <c r="F44" s="244"/>
      <c r="G44" s="244"/>
      <c r="H44" s="244"/>
      <c r="I44" s="244"/>
      <c r="J44" s="244"/>
      <c r="K44" s="244"/>
      <c r="L44" s="244"/>
      <c r="M44" s="342"/>
      <c r="N44" s="244"/>
      <c r="O44" s="244"/>
      <c r="P44" s="244"/>
      <c r="Q44" s="315"/>
      <c r="R44" s="314"/>
      <c r="S44" s="244"/>
      <c r="T44" s="244"/>
      <c r="U44" s="244"/>
      <c r="V44" s="342"/>
      <c r="W44" s="244"/>
      <c r="X44" s="244"/>
      <c r="Y44" s="244"/>
      <c r="Z44" s="244"/>
      <c r="AA44" s="244"/>
      <c r="AB44" s="244"/>
      <c r="AC44" s="337"/>
      <c r="AD44" s="244"/>
      <c r="AE44" s="244"/>
      <c r="AF44" s="244"/>
      <c r="AG44" s="315"/>
      <c r="AH44" s="314"/>
      <c r="AI44" s="244"/>
      <c r="AJ44" s="244"/>
      <c r="AK44" s="244"/>
      <c r="AL44" s="337"/>
      <c r="AM44" s="244"/>
      <c r="AN44" s="244"/>
      <c r="AO44" s="244"/>
      <c r="AP44" s="244"/>
      <c r="AQ44" s="244"/>
      <c r="AR44" s="244"/>
      <c r="AS44" s="244"/>
      <c r="AT44" s="244"/>
      <c r="AU44" s="327"/>
      <c r="AV44" s="244"/>
      <c r="AW44" s="315"/>
      <c r="BA44" s="70">
        <f t="shared" si="83"/>
        <v>10</v>
      </c>
      <c r="BB44" s="314"/>
      <c r="BC44" s="244"/>
      <c r="BD44" s="327"/>
      <c r="BE44" s="244"/>
      <c r="BF44" s="244"/>
      <c r="BG44" s="244"/>
      <c r="BH44" s="244"/>
      <c r="BI44" s="244"/>
      <c r="BJ44" s="244"/>
      <c r="BK44" s="244"/>
      <c r="BL44" s="244"/>
      <c r="BM44" s="244"/>
      <c r="BN44" s="244"/>
      <c r="BO44" s="337"/>
      <c r="BP44" s="244"/>
      <c r="BQ44" s="315"/>
      <c r="BR44" s="314"/>
      <c r="BS44" s="244"/>
      <c r="BT44" s="244"/>
      <c r="BU44" s="244"/>
      <c r="BV44" s="337"/>
      <c r="BW44" s="244"/>
      <c r="BX44" s="244"/>
      <c r="BY44" s="244"/>
      <c r="BZ44" s="244"/>
      <c r="CA44" s="244"/>
      <c r="CB44" s="244"/>
      <c r="CC44" s="337"/>
      <c r="CD44" s="244"/>
      <c r="CE44" s="244"/>
      <c r="CF44" s="244"/>
      <c r="CG44" s="315"/>
      <c r="CH44" s="314"/>
      <c r="CI44" s="244"/>
      <c r="CJ44" s="337"/>
      <c r="CK44" s="244"/>
      <c r="CL44" s="244"/>
      <c r="CM44" s="244"/>
      <c r="CN44" s="244"/>
      <c r="CO44" s="244"/>
      <c r="CP44" s="244"/>
      <c r="CQ44" s="244"/>
      <c r="CR44" s="244"/>
      <c r="CS44" s="244"/>
      <c r="CT44" s="244"/>
      <c r="CU44" s="327"/>
      <c r="CV44" s="244"/>
      <c r="CW44" s="315"/>
    </row>
    <row r="45" spans="1:101">
      <c r="A45" s="70">
        <f t="shared" si="82"/>
        <v>11</v>
      </c>
      <c r="B45" s="314"/>
      <c r="C45" s="244"/>
      <c r="D45" s="327"/>
      <c r="E45" s="244"/>
      <c r="F45" s="244"/>
      <c r="G45" s="244"/>
      <c r="H45" s="244"/>
      <c r="I45" s="244"/>
      <c r="J45" s="244"/>
      <c r="K45" s="244"/>
      <c r="L45" s="244"/>
      <c r="M45" s="337"/>
      <c r="N45" s="244"/>
      <c r="O45" s="244"/>
      <c r="P45" s="244"/>
      <c r="Q45" s="315"/>
      <c r="R45" s="314"/>
      <c r="S45" s="244"/>
      <c r="T45" s="244"/>
      <c r="U45" s="244"/>
      <c r="V45" s="337"/>
      <c r="W45" s="244"/>
      <c r="X45" s="244"/>
      <c r="Y45" s="244"/>
      <c r="Z45" s="244"/>
      <c r="AA45" s="244"/>
      <c r="AB45" s="244"/>
      <c r="AC45" s="337"/>
      <c r="AD45" s="244"/>
      <c r="AE45" s="244"/>
      <c r="AF45" s="244"/>
      <c r="AG45" s="315"/>
      <c r="AH45" s="314"/>
      <c r="AI45" s="244"/>
      <c r="AJ45" s="244"/>
      <c r="AK45" s="244"/>
      <c r="AL45" s="337"/>
      <c r="AM45" s="244"/>
      <c r="AN45" s="244"/>
      <c r="AO45" s="244"/>
      <c r="AP45" s="244"/>
      <c r="AQ45" s="244"/>
      <c r="AR45" s="244"/>
      <c r="AS45" s="244"/>
      <c r="AT45" s="244"/>
      <c r="AU45" s="327"/>
      <c r="AV45" s="244"/>
      <c r="AW45" s="315"/>
      <c r="BA45" s="70">
        <f t="shared" si="83"/>
        <v>11</v>
      </c>
      <c r="BB45" s="314"/>
      <c r="BC45" s="244"/>
      <c r="BD45" s="327"/>
      <c r="BE45" s="244"/>
      <c r="BF45" s="244"/>
      <c r="BG45" s="244"/>
      <c r="BH45" s="244"/>
      <c r="BI45" s="244"/>
      <c r="BJ45" s="244"/>
      <c r="BK45" s="244"/>
      <c r="BL45" s="244"/>
      <c r="BM45" s="244"/>
      <c r="BN45" s="244"/>
      <c r="BO45" s="337"/>
      <c r="BP45" s="244"/>
      <c r="BQ45" s="315"/>
      <c r="BR45" s="314"/>
      <c r="BS45" s="244"/>
      <c r="BT45" s="244"/>
      <c r="BU45" s="244"/>
      <c r="BV45" s="337"/>
      <c r="BW45" s="244"/>
      <c r="BX45" s="244"/>
      <c r="BY45" s="244"/>
      <c r="BZ45" s="244"/>
      <c r="CA45" s="244"/>
      <c r="CB45" s="244"/>
      <c r="CC45" s="337"/>
      <c r="CD45" s="244"/>
      <c r="CE45" s="244"/>
      <c r="CF45" s="244"/>
      <c r="CG45" s="315"/>
      <c r="CH45" s="314"/>
      <c r="CI45" s="244"/>
      <c r="CJ45" s="337"/>
      <c r="CK45" s="244"/>
      <c r="CL45" s="244"/>
      <c r="CM45" s="244"/>
      <c r="CN45" s="244"/>
      <c r="CO45" s="244"/>
      <c r="CP45" s="244"/>
      <c r="CQ45" s="244"/>
      <c r="CR45" s="244"/>
      <c r="CS45" s="244"/>
      <c r="CT45" s="244"/>
      <c r="CU45" s="327"/>
      <c r="CV45" s="244"/>
      <c r="CW45" s="315"/>
    </row>
    <row r="46" spans="1:101">
      <c r="A46" s="70">
        <f t="shared" si="82"/>
        <v>12</v>
      </c>
      <c r="B46" s="314"/>
      <c r="C46" s="244"/>
      <c r="D46" s="327"/>
      <c r="E46" s="244"/>
      <c r="F46" s="244"/>
      <c r="G46" s="244"/>
      <c r="H46" s="244"/>
      <c r="I46" s="244"/>
      <c r="J46" s="244"/>
      <c r="K46" s="244"/>
      <c r="L46" s="244"/>
      <c r="M46" s="337"/>
      <c r="N46" s="244"/>
      <c r="O46" s="244"/>
      <c r="P46" s="244"/>
      <c r="Q46" s="315"/>
      <c r="R46" s="314"/>
      <c r="S46" s="244"/>
      <c r="T46" s="244"/>
      <c r="U46" s="244"/>
      <c r="V46" s="337"/>
      <c r="W46" s="244"/>
      <c r="X46" s="244"/>
      <c r="Y46" s="244"/>
      <c r="Z46" s="244"/>
      <c r="AA46" s="244"/>
      <c r="AB46" s="244"/>
      <c r="AC46" s="337"/>
      <c r="AD46" s="244"/>
      <c r="AE46" s="244"/>
      <c r="AF46" s="244"/>
      <c r="AG46" s="315"/>
      <c r="AH46" s="314"/>
      <c r="AI46" s="244"/>
      <c r="AJ46" s="244"/>
      <c r="AK46" s="244"/>
      <c r="AL46" s="337"/>
      <c r="AM46" s="244"/>
      <c r="AN46" s="244"/>
      <c r="AO46" s="244"/>
      <c r="AP46" s="244"/>
      <c r="AQ46" s="244"/>
      <c r="AR46" s="244"/>
      <c r="AS46" s="244"/>
      <c r="AT46" s="244"/>
      <c r="AU46" s="327"/>
      <c r="AV46" s="244"/>
      <c r="AW46" s="315"/>
      <c r="BA46" s="70">
        <f t="shared" si="83"/>
        <v>12</v>
      </c>
      <c r="BB46" s="314"/>
      <c r="BC46" s="244"/>
      <c r="BD46" s="327"/>
      <c r="BE46" s="244"/>
      <c r="BF46" s="244"/>
      <c r="BG46" s="244"/>
      <c r="BH46" s="244"/>
      <c r="BI46" s="244"/>
      <c r="BJ46" s="244"/>
      <c r="BK46" s="244"/>
      <c r="BL46" s="244"/>
      <c r="BM46" s="244"/>
      <c r="BN46" s="244"/>
      <c r="BO46" s="337"/>
      <c r="BP46" s="244"/>
      <c r="BQ46" s="315"/>
      <c r="BR46" s="314"/>
      <c r="BS46" s="244"/>
      <c r="BT46" s="244"/>
      <c r="BU46" s="244"/>
      <c r="BV46" s="337"/>
      <c r="BW46" s="244"/>
      <c r="BX46" s="244"/>
      <c r="BY46" s="244"/>
      <c r="BZ46" s="244"/>
      <c r="CA46" s="244"/>
      <c r="CB46" s="244"/>
      <c r="CC46" s="337"/>
      <c r="CD46" s="244"/>
      <c r="CE46" s="244"/>
      <c r="CF46" s="244"/>
      <c r="CG46" s="315"/>
      <c r="CH46" s="314"/>
      <c r="CI46" s="244"/>
      <c r="CJ46" s="337"/>
      <c r="CK46" s="244"/>
      <c r="CL46" s="244"/>
      <c r="CM46" s="244"/>
      <c r="CN46" s="244"/>
      <c r="CO46" s="244"/>
      <c r="CP46" s="244"/>
      <c r="CQ46" s="244"/>
      <c r="CR46" s="244"/>
      <c r="CS46" s="244"/>
      <c r="CT46" s="244"/>
      <c r="CU46" s="327"/>
      <c r="CV46" s="244"/>
      <c r="CW46" s="315"/>
    </row>
    <row r="47" spans="1:101">
      <c r="A47" s="70">
        <f t="shared" si="82"/>
        <v>13</v>
      </c>
      <c r="B47" s="314"/>
      <c r="C47" s="244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44"/>
      <c r="R47" s="343"/>
      <c r="S47" s="327"/>
      <c r="T47" s="327"/>
      <c r="U47" s="327"/>
      <c r="V47" s="327"/>
      <c r="W47" s="327"/>
      <c r="X47" s="327"/>
      <c r="Y47" s="327"/>
      <c r="Z47" s="327"/>
      <c r="AA47" s="327"/>
      <c r="AB47" s="327"/>
      <c r="AC47" s="327"/>
      <c r="AD47" s="327"/>
      <c r="AE47" s="327"/>
      <c r="AF47" s="327"/>
      <c r="AG47" s="344"/>
      <c r="AH47" s="343"/>
      <c r="AI47" s="327"/>
      <c r="AJ47" s="327"/>
      <c r="AK47" s="327"/>
      <c r="AL47" s="327"/>
      <c r="AM47" s="327"/>
      <c r="AN47" s="327"/>
      <c r="AO47" s="327"/>
      <c r="AP47" s="327"/>
      <c r="AQ47" s="327"/>
      <c r="AR47" s="327"/>
      <c r="AS47" s="327"/>
      <c r="AT47" s="327"/>
      <c r="AU47" s="327"/>
      <c r="AV47" s="244"/>
      <c r="AW47" s="315"/>
      <c r="BA47" s="70">
        <f t="shared" si="83"/>
        <v>13</v>
      </c>
      <c r="BB47" s="314"/>
      <c r="BC47" s="244"/>
      <c r="BD47" s="327"/>
      <c r="BE47" s="327"/>
      <c r="BF47" s="327"/>
      <c r="BG47" s="327"/>
      <c r="BH47" s="327"/>
      <c r="BI47" s="327"/>
      <c r="BJ47" s="327"/>
      <c r="BK47" s="327"/>
      <c r="BL47" s="327"/>
      <c r="BM47" s="327"/>
      <c r="BN47" s="327"/>
      <c r="BO47" s="327"/>
      <c r="BP47" s="327"/>
      <c r="BQ47" s="344"/>
      <c r="BR47" s="343"/>
      <c r="BS47" s="327"/>
      <c r="BT47" s="327"/>
      <c r="BU47" s="327"/>
      <c r="BV47" s="327"/>
      <c r="BW47" s="327"/>
      <c r="BX47" s="327"/>
      <c r="BY47" s="327"/>
      <c r="BZ47" s="327"/>
      <c r="CA47" s="327"/>
      <c r="CB47" s="327"/>
      <c r="CC47" s="327"/>
      <c r="CD47" s="327"/>
      <c r="CE47" s="327"/>
      <c r="CF47" s="327"/>
      <c r="CG47" s="344"/>
      <c r="CH47" s="343"/>
      <c r="CI47" s="327"/>
      <c r="CJ47" s="327"/>
      <c r="CK47" s="327"/>
      <c r="CL47" s="327"/>
      <c r="CM47" s="327"/>
      <c r="CN47" s="327"/>
      <c r="CO47" s="327"/>
      <c r="CP47" s="327"/>
      <c r="CQ47" s="327"/>
      <c r="CR47" s="327"/>
      <c r="CS47" s="327"/>
      <c r="CT47" s="327"/>
      <c r="CU47" s="327"/>
      <c r="CV47" s="244"/>
      <c r="CW47" s="315"/>
    </row>
    <row r="48" spans="1:101">
      <c r="A48" s="70">
        <f t="shared" si="82"/>
        <v>14</v>
      </c>
      <c r="B48" s="16"/>
      <c r="C48" s="17"/>
      <c r="D48" s="244"/>
      <c r="E48" s="244"/>
      <c r="F48" s="244"/>
      <c r="G48" s="17"/>
      <c r="H48" s="17"/>
      <c r="I48" s="17"/>
      <c r="J48" s="17"/>
      <c r="K48" s="17"/>
      <c r="L48" s="17"/>
      <c r="M48" s="244"/>
      <c r="N48" s="244"/>
      <c r="O48" s="244"/>
      <c r="P48" s="17"/>
      <c r="Q48" s="26"/>
      <c r="R48" s="16"/>
      <c r="S48" s="17"/>
      <c r="T48" s="244"/>
      <c r="U48" s="244"/>
      <c r="V48" s="244"/>
      <c r="W48" s="17"/>
      <c r="X48" s="17"/>
      <c r="Y48" s="17"/>
      <c r="Z48" s="17"/>
      <c r="AA48" s="17"/>
      <c r="AB48" s="17"/>
      <c r="AC48" s="244"/>
      <c r="AD48" s="244"/>
      <c r="AE48" s="244"/>
      <c r="AF48" s="17"/>
      <c r="AG48" s="26"/>
      <c r="AH48" s="16"/>
      <c r="AI48" s="17"/>
      <c r="AJ48" s="244"/>
      <c r="AK48" s="244"/>
      <c r="AL48" s="244"/>
      <c r="AM48" s="17"/>
      <c r="AN48" s="17"/>
      <c r="AO48" s="17"/>
      <c r="AP48" s="17"/>
      <c r="AQ48" s="17"/>
      <c r="AR48" s="17"/>
      <c r="AS48" s="244"/>
      <c r="AT48" s="244"/>
      <c r="AU48" s="244"/>
      <c r="AV48" s="17"/>
      <c r="AW48" s="26"/>
      <c r="BA48" s="70">
        <f t="shared" si="83"/>
        <v>14</v>
      </c>
      <c r="BB48" s="16"/>
      <c r="BC48" s="17"/>
      <c r="BD48" s="244"/>
      <c r="BE48" s="244"/>
      <c r="BF48" s="244"/>
      <c r="BG48" s="17"/>
      <c r="BH48" s="17"/>
      <c r="BI48" s="17"/>
      <c r="BJ48" s="17"/>
      <c r="BK48" s="17"/>
      <c r="BL48" s="17"/>
      <c r="BM48" s="244"/>
      <c r="BN48" s="244"/>
      <c r="BO48" s="244"/>
      <c r="BP48" s="17"/>
      <c r="BQ48" s="26"/>
      <c r="BR48" s="16"/>
      <c r="BS48" s="17"/>
      <c r="BT48" s="244"/>
      <c r="BU48" s="244"/>
      <c r="BV48" s="244"/>
      <c r="BW48" s="17"/>
      <c r="BX48" s="17"/>
      <c r="BY48" s="17"/>
      <c r="BZ48" s="17"/>
      <c r="CA48" s="17"/>
      <c r="CB48" s="17"/>
      <c r="CC48" s="244"/>
      <c r="CD48" s="244"/>
      <c r="CE48" s="244"/>
      <c r="CF48" s="17"/>
      <c r="CG48" s="26"/>
      <c r="CH48" s="16"/>
      <c r="CI48" s="17"/>
      <c r="CJ48" s="244"/>
      <c r="CK48" s="244"/>
      <c r="CL48" s="244"/>
      <c r="CM48" s="17"/>
      <c r="CN48" s="17"/>
      <c r="CO48" s="17"/>
      <c r="CP48" s="17"/>
      <c r="CQ48" s="17"/>
      <c r="CR48" s="17"/>
      <c r="CS48" s="244"/>
      <c r="CT48" s="244"/>
      <c r="CU48" s="244"/>
      <c r="CV48" s="17"/>
      <c r="CW48" s="26"/>
    </row>
    <row r="49" spans="1:101">
      <c r="A49" s="70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70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>
      <c r="A50" s="242" t="s">
        <v>395</v>
      </c>
      <c r="BA50" s="242" t="s">
        <v>395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96875" defaultRowHeight="13.8"/>
  <sheetData>
    <row r="1" spans="1:50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70">
        <v>0</v>
      </c>
      <c r="S1" s="70">
        <f t="shared" ref="S1:AG1" si="1">R1+1</f>
        <v>1</v>
      </c>
      <c r="T1" s="70">
        <f t="shared" si="1"/>
        <v>2</v>
      </c>
      <c r="U1" s="70">
        <f t="shared" si="1"/>
        <v>3</v>
      </c>
      <c r="V1" s="70">
        <f t="shared" si="1"/>
        <v>4</v>
      </c>
      <c r="W1" s="70">
        <f t="shared" si="1"/>
        <v>5</v>
      </c>
      <c r="X1" s="70">
        <f t="shared" si="1"/>
        <v>6</v>
      </c>
      <c r="Y1" s="70">
        <f t="shared" si="1"/>
        <v>7</v>
      </c>
      <c r="Z1" s="70">
        <f t="shared" si="1"/>
        <v>8</v>
      </c>
      <c r="AA1" s="70">
        <f t="shared" si="1"/>
        <v>9</v>
      </c>
      <c r="AB1" s="70">
        <f t="shared" si="1"/>
        <v>10</v>
      </c>
      <c r="AC1" s="70">
        <f t="shared" si="1"/>
        <v>11</v>
      </c>
      <c r="AD1" s="70">
        <f t="shared" si="1"/>
        <v>12</v>
      </c>
      <c r="AE1" s="70">
        <f t="shared" si="1"/>
        <v>13</v>
      </c>
      <c r="AF1" s="70">
        <f t="shared" si="1"/>
        <v>14</v>
      </c>
      <c r="AG1" s="70">
        <f t="shared" si="1"/>
        <v>15</v>
      </c>
      <c r="AH1" s="70">
        <v>0</v>
      </c>
      <c r="AI1" s="70">
        <f t="shared" ref="AI1:AW1" si="2">AH1+1</f>
        <v>1</v>
      </c>
      <c r="AJ1" s="70">
        <f t="shared" si="2"/>
        <v>2</v>
      </c>
      <c r="AK1" s="70">
        <f t="shared" si="2"/>
        <v>3</v>
      </c>
      <c r="AL1" s="70">
        <f t="shared" si="2"/>
        <v>4</v>
      </c>
      <c r="AM1" s="70">
        <f t="shared" si="2"/>
        <v>5</v>
      </c>
      <c r="AN1" s="70">
        <f t="shared" si="2"/>
        <v>6</v>
      </c>
      <c r="AO1" s="70">
        <f t="shared" si="2"/>
        <v>7</v>
      </c>
      <c r="AP1" s="70">
        <f t="shared" si="2"/>
        <v>8</v>
      </c>
      <c r="AQ1" s="70">
        <f t="shared" si="2"/>
        <v>9</v>
      </c>
      <c r="AR1" s="70">
        <f t="shared" si="2"/>
        <v>10</v>
      </c>
      <c r="AS1" s="70">
        <f t="shared" si="2"/>
        <v>11</v>
      </c>
      <c r="AT1" s="70">
        <f t="shared" si="2"/>
        <v>12</v>
      </c>
      <c r="AU1" s="70">
        <f t="shared" si="2"/>
        <v>13</v>
      </c>
      <c r="AV1" s="70">
        <f t="shared" si="2"/>
        <v>14</v>
      </c>
      <c r="AW1" s="70">
        <f t="shared" si="2"/>
        <v>15</v>
      </c>
      <c r="AX1" s="242" t="s">
        <v>394</v>
      </c>
    </row>
    <row r="2" spans="1:50">
      <c r="A2" s="70">
        <v>0</v>
      </c>
      <c r="B2" s="244"/>
      <c r="C2" s="244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R2" s="314" t="s">
        <v>244</v>
      </c>
      <c r="S2" s="244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3"/>
      <c r="AH2" s="314" t="s">
        <v>244</v>
      </c>
      <c r="AI2" s="244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3"/>
    </row>
    <row r="3" spans="1:50">
      <c r="A3" s="70">
        <f>A2+1</f>
        <v>1</v>
      </c>
      <c r="B3" s="244" t="s">
        <v>246</v>
      </c>
      <c r="C3" s="244" t="s">
        <v>248</v>
      </c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R3" s="314" t="s">
        <v>246</v>
      </c>
      <c r="S3" s="244" t="s">
        <v>248</v>
      </c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315"/>
      <c r="AH3" s="314"/>
      <c r="AI3" s="244" t="s">
        <v>248</v>
      </c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315"/>
    </row>
    <row r="4" spans="1:50">
      <c r="A4" s="70">
        <f t="shared" ref="A4:A17" si="3">A3+1</f>
        <v>2</v>
      </c>
      <c r="B4" s="314"/>
      <c r="C4" s="244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44"/>
      <c r="R4" s="343"/>
      <c r="S4" s="327"/>
      <c r="T4" s="327"/>
      <c r="U4" s="327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344"/>
      <c r="AH4" s="343"/>
      <c r="AI4" s="327"/>
      <c r="AJ4" s="327"/>
      <c r="AK4" s="327"/>
      <c r="AL4" s="327"/>
      <c r="AM4" s="327"/>
      <c r="AN4" s="327"/>
      <c r="AO4" s="327"/>
      <c r="AP4" s="327"/>
      <c r="AQ4" s="327"/>
      <c r="AR4" s="327"/>
      <c r="AS4" s="327"/>
      <c r="AT4" s="327"/>
      <c r="AU4" s="327"/>
      <c r="AV4" s="244"/>
      <c r="AW4" s="315"/>
    </row>
    <row r="5" spans="1:50">
      <c r="A5" s="70">
        <f t="shared" si="3"/>
        <v>3</v>
      </c>
      <c r="B5" s="314"/>
      <c r="C5" s="244"/>
      <c r="D5" s="327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337"/>
      <c r="P5" s="244"/>
      <c r="Q5" s="315"/>
      <c r="V5" s="337"/>
      <c r="W5" s="244"/>
      <c r="X5" s="244"/>
      <c r="Y5" s="244"/>
      <c r="Z5" s="244"/>
      <c r="AA5" s="244"/>
      <c r="AB5" s="244"/>
      <c r="AC5" s="337"/>
      <c r="AF5" s="244"/>
      <c r="AG5" s="315"/>
      <c r="AH5" s="314"/>
      <c r="AI5" s="244"/>
      <c r="AJ5" s="337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327"/>
      <c r="AV5" s="244"/>
      <c r="AW5" s="315"/>
    </row>
    <row r="6" spans="1:50">
      <c r="A6" s="70">
        <f t="shared" si="3"/>
        <v>4</v>
      </c>
      <c r="B6" s="314"/>
      <c r="C6" s="244"/>
      <c r="D6" s="327"/>
      <c r="E6" s="244"/>
      <c r="F6" s="244"/>
      <c r="G6" s="17"/>
      <c r="H6" s="17"/>
      <c r="I6" s="17"/>
      <c r="J6" s="17"/>
      <c r="K6" s="17"/>
      <c r="L6" s="17"/>
      <c r="M6" s="244"/>
      <c r="N6" s="244"/>
      <c r="O6" s="337"/>
      <c r="P6" s="244"/>
      <c r="Q6" s="315"/>
      <c r="V6" s="337"/>
      <c r="W6" s="17"/>
      <c r="X6" s="17"/>
      <c r="Y6" s="17"/>
      <c r="Z6" s="17"/>
      <c r="AA6" s="17"/>
      <c r="AB6" s="17"/>
      <c r="AC6" s="337"/>
      <c r="AF6" s="244"/>
      <c r="AG6" s="315"/>
      <c r="AH6" s="314"/>
      <c r="AI6" s="244"/>
      <c r="AJ6" s="337"/>
      <c r="AK6" s="244"/>
      <c r="AL6" s="244"/>
      <c r="AM6" s="17"/>
      <c r="AN6" s="17"/>
      <c r="AO6" s="17"/>
      <c r="AP6" s="17"/>
      <c r="AQ6" s="17"/>
      <c r="AR6" s="17"/>
      <c r="AS6" s="244"/>
      <c r="AT6" s="244"/>
      <c r="AU6" s="327"/>
      <c r="AV6" s="244"/>
      <c r="AW6" s="315"/>
    </row>
    <row r="7" spans="1:50">
      <c r="A7" s="70">
        <f t="shared" si="3"/>
        <v>5</v>
      </c>
      <c r="B7" s="314"/>
      <c r="C7" s="244"/>
      <c r="D7" s="327"/>
      <c r="E7" s="244"/>
      <c r="F7" s="244"/>
      <c r="G7" s="17"/>
      <c r="H7" s="17"/>
      <c r="I7" s="244"/>
      <c r="J7" s="17"/>
      <c r="K7" s="17"/>
      <c r="L7" s="17"/>
      <c r="M7" s="244"/>
      <c r="N7" s="244"/>
      <c r="O7" s="337"/>
      <c r="P7" s="244"/>
      <c r="Q7" s="315"/>
      <c r="S7" s="244"/>
      <c r="V7" s="337"/>
      <c r="W7" s="17"/>
      <c r="X7" s="17"/>
      <c r="Y7" s="244"/>
      <c r="Z7" s="17"/>
      <c r="AA7" s="17"/>
      <c r="AB7" s="17"/>
      <c r="AC7" s="337"/>
      <c r="AF7" s="244"/>
      <c r="AG7" s="315"/>
      <c r="AH7" s="314"/>
      <c r="AI7" s="244"/>
      <c r="AJ7" s="337"/>
      <c r="AK7" s="244"/>
      <c r="AL7" s="244"/>
      <c r="AM7" s="17"/>
      <c r="AN7" s="17"/>
      <c r="AO7" s="244"/>
      <c r="AP7" s="17"/>
      <c r="AQ7" s="17"/>
      <c r="AR7" s="17"/>
      <c r="AS7" s="244"/>
      <c r="AT7" s="244"/>
      <c r="AU7" s="327"/>
      <c r="AV7" s="244"/>
      <c r="AW7" s="315"/>
    </row>
    <row r="8" spans="1:50">
      <c r="A8" s="70">
        <f t="shared" si="3"/>
        <v>6</v>
      </c>
      <c r="B8" s="314"/>
      <c r="C8" s="244"/>
      <c r="D8" s="327"/>
      <c r="E8" s="244"/>
      <c r="F8" s="244"/>
      <c r="G8" s="17"/>
      <c r="H8" s="17"/>
      <c r="I8" s="17"/>
      <c r="J8" s="17"/>
      <c r="K8" s="17"/>
      <c r="L8" s="17"/>
      <c r="M8" s="244"/>
      <c r="N8" s="244"/>
      <c r="O8" s="337"/>
      <c r="P8" s="244"/>
      <c r="Q8" s="315"/>
      <c r="R8" s="314"/>
      <c r="S8" s="244"/>
      <c r="V8" s="337"/>
      <c r="W8" s="17"/>
      <c r="X8" s="17"/>
      <c r="Y8" s="17"/>
      <c r="Z8" s="17"/>
      <c r="AA8" s="17"/>
      <c r="AB8" s="17"/>
      <c r="AC8" s="337"/>
      <c r="AF8" s="244"/>
      <c r="AG8" s="315"/>
      <c r="AH8" s="314"/>
      <c r="AI8" s="244"/>
      <c r="AJ8" s="337"/>
      <c r="AK8" s="244"/>
      <c r="AL8" s="244"/>
      <c r="AM8" s="17"/>
      <c r="AN8" s="17"/>
      <c r="AO8" s="17"/>
      <c r="AP8" s="17"/>
      <c r="AQ8" s="17"/>
      <c r="AR8" s="17"/>
      <c r="AS8" s="244"/>
      <c r="AT8" s="244"/>
      <c r="AU8" s="327"/>
      <c r="AV8" s="244"/>
      <c r="AW8" s="315"/>
    </row>
    <row r="9" spans="1:50">
      <c r="A9" s="70">
        <f t="shared" si="3"/>
        <v>7</v>
      </c>
      <c r="B9" s="16"/>
      <c r="C9" s="17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62"/>
      <c r="P9" s="17"/>
      <c r="Q9" s="26"/>
      <c r="R9" s="16"/>
      <c r="S9" s="17"/>
      <c r="V9" s="162"/>
      <c r="W9" s="17"/>
      <c r="X9" s="17"/>
      <c r="Y9" s="17"/>
      <c r="Z9" s="17"/>
      <c r="AA9" s="17"/>
      <c r="AB9" s="17"/>
      <c r="AC9" s="162"/>
      <c r="AF9" s="17"/>
      <c r="AG9" s="26"/>
      <c r="AH9" s="16"/>
      <c r="AI9" s="17"/>
      <c r="AJ9" s="162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8"/>
      <c r="AV9" s="17"/>
      <c r="AW9" s="26"/>
    </row>
    <row r="10" spans="1:50">
      <c r="A10" s="70">
        <f t="shared" si="3"/>
        <v>8</v>
      </c>
      <c r="B10" s="314"/>
      <c r="C10" s="244"/>
      <c r="D10" s="327"/>
      <c r="E10" s="244"/>
      <c r="F10" s="244"/>
      <c r="G10" s="17"/>
      <c r="H10" s="17"/>
      <c r="I10" s="17"/>
      <c r="J10" s="17"/>
      <c r="K10" s="17"/>
      <c r="L10" s="17"/>
      <c r="M10" s="244"/>
      <c r="N10" s="244"/>
      <c r="O10" s="337"/>
      <c r="P10" s="244"/>
      <c r="Q10" s="315"/>
      <c r="R10" s="314"/>
      <c r="S10" s="244"/>
      <c r="V10" s="337"/>
      <c r="W10" s="17"/>
      <c r="X10" s="17"/>
      <c r="Y10" s="17"/>
      <c r="Z10" s="17"/>
      <c r="AA10" s="17"/>
      <c r="AB10" s="17"/>
      <c r="AC10" s="337"/>
      <c r="AF10" s="244"/>
      <c r="AG10" s="315"/>
      <c r="AH10" s="314"/>
      <c r="AI10" s="244"/>
      <c r="AJ10" s="337"/>
      <c r="AK10" s="244"/>
      <c r="AL10" s="244"/>
      <c r="AM10" s="17"/>
      <c r="AN10" s="17"/>
      <c r="AO10" s="17"/>
      <c r="AP10" s="17"/>
      <c r="AQ10" s="17"/>
      <c r="AR10" s="17"/>
      <c r="AS10" s="244"/>
      <c r="AT10" s="244"/>
      <c r="AU10" s="327"/>
      <c r="AV10" s="244"/>
      <c r="AW10" s="315"/>
    </row>
    <row r="11" spans="1:50">
      <c r="A11" s="70">
        <f t="shared" si="3"/>
        <v>9</v>
      </c>
      <c r="B11" s="314"/>
      <c r="C11" s="244"/>
      <c r="D11" s="12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244"/>
      <c r="Q11" s="315"/>
      <c r="R11" s="314"/>
      <c r="S11" s="244"/>
      <c r="V11" s="162"/>
      <c r="W11" s="17"/>
      <c r="X11" s="17"/>
      <c r="Y11" s="17"/>
      <c r="Z11" s="17"/>
      <c r="AA11" s="17"/>
      <c r="AB11" s="17"/>
      <c r="AC11" s="162"/>
      <c r="AF11" s="244"/>
      <c r="AG11" s="315"/>
      <c r="AH11" s="314"/>
      <c r="AI11" s="244"/>
      <c r="AJ11" s="219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8"/>
      <c r="AV11" s="244"/>
      <c r="AW11" s="315"/>
    </row>
    <row r="12" spans="1:50">
      <c r="A12" s="70">
        <f t="shared" si="3"/>
        <v>10</v>
      </c>
      <c r="B12" s="314"/>
      <c r="C12" s="244"/>
      <c r="D12" s="327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337"/>
      <c r="P12" s="244"/>
      <c r="Q12" s="315"/>
      <c r="R12" s="314"/>
      <c r="S12" s="244"/>
      <c r="V12" s="337"/>
      <c r="W12" s="244"/>
      <c r="X12" s="244"/>
      <c r="Y12" s="244"/>
      <c r="Z12" s="244"/>
      <c r="AA12" s="244"/>
      <c r="AB12" s="244"/>
      <c r="AC12" s="337"/>
      <c r="AF12" s="244"/>
      <c r="AG12" s="315"/>
      <c r="AH12" s="314"/>
      <c r="AI12" s="244"/>
      <c r="AJ12" s="337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327"/>
      <c r="AV12" s="244"/>
      <c r="AW12" s="315"/>
    </row>
    <row r="13" spans="1:50">
      <c r="A13" s="70">
        <f t="shared" si="3"/>
        <v>11</v>
      </c>
      <c r="B13" s="314"/>
      <c r="C13" s="244"/>
      <c r="D13" s="327"/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244"/>
      <c r="P13" s="337"/>
      <c r="Q13" s="315"/>
      <c r="R13" s="314"/>
      <c r="S13" s="244"/>
      <c r="V13" s="342"/>
      <c r="W13" s="244"/>
      <c r="X13" s="244"/>
      <c r="Y13" s="244"/>
      <c r="Z13" s="244"/>
      <c r="AA13" s="244"/>
      <c r="AB13" s="244"/>
      <c r="AC13" s="342"/>
      <c r="AF13" s="244"/>
      <c r="AG13" s="315"/>
      <c r="AH13" s="314"/>
      <c r="AI13" s="337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327"/>
      <c r="AV13" s="244"/>
      <c r="AW13" s="315"/>
    </row>
    <row r="14" spans="1:50">
      <c r="A14" s="70">
        <f t="shared" si="3"/>
        <v>12</v>
      </c>
      <c r="B14" s="314"/>
      <c r="C14" s="244"/>
      <c r="D14" s="327"/>
      <c r="E14" s="244"/>
      <c r="F14" s="244"/>
      <c r="G14" s="244"/>
      <c r="H14" s="244"/>
      <c r="I14" s="244"/>
      <c r="J14" s="244"/>
      <c r="K14" s="244"/>
      <c r="L14" s="244"/>
      <c r="M14" s="244"/>
      <c r="N14" s="244"/>
      <c r="O14" s="244"/>
      <c r="P14" s="244"/>
      <c r="Q14" s="334"/>
      <c r="R14" s="314"/>
      <c r="S14" s="244"/>
      <c r="V14" s="337"/>
      <c r="W14" s="244"/>
      <c r="X14" s="244"/>
      <c r="Y14" s="244"/>
      <c r="Z14" s="244"/>
      <c r="AA14" s="244"/>
      <c r="AB14" s="244"/>
      <c r="AC14" s="337"/>
      <c r="AF14" s="244"/>
      <c r="AG14" s="315"/>
      <c r="AH14" s="329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327"/>
      <c r="AV14" s="244"/>
      <c r="AW14" s="315"/>
    </row>
    <row r="15" spans="1:50">
      <c r="A15" s="70">
        <f t="shared" si="3"/>
        <v>13</v>
      </c>
      <c r="B15" s="314"/>
      <c r="C15" s="244"/>
      <c r="D15" s="327"/>
      <c r="E15" s="337"/>
      <c r="F15" s="337"/>
      <c r="G15" s="337"/>
      <c r="H15" s="337"/>
      <c r="I15" s="337"/>
      <c r="J15" s="337"/>
      <c r="K15" s="342"/>
      <c r="L15" s="337"/>
      <c r="M15" s="244"/>
      <c r="N15" s="244"/>
      <c r="O15" s="244"/>
      <c r="P15" s="244"/>
      <c r="Q15" s="315"/>
      <c r="R15" s="329"/>
      <c r="S15" s="337"/>
      <c r="T15" s="342"/>
      <c r="U15" s="337"/>
      <c r="V15" s="337"/>
      <c r="W15" s="337"/>
      <c r="X15" s="342"/>
      <c r="Y15" s="337"/>
      <c r="Z15" s="337"/>
      <c r="AA15" s="337"/>
      <c r="AB15" s="337"/>
      <c r="AC15" s="337"/>
      <c r="AD15" s="337"/>
      <c r="AE15" s="342"/>
      <c r="AF15" s="337"/>
      <c r="AG15" s="334"/>
      <c r="AH15" s="314"/>
      <c r="AI15" s="244"/>
      <c r="AJ15" s="244"/>
      <c r="AK15" s="244"/>
      <c r="AL15" s="244"/>
      <c r="AM15" s="337"/>
      <c r="AN15" s="342"/>
      <c r="AO15" s="337"/>
      <c r="AP15" s="337"/>
      <c r="AQ15" s="337"/>
      <c r="AR15" s="337"/>
      <c r="AS15" s="337"/>
      <c r="AT15" s="337"/>
      <c r="AU15" s="327"/>
      <c r="AV15" s="244"/>
      <c r="AW15" s="315"/>
    </row>
    <row r="16" spans="1:50">
      <c r="A16" s="70">
        <f t="shared" si="3"/>
        <v>14</v>
      </c>
      <c r="B16" s="16"/>
      <c r="C16" s="17"/>
      <c r="D16" s="327"/>
      <c r="E16" s="244"/>
      <c r="F16" s="244"/>
      <c r="G16" s="17"/>
      <c r="H16" s="17"/>
      <c r="I16" s="17"/>
      <c r="J16" s="17"/>
      <c r="K16" s="17"/>
      <c r="L16" s="17"/>
      <c r="M16" s="337"/>
      <c r="N16" s="244"/>
      <c r="O16" s="244"/>
      <c r="P16" s="17"/>
      <c r="Q16" s="26"/>
      <c r="R16" s="16"/>
      <c r="S16" s="17"/>
      <c r="T16" s="244"/>
      <c r="U16" s="244"/>
      <c r="V16" s="244"/>
      <c r="W16" s="17"/>
      <c r="X16" s="17"/>
      <c r="Y16" s="17"/>
      <c r="Z16" s="17"/>
      <c r="AA16" s="17"/>
      <c r="AB16" s="17"/>
      <c r="AC16" s="244"/>
      <c r="AD16" s="244"/>
      <c r="AE16" s="244"/>
      <c r="AF16" s="17"/>
      <c r="AG16" s="26"/>
      <c r="AH16" s="16"/>
      <c r="AI16" s="17"/>
      <c r="AJ16" s="244"/>
      <c r="AK16" s="244"/>
      <c r="AL16" s="337"/>
      <c r="AM16" s="17"/>
      <c r="AN16" s="17"/>
      <c r="AO16" s="17"/>
      <c r="AP16" s="17"/>
      <c r="AQ16" s="17"/>
      <c r="AR16" s="17"/>
      <c r="AS16" s="244"/>
      <c r="AT16" s="244"/>
      <c r="AU16" s="327"/>
      <c r="AV16" s="17"/>
      <c r="AW16" s="26"/>
    </row>
    <row r="17" spans="1:49">
      <c r="A17" s="70">
        <f t="shared" si="3"/>
        <v>15</v>
      </c>
      <c r="B17" s="32"/>
      <c r="C17" s="22"/>
      <c r="D17" s="129"/>
      <c r="E17" s="22"/>
      <c r="F17" s="22"/>
      <c r="G17" s="22"/>
      <c r="H17" s="22"/>
      <c r="I17" s="22"/>
      <c r="J17" s="22"/>
      <c r="K17" s="22"/>
      <c r="L17" s="22"/>
      <c r="M17" s="22"/>
      <c r="N17" s="167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7"/>
      <c r="AL17" s="22"/>
      <c r="AM17" s="22"/>
      <c r="AN17" s="22"/>
      <c r="AO17" s="22"/>
      <c r="AP17" s="22"/>
      <c r="AQ17" s="22"/>
      <c r="AR17" s="22"/>
      <c r="AS17" s="22"/>
      <c r="AT17" s="22"/>
      <c r="AU17" s="129"/>
      <c r="AV17" s="22"/>
      <c r="AW17" s="33"/>
    </row>
    <row r="18" spans="1:49">
      <c r="A18" s="70">
        <v>0</v>
      </c>
      <c r="B18" s="312"/>
      <c r="C18" s="244" t="s">
        <v>242</v>
      </c>
      <c r="D18" s="348"/>
      <c r="G18" s="312"/>
      <c r="H18" s="312"/>
      <c r="I18" s="312"/>
      <c r="J18" s="312"/>
      <c r="K18" s="312"/>
      <c r="L18" s="312"/>
      <c r="M18" s="312"/>
      <c r="N18" s="312"/>
      <c r="O18" s="335"/>
      <c r="P18" s="312"/>
      <c r="Q18" s="313"/>
      <c r="R18" s="311" t="s">
        <v>244</v>
      </c>
      <c r="S18" s="312" t="s">
        <v>242</v>
      </c>
      <c r="T18" s="312"/>
      <c r="U18" s="312" t="s">
        <v>388</v>
      </c>
      <c r="V18" s="312" t="s">
        <v>260</v>
      </c>
      <c r="W18" s="312" t="s">
        <v>261</v>
      </c>
      <c r="X18" s="312" t="s">
        <v>674</v>
      </c>
      <c r="Y18" s="312" t="s">
        <v>260</v>
      </c>
      <c r="Z18" s="312" t="s">
        <v>365</v>
      </c>
      <c r="AA18" s="312"/>
      <c r="AB18" s="312" t="s">
        <v>388</v>
      </c>
      <c r="AC18" s="312" t="s">
        <v>675</v>
      </c>
      <c r="AD18" s="312" t="s">
        <v>365</v>
      </c>
      <c r="AE18" s="312" t="s">
        <v>260</v>
      </c>
      <c r="AF18" s="312"/>
      <c r="AG18" s="313"/>
      <c r="AH18" s="311" t="s">
        <v>244</v>
      </c>
      <c r="AI18" s="312" t="s">
        <v>242</v>
      </c>
      <c r="AJ18" s="335"/>
      <c r="AK18" s="312"/>
      <c r="AL18" s="312"/>
      <c r="AM18" s="312"/>
      <c r="AN18" s="312"/>
      <c r="AO18" s="312"/>
      <c r="AP18" s="312"/>
      <c r="AQ18" s="312"/>
      <c r="AR18" s="312"/>
      <c r="AS18" s="312"/>
      <c r="AT18" s="312"/>
      <c r="AU18" s="348"/>
      <c r="AV18" s="312"/>
      <c r="AW18" s="313"/>
    </row>
    <row r="19" spans="1:49">
      <c r="A19" s="70">
        <f>A18+1</f>
        <v>1</v>
      </c>
      <c r="B19" t="s">
        <v>246</v>
      </c>
      <c r="C19" s="244" t="s">
        <v>248</v>
      </c>
      <c r="D19" s="327"/>
      <c r="G19" s="244"/>
      <c r="H19" s="244"/>
      <c r="I19" s="244"/>
      <c r="J19" s="244"/>
      <c r="K19" s="244"/>
      <c r="L19" s="244"/>
      <c r="M19" s="244"/>
      <c r="N19" s="244"/>
      <c r="O19" s="337"/>
      <c r="P19" s="244"/>
      <c r="Q19" s="315"/>
      <c r="R19" s="314" t="s">
        <v>246</v>
      </c>
      <c r="S19" s="244" t="s">
        <v>248</v>
      </c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315"/>
      <c r="AI19" s="244" t="s">
        <v>248</v>
      </c>
      <c r="AJ19" s="337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327"/>
      <c r="AV19" s="244"/>
      <c r="AW19" s="315"/>
    </row>
    <row r="20" spans="1:49">
      <c r="A20" s="70">
        <f t="shared" ref="A20:A33" si="4">A19+1</f>
        <v>2</v>
      </c>
      <c r="B20" s="314"/>
      <c r="C20" s="244"/>
      <c r="D20" s="327"/>
      <c r="F20" s="244"/>
      <c r="G20" s="244"/>
      <c r="H20" s="244"/>
      <c r="I20" s="244"/>
      <c r="J20" s="244"/>
      <c r="K20" s="244"/>
      <c r="L20" s="244"/>
      <c r="M20" s="244"/>
      <c r="N20" s="244"/>
      <c r="O20" s="342"/>
      <c r="P20" s="244"/>
      <c r="Q20" s="315"/>
      <c r="S20" s="244"/>
      <c r="T20" s="337"/>
      <c r="U20" s="337"/>
      <c r="V20" s="342"/>
      <c r="W20" s="337"/>
      <c r="X20" s="337"/>
      <c r="Y20" s="337"/>
      <c r="Z20" s="337"/>
      <c r="AA20" s="337"/>
      <c r="AB20" s="337"/>
      <c r="AC20" s="337"/>
      <c r="AD20" s="337"/>
      <c r="AE20" s="337"/>
      <c r="AF20" s="244"/>
      <c r="AG20" s="315"/>
      <c r="AI20" s="244"/>
      <c r="AJ20" s="342"/>
      <c r="AK20" s="244"/>
      <c r="AL20" s="244"/>
      <c r="AM20" s="244"/>
      <c r="AN20" s="244"/>
      <c r="AO20" s="244"/>
      <c r="AP20" s="244"/>
      <c r="AQ20" s="244"/>
      <c r="AR20" s="244"/>
      <c r="AS20" s="244"/>
      <c r="AT20" s="244"/>
      <c r="AU20" s="327"/>
      <c r="AV20" s="244"/>
      <c r="AW20" s="315"/>
    </row>
    <row r="21" spans="1:49">
      <c r="A21" s="70">
        <f t="shared" si="4"/>
        <v>3</v>
      </c>
      <c r="B21" s="314"/>
      <c r="C21" s="244"/>
      <c r="D21" s="327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337"/>
      <c r="P21" s="244"/>
      <c r="Q21" s="315"/>
      <c r="S21" s="244"/>
      <c r="T21" s="337"/>
      <c r="U21" s="244"/>
      <c r="V21" s="244"/>
      <c r="W21" s="244"/>
      <c r="X21" s="244"/>
      <c r="Y21" s="337"/>
      <c r="Z21" s="244"/>
      <c r="AA21" s="244"/>
      <c r="AB21" s="244"/>
      <c r="AC21" s="244"/>
      <c r="AD21" s="244"/>
      <c r="AE21" s="337"/>
      <c r="AF21" s="244"/>
      <c r="AG21" s="315"/>
      <c r="AH21" s="314"/>
      <c r="AI21" s="244"/>
      <c r="AJ21" s="337"/>
      <c r="AK21" s="244"/>
      <c r="AL21" s="244"/>
      <c r="AM21" s="244"/>
      <c r="AN21" s="244"/>
      <c r="AO21" s="244"/>
      <c r="AP21" s="244"/>
      <c r="AQ21" s="244"/>
      <c r="AR21" s="244"/>
      <c r="AS21" s="244"/>
      <c r="AT21" s="244"/>
      <c r="AU21" s="327"/>
      <c r="AV21" s="244"/>
      <c r="AW21" s="315"/>
    </row>
    <row r="22" spans="1:49">
      <c r="A22" s="70">
        <f t="shared" si="4"/>
        <v>4</v>
      </c>
      <c r="B22" s="314"/>
      <c r="C22" s="244"/>
      <c r="D22" s="327"/>
      <c r="E22" s="337"/>
      <c r="F22" s="337"/>
      <c r="G22" s="162"/>
      <c r="H22" s="162"/>
      <c r="I22" s="162"/>
      <c r="J22" s="162"/>
      <c r="K22" s="162"/>
      <c r="L22" s="162"/>
      <c r="M22" s="342"/>
      <c r="N22" s="337"/>
      <c r="O22" s="337"/>
      <c r="P22" s="244"/>
      <c r="Q22" s="315"/>
      <c r="R22" s="314"/>
      <c r="S22" s="244"/>
      <c r="T22" s="337"/>
      <c r="U22" s="244"/>
      <c r="V22" s="244"/>
      <c r="W22" s="17"/>
      <c r="X22" s="17"/>
      <c r="Y22" s="162"/>
      <c r="Z22" s="17"/>
      <c r="AA22" s="17"/>
      <c r="AB22" s="17"/>
      <c r="AC22" s="244"/>
      <c r="AD22" s="244"/>
      <c r="AE22" s="342"/>
      <c r="AF22" s="244"/>
      <c r="AG22" s="315"/>
      <c r="AH22" s="314"/>
      <c r="AI22" s="244"/>
      <c r="AJ22" s="337"/>
      <c r="AK22" s="337"/>
      <c r="AL22" s="342"/>
      <c r="AM22" s="162"/>
      <c r="AN22" s="162"/>
      <c r="AO22" s="162"/>
      <c r="AP22" s="162"/>
      <c r="AQ22" s="162"/>
      <c r="AR22" s="162"/>
      <c r="AS22" s="337"/>
      <c r="AT22" s="337"/>
      <c r="AU22" s="327"/>
      <c r="AV22" s="244"/>
      <c r="AW22" s="315"/>
    </row>
    <row r="23" spans="1:49">
      <c r="A23" s="70">
        <f t="shared" si="4"/>
        <v>5</v>
      </c>
      <c r="B23" s="314"/>
      <c r="C23" s="244"/>
      <c r="D23" s="327"/>
      <c r="E23" s="244"/>
      <c r="F23" s="244"/>
      <c r="G23" s="17"/>
      <c r="H23" s="17"/>
      <c r="I23" s="244"/>
      <c r="J23" s="17"/>
      <c r="K23" s="17"/>
      <c r="L23" s="17"/>
      <c r="M23" s="244"/>
      <c r="N23" s="244"/>
      <c r="O23" s="337"/>
      <c r="P23" s="244"/>
      <c r="Q23" s="315"/>
      <c r="R23" s="314"/>
      <c r="S23" s="244"/>
      <c r="T23" s="337"/>
      <c r="U23" s="244"/>
      <c r="V23" s="244"/>
      <c r="W23" s="17"/>
      <c r="X23" s="17"/>
      <c r="Y23" s="342"/>
      <c r="Z23" s="17"/>
      <c r="AA23" s="17"/>
      <c r="AB23" s="17"/>
      <c r="AC23" s="244"/>
      <c r="AD23" s="244"/>
      <c r="AE23" s="337"/>
      <c r="AF23" s="244"/>
      <c r="AG23" s="315"/>
      <c r="AH23" s="314"/>
      <c r="AI23" s="244"/>
      <c r="AJ23" s="337"/>
      <c r="AK23" s="244"/>
      <c r="AL23" s="244"/>
      <c r="AM23" s="17"/>
      <c r="AN23" s="17"/>
      <c r="AO23" s="244"/>
      <c r="AP23" s="17"/>
      <c r="AQ23" s="17"/>
      <c r="AR23" s="17"/>
      <c r="AS23" s="244"/>
      <c r="AT23" s="244"/>
      <c r="AU23" s="327"/>
      <c r="AV23" s="244"/>
      <c r="AW23" s="315"/>
    </row>
    <row r="24" spans="1:49">
      <c r="A24" s="70">
        <f t="shared" si="4"/>
        <v>6</v>
      </c>
      <c r="B24" s="314"/>
      <c r="C24" s="244"/>
      <c r="D24" s="327"/>
      <c r="E24" s="244"/>
      <c r="F24" s="244"/>
      <c r="G24" s="17"/>
      <c r="H24" s="17"/>
      <c r="I24" s="17"/>
      <c r="J24" s="17"/>
      <c r="K24" s="17"/>
      <c r="L24" s="17"/>
      <c r="M24" s="244"/>
      <c r="N24" s="244"/>
      <c r="O24" s="337"/>
      <c r="P24" s="244"/>
      <c r="Q24" s="315"/>
      <c r="R24" s="314"/>
      <c r="S24" s="244"/>
      <c r="T24" s="337"/>
      <c r="U24" s="244"/>
      <c r="V24" s="244"/>
      <c r="W24" s="17"/>
      <c r="X24" s="17"/>
      <c r="Y24" s="162"/>
      <c r="Z24" s="17"/>
      <c r="AA24" s="17"/>
      <c r="AB24" s="17"/>
      <c r="AC24" s="244"/>
      <c r="AD24" s="244"/>
      <c r="AE24" s="337"/>
      <c r="AF24" s="244"/>
      <c r="AG24" s="315"/>
      <c r="AH24" s="314"/>
      <c r="AI24" s="244"/>
      <c r="AJ24" s="342"/>
      <c r="AK24" s="244"/>
      <c r="AL24" s="244"/>
      <c r="AM24" s="17"/>
      <c r="AN24" s="17"/>
      <c r="AO24" s="17"/>
      <c r="AP24" s="17"/>
      <c r="AQ24" s="17"/>
      <c r="AR24" s="17"/>
      <c r="AS24" s="244"/>
      <c r="AT24" s="244"/>
      <c r="AU24" s="327"/>
      <c r="AV24" s="244"/>
      <c r="AW24" s="315"/>
    </row>
    <row r="25" spans="1:49">
      <c r="A25" s="70">
        <f t="shared" si="4"/>
        <v>7</v>
      </c>
      <c r="B25" s="16"/>
      <c r="C25" s="17"/>
      <c r="D25" s="128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62"/>
      <c r="P25" s="17"/>
      <c r="Q25" s="26"/>
      <c r="R25" s="16"/>
      <c r="S25" s="17"/>
      <c r="T25" s="162"/>
      <c r="U25" s="17"/>
      <c r="V25" s="17"/>
      <c r="W25" s="17"/>
      <c r="X25" s="17"/>
      <c r="Y25" s="162"/>
      <c r="Z25" s="162"/>
      <c r="AA25" s="162"/>
      <c r="AB25" s="219"/>
      <c r="AC25" s="162"/>
      <c r="AD25" s="162"/>
      <c r="AE25" s="162"/>
      <c r="AF25" s="17"/>
      <c r="AG25" s="26"/>
      <c r="AH25" s="16"/>
      <c r="AI25" s="17"/>
      <c r="AJ25" s="162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8"/>
      <c r="AV25" s="17"/>
      <c r="AW25" s="26"/>
    </row>
    <row r="26" spans="1:49">
      <c r="A26" s="70">
        <f t="shared" si="4"/>
        <v>8</v>
      </c>
      <c r="B26" s="314"/>
      <c r="C26" s="244"/>
      <c r="D26" s="327"/>
      <c r="E26" s="244"/>
      <c r="F26" s="244"/>
      <c r="G26" s="17"/>
      <c r="H26" s="17"/>
      <c r="I26" s="17"/>
      <c r="J26" s="17"/>
      <c r="K26" s="17"/>
      <c r="L26" s="17"/>
      <c r="M26" s="244"/>
      <c r="N26" s="244"/>
      <c r="O26" s="337"/>
      <c r="P26" s="244"/>
      <c r="Q26" s="315"/>
      <c r="R26" s="314"/>
      <c r="S26" s="244"/>
      <c r="T26" s="337"/>
      <c r="U26" s="337"/>
      <c r="V26" s="337"/>
      <c r="W26" s="219"/>
      <c r="X26" s="162"/>
      <c r="Y26" s="162"/>
      <c r="Z26" s="162"/>
      <c r="AA26" s="17"/>
      <c r="AB26" s="17"/>
      <c r="AC26" s="244"/>
      <c r="AD26" s="244"/>
      <c r="AE26" s="337"/>
      <c r="AF26" s="244"/>
      <c r="AG26" s="315"/>
      <c r="AH26" s="314"/>
      <c r="AI26" s="244"/>
      <c r="AJ26" s="337"/>
      <c r="AK26" s="244"/>
      <c r="AL26" s="244"/>
      <c r="AM26" s="17"/>
      <c r="AN26" s="17"/>
      <c r="AO26" s="17"/>
      <c r="AP26" s="17"/>
      <c r="AQ26" s="17"/>
      <c r="AR26" s="17"/>
      <c r="AS26" s="244"/>
      <c r="AT26" s="244"/>
      <c r="AU26" s="327"/>
      <c r="AV26" s="244"/>
      <c r="AW26" s="315"/>
    </row>
    <row r="27" spans="1:49">
      <c r="A27" s="70">
        <f t="shared" si="4"/>
        <v>9</v>
      </c>
      <c r="B27" s="314"/>
      <c r="C27" s="244"/>
      <c r="D27" s="128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9"/>
      <c r="P27" s="244"/>
      <c r="Q27" s="315"/>
      <c r="R27" s="314"/>
      <c r="S27" s="244"/>
      <c r="T27" s="162"/>
      <c r="U27" s="17"/>
      <c r="V27" s="17"/>
      <c r="W27" s="17"/>
      <c r="X27" s="17"/>
      <c r="Y27" s="17"/>
      <c r="Z27" s="162"/>
      <c r="AA27" s="17"/>
      <c r="AB27" s="17"/>
      <c r="AC27" s="17"/>
      <c r="AD27" s="17"/>
      <c r="AE27" s="162"/>
      <c r="AF27" s="244"/>
      <c r="AG27" s="315"/>
      <c r="AH27" s="314"/>
      <c r="AI27" s="244"/>
      <c r="AJ27" s="162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8"/>
      <c r="AV27" s="244"/>
      <c r="AW27" s="315"/>
    </row>
    <row r="28" spans="1:49">
      <c r="A28" s="70">
        <f t="shared" si="4"/>
        <v>10</v>
      </c>
      <c r="B28" s="314"/>
      <c r="C28" s="244"/>
      <c r="D28" s="327"/>
      <c r="E28" s="244"/>
      <c r="F28" s="244"/>
      <c r="G28" s="244"/>
      <c r="H28" s="244"/>
      <c r="I28" s="244"/>
      <c r="J28" s="244"/>
      <c r="K28" s="244"/>
      <c r="L28" s="244"/>
      <c r="M28" s="244"/>
      <c r="N28" s="244"/>
      <c r="O28" s="337"/>
      <c r="P28" s="244"/>
      <c r="Q28" s="315"/>
      <c r="R28" s="314"/>
      <c r="S28" s="244"/>
      <c r="T28" s="337"/>
      <c r="U28" s="244"/>
      <c r="V28" s="244"/>
      <c r="W28" s="244"/>
      <c r="X28" s="244"/>
      <c r="Y28" s="244"/>
      <c r="Z28" s="342"/>
      <c r="AA28" s="244"/>
      <c r="AB28" s="244"/>
      <c r="AC28" s="244"/>
      <c r="AD28" s="244"/>
      <c r="AE28" s="337"/>
      <c r="AF28" s="244"/>
      <c r="AG28" s="315"/>
      <c r="AH28" s="314"/>
      <c r="AI28" s="244"/>
      <c r="AJ28" s="337"/>
      <c r="AK28" s="244"/>
      <c r="AL28" s="244"/>
      <c r="AM28" s="244"/>
      <c r="AN28" s="244"/>
      <c r="AO28" s="244"/>
      <c r="AP28" s="244"/>
      <c r="AQ28" s="244"/>
      <c r="AR28" s="244"/>
      <c r="AS28" s="244"/>
      <c r="AT28" s="244"/>
      <c r="AU28" s="327"/>
      <c r="AV28" s="244"/>
      <c r="AW28" s="315"/>
    </row>
    <row r="29" spans="1:49">
      <c r="A29" s="70">
        <f t="shared" si="4"/>
        <v>11</v>
      </c>
      <c r="B29" s="314"/>
      <c r="C29" s="244"/>
      <c r="D29" s="327"/>
      <c r="E29" s="337"/>
      <c r="F29" s="337"/>
      <c r="G29" s="337"/>
      <c r="H29" s="337"/>
      <c r="I29" s="337"/>
      <c r="J29" s="337"/>
      <c r="K29" s="337"/>
      <c r="L29" s="337"/>
      <c r="M29" s="342"/>
      <c r="N29" s="337"/>
      <c r="O29" s="337"/>
      <c r="P29" s="244"/>
      <c r="Q29" s="315"/>
      <c r="R29" s="314"/>
      <c r="S29" s="244"/>
      <c r="T29" s="342"/>
      <c r="U29" s="244"/>
      <c r="V29" s="244"/>
      <c r="W29" s="244"/>
      <c r="X29" s="244"/>
      <c r="Y29" s="244"/>
      <c r="Z29" s="337"/>
      <c r="AA29" s="244"/>
      <c r="AB29" s="244"/>
      <c r="AC29" s="244"/>
      <c r="AD29" s="244"/>
      <c r="AE29" s="337"/>
      <c r="AF29" s="244"/>
      <c r="AG29" s="315"/>
      <c r="AH29" s="314"/>
      <c r="AI29" s="244"/>
      <c r="AJ29" s="337"/>
      <c r="AK29" s="337"/>
      <c r="AL29" s="342"/>
      <c r="AM29" s="337"/>
      <c r="AN29" s="337"/>
      <c r="AO29" s="337"/>
      <c r="AP29" s="337"/>
      <c r="AQ29" s="337"/>
      <c r="AR29" s="337"/>
      <c r="AS29" s="337"/>
      <c r="AT29" s="337"/>
      <c r="AU29" s="327"/>
      <c r="AV29" s="244"/>
      <c r="AW29" s="315"/>
    </row>
    <row r="30" spans="1:49">
      <c r="A30" s="70">
        <f t="shared" si="4"/>
        <v>12</v>
      </c>
      <c r="B30" s="314"/>
      <c r="C30" s="244"/>
      <c r="D30" s="327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337"/>
      <c r="P30" s="244"/>
      <c r="Q30" s="315"/>
      <c r="R30" s="314"/>
      <c r="S30" s="244"/>
      <c r="T30" s="337"/>
      <c r="U30" s="244"/>
      <c r="V30" s="244"/>
      <c r="W30" s="244"/>
      <c r="X30" s="244"/>
      <c r="Y30" s="244"/>
      <c r="Z30" s="337"/>
      <c r="AA30" s="244"/>
      <c r="AB30" s="244"/>
      <c r="AC30" s="244"/>
      <c r="AD30" s="244"/>
      <c r="AE30" s="337"/>
      <c r="AF30" s="244"/>
      <c r="AG30" s="315"/>
      <c r="AH30" s="314"/>
      <c r="AI30" s="244"/>
      <c r="AJ30" s="337"/>
      <c r="AK30" s="244"/>
      <c r="AL30" s="244"/>
      <c r="AM30" s="244"/>
      <c r="AN30" s="244"/>
      <c r="AO30" s="244"/>
      <c r="AP30" s="244"/>
      <c r="AQ30" s="244"/>
      <c r="AR30" s="244"/>
      <c r="AS30" s="244"/>
      <c r="AT30" s="244"/>
      <c r="AU30" s="327"/>
      <c r="AV30" s="244"/>
      <c r="AW30" s="315"/>
    </row>
    <row r="31" spans="1:49">
      <c r="A31" s="70">
        <f t="shared" si="4"/>
        <v>13</v>
      </c>
      <c r="B31" s="314"/>
      <c r="C31" s="244"/>
      <c r="D31" s="327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342"/>
      <c r="P31" s="244"/>
      <c r="Q31" s="315"/>
      <c r="R31" s="314"/>
      <c r="S31" s="244"/>
      <c r="T31" s="337"/>
      <c r="U31" s="337"/>
      <c r="V31" s="337"/>
      <c r="W31" s="337"/>
      <c r="X31" s="337"/>
      <c r="Y31" s="337"/>
      <c r="Z31" s="337"/>
      <c r="AA31" s="337"/>
      <c r="AB31" s="337"/>
      <c r="AC31" s="342"/>
      <c r="AD31" s="337"/>
      <c r="AE31" s="337"/>
      <c r="AF31" s="244"/>
      <c r="AG31" s="315"/>
      <c r="AH31" s="314"/>
      <c r="AI31" s="244"/>
      <c r="AJ31" s="342"/>
      <c r="AK31" s="244"/>
      <c r="AL31" s="244"/>
      <c r="AM31" s="244"/>
      <c r="AN31" s="244"/>
      <c r="AO31" s="244"/>
      <c r="AP31" s="244"/>
      <c r="AQ31" s="244"/>
      <c r="AR31" s="244"/>
      <c r="AS31" s="244"/>
      <c r="AT31" s="244"/>
      <c r="AU31" s="327"/>
      <c r="AV31" s="244"/>
      <c r="AW31" s="315"/>
    </row>
    <row r="32" spans="1:49">
      <c r="A32" s="70">
        <f t="shared" si="4"/>
        <v>14</v>
      </c>
      <c r="B32" s="16"/>
      <c r="C32" s="17"/>
      <c r="D32" s="327"/>
      <c r="E32" s="244"/>
      <c r="F32" s="244"/>
      <c r="G32" s="17"/>
      <c r="H32" s="17"/>
      <c r="I32" s="17"/>
      <c r="J32" s="17"/>
      <c r="K32" s="17"/>
      <c r="L32" s="17"/>
      <c r="M32" s="244"/>
      <c r="N32" s="244"/>
      <c r="O32" s="337"/>
      <c r="P32" s="17"/>
      <c r="Q32" s="26"/>
      <c r="R32" s="16"/>
      <c r="S32" s="17"/>
      <c r="T32" s="244"/>
      <c r="U32" s="244"/>
      <c r="V32" s="244"/>
      <c r="W32" s="17"/>
      <c r="X32" s="17"/>
      <c r="Y32" s="17"/>
      <c r="Z32" s="17"/>
      <c r="AA32" s="17"/>
      <c r="AB32" s="17"/>
      <c r="AC32" s="244"/>
      <c r="AD32" s="244"/>
      <c r="AE32" s="244"/>
      <c r="AF32" s="17"/>
      <c r="AG32" s="26"/>
      <c r="AH32" s="16"/>
      <c r="AI32" s="17"/>
      <c r="AJ32" s="337"/>
      <c r="AK32" s="244"/>
      <c r="AL32" s="244"/>
      <c r="AM32" s="17"/>
      <c r="AN32" s="17"/>
      <c r="AO32" s="17"/>
      <c r="AP32" s="17"/>
      <c r="AQ32" s="17"/>
      <c r="AR32" s="17"/>
      <c r="AS32" s="244"/>
      <c r="AT32" s="244"/>
      <c r="AU32" s="327"/>
      <c r="AV32" s="17"/>
      <c r="AW32" s="26"/>
    </row>
    <row r="33" spans="1:49">
      <c r="A33" s="70">
        <f t="shared" si="4"/>
        <v>15</v>
      </c>
      <c r="B33" s="32"/>
      <c r="C33" s="22"/>
      <c r="D33" s="129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7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7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9"/>
      <c r="AV33" s="22"/>
      <c r="AW33" s="33"/>
    </row>
    <row r="34" spans="1:49">
      <c r="A34" s="70">
        <v>0</v>
      </c>
      <c r="B34" s="312"/>
      <c r="C34" s="312" t="s">
        <v>242</v>
      </c>
      <c r="D34" s="348"/>
      <c r="G34" s="312"/>
      <c r="H34" s="312"/>
      <c r="I34" s="312"/>
      <c r="J34" s="312"/>
      <c r="K34" s="312"/>
      <c r="L34" s="312"/>
      <c r="M34" s="312"/>
      <c r="N34" s="335"/>
      <c r="O34" s="312"/>
      <c r="P34" s="312"/>
      <c r="Q34" s="313"/>
      <c r="R34" s="311" t="s">
        <v>244</v>
      </c>
      <c r="S34" s="312" t="s">
        <v>242</v>
      </c>
      <c r="T34" s="312"/>
      <c r="U34" s="312"/>
      <c r="V34" s="312"/>
      <c r="W34" s="312"/>
      <c r="X34" s="312"/>
      <c r="Y34" s="312"/>
      <c r="Z34" s="312"/>
      <c r="AA34" s="312"/>
      <c r="AB34" s="312"/>
      <c r="AC34" s="312"/>
      <c r="AD34" s="312"/>
      <c r="AE34" s="312"/>
      <c r="AF34" s="312"/>
      <c r="AG34" s="313"/>
      <c r="AH34" s="311" t="s">
        <v>244</v>
      </c>
      <c r="AI34" s="312" t="s">
        <v>242</v>
      </c>
      <c r="AJ34" s="312"/>
      <c r="AK34" s="335"/>
      <c r="AL34" s="312"/>
      <c r="AM34" s="312"/>
      <c r="AN34" s="312"/>
      <c r="AO34" s="312"/>
      <c r="AP34" s="312"/>
      <c r="AQ34" s="312"/>
      <c r="AR34" s="312"/>
      <c r="AS34" s="312"/>
      <c r="AT34" s="312"/>
      <c r="AU34" s="348"/>
      <c r="AV34" s="312"/>
      <c r="AW34" s="313"/>
    </row>
    <row r="35" spans="1:49">
      <c r="A35" s="70">
        <f>A34+1</f>
        <v>1</v>
      </c>
      <c r="B35" s="244" t="s">
        <v>246</v>
      </c>
      <c r="C35" s="244"/>
      <c r="D35" s="327"/>
      <c r="G35" s="244"/>
      <c r="H35" s="244"/>
      <c r="I35" s="244"/>
      <c r="J35" s="244"/>
      <c r="K35" s="244"/>
      <c r="L35" s="244"/>
      <c r="M35" s="337"/>
      <c r="N35" s="244"/>
      <c r="O35" s="244"/>
      <c r="P35" s="244"/>
      <c r="Q35" s="315"/>
      <c r="R35" s="314" t="s">
        <v>246</v>
      </c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315"/>
      <c r="AH35" s="314"/>
      <c r="AI35" s="244"/>
      <c r="AJ35" s="244"/>
      <c r="AK35" s="244"/>
      <c r="AL35" s="337"/>
      <c r="AM35" s="244"/>
      <c r="AN35" s="244"/>
      <c r="AO35" s="244"/>
      <c r="AP35" s="244"/>
      <c r="AQ35" s="244"/>
      <c r="AR35" s="244"/>
      <c r="AS35" s="244"/>
      <c r="AT35" s="244"/>
      <c r="AU35" s="327"/>
      <c r="AV35" s="244"/>
      <c r="AW35" s="315"/>
    </row>
    <row r="36" spans="1:49">
      <c r="A36" s="70">
        <f t="shared" ref="A36:A49" si="5">A35+1</f>
        <v>2</v>
      </c>
      <c r="B36" s="314"/>
      <c r="C36" s="244"/>
      <c r="D36" s="327"/>
      <c r="E36" s="337"/>
      <c r="F36" s="337"/>
      <c r="G36" s="337"/>
      <c r="H36" s="337"/>
      <c r="I36" s="337"/>
      <c r="J36" s="337"/>
      <c r="K36" s="342"/>
      <c r="L36" s="337"/>
      <c r="M36" s="244"/>
      <c r="N36" s="244"/>
      <c r="O36" s="244"/>
      <c r="P36" s="244"/>
      <c r="Q36" s="315"/>
      <c r="R36" s="329"/>
      <c r="S36" s="337"/>
      <c r="T36" s="342"/>
      <c r="U36" s="337"/>
      <c r="V36" s="337"/>
      <c r="W36" s="337"/>
      <c r="X36" s="337"/>
      <c r="Y36" s="337"/>
      <c r="Z36" s="337"/>
      <c r="AA36" s="342"/>
      <c r="AB36" s="337"/>
      <c r="AC36" s="337"/>
      <c r="AD36" s="337"/>
      <c r="AE36" s="342"/>
      <c r="AF36" s="337"/>
      <c r="AG36" s="334"/>
      <c r="AH36" s="314"/>
      <c r="AI36" s="244"/>
      <c r="AJ36" s="244"/>
      <c r="AK36" s="244"/>
      <c r="AL36" s="244"/>
      <c r="AM36" s="337"/>
      <c r="AN36" s="342"/>
      <c r="AO36" s="337"/>
      <c r="AP36" s="337"/>
      <c r="AQ36" s="337"/>
      <c r="AR36" s="337"/>
      <c r="AS36" s="337"/>
      <c r="AT36" s="337"/>
      <c r="AU36" s="327"/>
      <c r="AV36" s="244"/>
      <c r="AW36" s="315"/>
    </row>
    <row r="37" spans="1:49">
      <c r="A37" s="70">
        <f t="shared" si="5"/>
        <v>3</v>
      </c>
      <c r="B37" s="314"/>
      <c r="C37" s="244"/>
      <c r="D37" s="327"/>
      <c r="E37" s="244"/>
      <c r="F37" s="244"/>
      <c r="G37" s="244"/>
      <c r="H37" s="244"/>
      <c r="I37" s="244"/>
      <c r="J37" s="244"/>
      <c r="K37" s="244"/>
      <c r="L37" s="244"/>
      <c r="M37" s="244"/>
      <c r="N37" s="244"/>
      <c r="O37" s="244"/>
      <c r="P37" s="244"/>
      <c r="Q37" s="334"/>
      <c r="R37" s="314"/>
      <c r="S37" s="244"/>
      <c r="T37" s="244"/>
      <c r="U37" s="244"/>
      <c r="V37" s="337"/>
      <c r="W37" s="244"/>
      <c r="X37" s="244"/>
      <c r="Y37" s="244"/>
      <c r="Z37" s="244"/>
      <c r="AA37" s="244"/>
      <c r="AB37" s="244"/>
      <c r="AC37" s="337"/>
      <c r="AD37" s="244"/>
      <c r="AE37" s="244"/>
      <c r="AF37" s="244"/>
      <c r="AG37" s="315"/>
      <c r="AH37" s="329"/>
      <c r="AI37" s="244"/>
      <c r="AJ37" s="244"/>
      <c r="AK37" s="244"/>
      <c r="AL37" s="244"/>
      <c r="AM37" s="244"/>
      <c r="AN37" s="244"/>
      <c r="AO37" s="244"/>
      <c r="AP37" s="244"/>
      <c r="AQ37" s="244"/>
      <c r="AR37" s="244"/>
      <c r="AS37" s="244"/>
      <c r="AT37" s="244"/>
      <c r="AU37" s="327"/>
      <c r="AV37" s="244"/>
      <c r="AW37" s="315"/>
    </row>
    <row r="38" spans="1:49">
      <c r="A38" s="70">
        <f t="shared" si="5"/>
        <v>4</v>
      </c>
      <c r="B38" s="314"/>
      <c r="C38" s="244"/>
      <c r="D38" s="327"/>
      <c r="E38" s="244"/>
      <c r="F38" s="244"/>
      <c r="G38" s="17"/>
      <c r="H38" s="17"/>
      <c r="I38" s="17"/>
      <c r="J38" s="17"/>
      <c r="K38" s="17"/>
      <c r="L38" s="17"/>
      <c r="M38" s="244"/>
      <c r="N38" s="244"/>
      <c r="O38" s="244"/>
      <c r="P38" s="337"/>
      <c r="Q38" s="315"/>
      <c r="R38" s="314"/>
      <c r="S38" s="244"/>
      <c r="T38" s="244"/>
      <c r="U38" s="244"/>
      <c r="V38" s="342"/>
      <c r="W38" s="17"/>
      <c r="X38" s="17"/>
      <c r="Y38" s="17"/>
      <c r="Z38" s="17"/>
      <c r="AA38" s="17"/>
      <c r="AB38" s="17"/>
      <c r="AC38" s="342"/>
      <c r="AD38" s="244"/>
      <c r="AE38" s="244"/>
      <c r="AF38" s="244"/>
      <c r="AG38" s="315"/>
      <c r="AH38" s="314"/>
      <c r="AI38" s="337"/>
      <c r="AJ38" s="244"/>
      <c r="AK38" s="244"/>
      <c r="AL38" s="244"/>
      <c r="AM38" s="17"/>
      <c r="AN38" s="17"/>
      <c r="AO38" s="17"/>
      <c r="AP38" s="17"/>
      <c r="AQ38" s="17"/>
      <c r="AR38" s="17"/>
      <c r="AS38" s="244"/>
      <c r="AT38" s="244"/>
      <c r="AU38" s="327"/>
      <c r="AV38" s="244"/>
      <c r="AW38" s="315"/>
    </row>
    <row r="39" spans="1:49">
      <c r="A39" s="70">
        <f t="shared" si="5"/>
        <v>5</v>
      </c>
      <c r="B39" s="314"/>
      <c r="C39" s="244"/>
      <c r="D39" s="327"/>
      <c r="E39" s="244"/>
      <c r="F39" s="244"/>
      <c r="G39" s="17"/>
      <c r="H39" s="17"/>
      <c r="I39" s="244"/>
      <c r="J39" s="17"/>
      <c r="K39" s="17"/>
      <c r="L39" s="17"/>
      <c r="M39" s="244"/>
      <c r="N39" s="244"/>
      <c r="O39" s="337"/>
      <c r="P39" s="244"/>
      <c r="Q39" s="315"/>
      <c r="R39" s="314"/>
      <c r="S39" s="244"/>
      <c r="T39" s="244"/>
      <c r="U39" s="244"/>
      <c r="V39" s="337"/>
      <c r="W39" s="17"/>
      <c r="X39" s="17"/>
      <c r="Y39" s="244"/>
      <c r="Z39" s="17"/>
      <c r="AA39" s="17"/>
      <c r="AB39" s="17"/>
      <c r="AC39" s="337"/>
      <c r="AD39" s="244"/>
      <c r="AE39" s="244"/>
      <c r="AF39" s="244"/>
      <c r="AG39" s="315"/>
      <c r="AH39" s="314"/>
      <c r="AI39" s="244"/>
      <c r="AJ39" s="337"/>
      <c r="AK39" s="244"/>
      <c r="AL39" s="244"/>
      <c r="AM39" s="17"/>
      <c r="AN39" s="17"/>
      <c r="AO39" s="244"/>
      <c r="AP39" s="17"/>
      <c r="AQ39" s="17"/>
      <c r="AR39" s="17"/>
      <c r="AS39" s="244"/>
      <c r="AT39" s="244"/>
      <c r="AU39" s="327"/>
      <c r="AV39" s="244"/>
      <c r="AW39" s="315"/>
    </row>
    <row r="40" spans="1:49">
      <c r="A40" s="70">
        <f t="shared" si="5"/>
        <v>6</v>
      </c>
      <c r="B40" s="314"/>
      <c r="C40" s="244"/>
      <c r="D40" s="327"/>
      <c r="E40" s="244"/>
      <c r="F40" s="244"/>
      <c r="G40" s="17"/>
      <c r="H40" s="17"/>
      <c r="I40" s="17"/>
      <c r="J40" s="17"/>
      <c r="K40" s="17"/>
      <c r="L40" s="17"/>
      <c r="M40" s="244"/>
      <c r="N40" s="244"/>
      <c r="O40" s="342"/>
      <c r="P40" s="244"/>
      <c r="Q40" s="315"/>
      <c r="R40" s="314"/>
      <c r="S40" s="244"/>
      <c r="T40" s="244"/>
      <c r="U40" s="244"/>
      <c r="V40" s="337"/>
      <c r="W40" s="17"/>
      <c r="X40" s="17"/>
      <c r="Y40" s="17"/>
      <c r="Z40" s="17"/>
      <c r="AA40" s="17"/>
      <c r="AB40" s="17"/>
      <c r="AC40" s="337"/>
      <c r="AD40" s="244"/>
      <c r="AE40" s="244"/>
      <c r="AF40" s="244"/>
      <c r="AG40" s="315"/>
      <c r="AH40" s="314"/>
      <c r="AI40" s="244"/>
      <c r="AJ40" s="342"/>
      <c r="AK40" s="244"/>
      <c r="AL40" s="244"/>
      <c r="AM40" s="17"/>
      <c r="AN40" s="17"/>
      <c r="AO40" s="17"/>
      <c r="AP40" s="17"/>
      <c r="AQ40" s="17"/>
      <c r="AR40" s="17"/>
      <c r="AS40" s="244"/>
      <c r="AT40" s="244"/>
      <c r="AU40" s="327"/>
      <c r="AV40" s="244"/>
      <c r="AW40" s="315"/>
    </row>
    <row r="41" spans="1:49">
      <c r="A41" s="70">
        <f t="shared" si="5"/>
        <v>7</v>
      </c>
      <c r="B41" s="16"/>
      <c r="C41" s="17"/>
      <c r="D41" s="128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62"/>
      <c r="P41" s="17"/>
      <c r="Q41" s="26"/>
      <c r="R41" s="16"/>
      <c r="S41" s="17"/>
      <c r="T41" s="17"/>
      <c r="U41" s="17"/>
      <c r="V41" s="162"/>
      <c r="W41" s="17"/>
      <c r="X41" s="17"/>
      <c r="Y41" s="17"/>
      <c r="Z41" s="17"/>
      <c r="AA41" s="17"/>
      <c r="AB41" s="17"/>
      <c r="AC41" s="162"/>
      <c r="AD41" s="17"/>
      <c r="AE41" s="17"/>
      <c r="AF41" s="17"/>
      <c r="AG41" s="26"/>
      <c r="AH41" s="16"/>
      <c r="AI41" s="17"/>
      <c r="AJ41" s="162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8"/>
      <c r="AV41" s="17"/>
      <c r="AW41" s="26"/>
    </row>
    <row r="42" spans="1:49">
      <c r="A42" s="70">
        <f t="shared" si="5"/>
        <v>8</v>
      </c>
      <c r="B42" s="314"/>
      <c r="C42" s="244"/>
      <c r="D42" s="327"/>
      <c r="E42" s="244"/>
      <c r="F42" s="244"/>
      <c r="G42" s="17"/>
      <c r="H42" s="17"/>
      <c r="I42" s="17"/>
      <c r="J42" s="17"/>
      <c r="K42" s="17"/>
      <c r="L42" s="17"/>
      <c r="M42" s="244"/>
      <c r="N42" s="244"/>
      <c r="O42" s="337"/>
      <c r="P42" s="244"/>
      <c r="Q42" s="315"/>
      <c r="R42" s="314"/>
      <c r="S42" s="244"/>
      <c r="T42" s="244"/>
      <c r="U42" s="244"/>
      <c r="V42" s="337"/>
      <c r="W42" s="17"/>
      <c r="X42" s="17"/>
      <c r="Y42" s="17"/>
      <c r="Z42" s="17"/>
      <c r="AA42" s="17"/>
      <c r="AB42" s="17"/>
      <c r="AC42" s="337"/>
      <c r="AD42" s="244"/>
      <c r="AE42" s="244"/>
      <c r="AF42" s="244"/>
      <c r="AG42" s="315"/>
      <c r="AH42" s="314"/>
      <c r="AI42" s="244"/>
      <c r="AJ42" s="337"/>
      <c r="AK42" s="244"/>
      <c r="AL42" s="244"/>
      <c r="AM42" s="17"/>
      <c r="AN42" s="17"/>
      <c r="AO42" s="17"/>
      <c r="AP42" s="17"/>
      <c r="AQ42" s="17"/>
      <c r="AR42" s="17"/>
      <c r="AS42" s="244"/>
      <c r="AT42" s="244"/>
      <c r="AU42" s="327"/>
      <c r="AV42" s="244"/>
      <c r="AW42" s="315"/>
    </row>
    <row r="43" spans="1:49">
      <c r="A43" s="70">
        <f t="shared" si="5"/>
        <v>9</v>
      </c>
      <c r="B43" s="314"/>
      <c r="C43" s="244"/>
      <c r="D43" s="128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62"/>
      <c r="P43" s="244"/>
      <c r="Q43" s="315"/>
      <c r="R43" s="314"/>
      <c r="S43" s="244"/>
      <c r="T43" s="17"/>
      <c r="U43" s="17"/>
      <c r="V43" s="162"/>
      <c r="W43" s="17"/>
      <c r="X43" s="17"/>
      <c r="Y43" s="17"/>
      <c r="Z43" s="17"/>
      <c r="AA43" s="17"/>
      <c r="AB43" s="17"/>
      <c r="AC43" s="162"/>
      <c r="AD43" s="17"/>
      <c r="AE43" s="17"/>
      <c r="AF43" s="244"/>
      <c r="AG43" s="315"/>
      <c r="AH43" s="314"/>
      <c r="AI43" s="244"/>
      <c r="AJ43" s="162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8"/>
      <c r="AV43" s="244"/>
      <c r="AW43" s="315"/>
    </row>
    <row r="44" spans="1:49">
      <c r="A44" s="70">
        <f t="shared" si="5"/>
        <v>10</v>
      </c>
      <c r="B44" s="314"/>
      <c r="C44" s="244"/>
      <c r="D44" s="327"/>
      <c r="E44" s="244"/>
      <c r="F44" s="244"/>
      <c r="G44" s="244"/>
      <c r="H44" s="244"/>
      <c r="I44" s="244"/>
      <c r="J44" s="244"/>
      <c r="K44" s="244"/>
      <c r="L44" s="244"/>
      <c r="M44" s="244"/>
      <c r="N44" s="244"/>
      <c r="O44" s="337"/>
      <c r="P44" s="244"/>
      <c r="Q44" s="315"/>
      <c r="R44" s="314"/>
      <c r="S44" s="244"/>
      <c r="T44" s="244"/>
      <c r="U44" s="244"/>
      <c r="V44" s="337"/>
      <c r="W44" s="244"/>
      <c r="X44" s="244"/>
      <c r="Y44" s="244"/>
      <c r="Z44" s="244"/>
      <c r="AA44" s="244"/>
      <c r="AB44" s="244"/>
      <c r="AC44" s="337"/>
      <c r="AD44" s="244"/>
      <c r="AE44" s="244"/>
      <c r="AF44" s="244"/>
      <c r="AG44" s="315"/>
      <c r="AH44" s="314"/>
      <c r="AI44" s="244"/>
      <c r="AJ44" s="337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327"/>
      <c r="AV44" s="244"/>
      <c r="AW44" s="315"/>
    </row>
    <row r="45" spans="1:49">
      <c r="A45" s="70">
        <f t="shared" si="5"/>
        <v>11</v>
      </c>
      <c r="B45" s="314"/>
      <c r="C45" s="244"/>
      <c r="D45" s="327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337"/>
      <c r="P45" s="244"/>
      <c r="Q45" s="315"/>
      <c r="R45" s="314"/>
      <c r="S45" s="244"/>
      <c r="T45" s="244"/>
      <c r="U45" s="244"/>
      <c r="V45" s="337"/>
      <c r="W45" s="244"/>
      <c r="X45" s="244"/>
      <c r="Y45" s="244"/>
      <c r="Z45" s="244"/>
      <c r="AA45" s="244"/>
      <c r="AB45" s="244"/>
      <c r="AC45" s="337"/>
      <c r="AD45" s="244"/>
      <c r="AE45" s="244"/>
      <c r="AF45" s="244"/>
      <c r="AG45" s="315"/>
      <c r="AH45" s="314"/>
      <c r="AI45" s="244"/>
      <c r="AJ45" s="337"/>
      <c r="AK45" s="244"/>
      <c r="AL45" s="244"/>
      <c r="AM45" s="244"/>
      <c r="AN45" s="244"/>
      <c r="AO45" s="244"/>
      <c r="AP45" s="244"/>
      <c r="AQ45" s="244"/>
      <c r="AR45" s="244"/>
      <c r="AS45" s="244"/>
      <c r="AT45" s="244"/>
      <c r="AU45" s="327"/>
      <c r="AV45" s="244"/>
      <c r="AW45" s="315"/>
    </row>
    <row r="46" spans="1:49">
      <c r="A46" s="70">
        <f t="shared" si="5"/>
        <v>12</v>
      </c>
      <c r="B46" s="314"/>
      <c r="C46" s="244"/>
      <c r="D46" s="327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337"/>
      <c r="P46" s="244"/>
      <c r="Q46" s="315"/>
      <c r="R46" s="314"/>
      <c r="S46" s="244"/>
      <c r="T46" s="244"/>
      <c r="U46" s="244"/>
      <c r="V46" s="337"/>
      <c r="W46" s="244"/>
      <c r="X46" s="244"/>
      <c r="Y46" s="244"/>
      <c r="Z46" s="244"/>
      <c r="AA46" s="244"/>
      <c r="AB46" s="244"/>
      <c r="AC46" s="337"/>
      <c r="AD46" s="244"/>
      <c r="AE46" s="244"/>
      <c r="AF46" s="244"/>
      <c r="AG46" s="315"/>
      <c r="AH46" s="314"/>
      <c r="AI46" s="244"/>
      <c r="AJ46" s="337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327"/>
      <c r="AV46" s="244"/>
      <c r="AW46" s="315"/>
    </row>
    <row r="47" spans="1:49">
      <c r="A47" s="70">
        <f t="shared" si="5"/>
        <v>13</v>
      </c>
      <c r="B47" s="314"/>
      <c r="C47" s="244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44"/>
      <c r="R47" s="343"/>
      <c r="S47" s="327"/>
      <c r="T47" s="327"/>
      <c r="U47" s="327"/>
      <c r="V47" s="327"/>
      <c r="W47" s="327"/>
      <c r="X47" s="327"/>
      <c r="Y47" s="327"/>
      <c r="Z47" s="327"/>
      <c r="AA47" s="327"/>
      <c r="AB47" s="327"/>
      <c r="AC47" s="327"/>
      <c r="AD47" s="327"/>
      <c r="AE47" s="327"/>
      <c r="AF47" s="327"/>
      <c r="AG47" s="344"/>
      <c r="AH47" s="343"/>
      <c r="AI47" s="327"/>
      <c r="AJ47" s="327"/>
      <c r="AK47" s="327"/>
      <c r="AL47" s="327"/>
      <c r="AM47" s="327"/>
      <c r="AN47" s="327"/>
      <c r="AO47" s="327"/>
      <c r="AP47" s="327"/>
      <c r="AQ47" s="327"/>
      <c r="AR47" s="327"/>
      <c r="AS47" s="327"/>
      <c r="AT47" s="327"/>
      <c r="AU47" s="327"/>
      <c r="AV47" s="244"/>
      <c r="AW47" s="315"/>
    </row>
    <row r="48" spans="1:49">
      <c r="A48" s="70">
        <f t="shared" si="5"/>
        <v>14</v>
      </c>
      <c r="B48" s="16"/>
      <c r="C48" s="17"/>
      <c r="D48" s="244"/>
      <c r="E48" s="244"/>
      <c r="F48" s="244"/>
      <c r="G48" s="17"/>
      <c r="H48" s="17"/>
      <c r="I48" s="17"/>
      <c r="J48" s="17"/>
      <c r="K48" s="17"/>
      <c r="L48" s="17"/>
      <c r="M48" s="244"/>
      <c r="N48" s="244"/>
      <c r="O48" s="244"/>
      <c r="P48" s="17"/>
      <c r="Q48" s="26"/>
      <c r="R48" s="16"/>
      <c r="S48" s="17"/>
      <c r="T48" s="244"/>
      <c r="U48" s="244"/>
      <c r="V48" s="244"/>
      <c r="W48" s="17"/>
      <c r="X48" s="17"/>
      <c r="Y48" s="17"/>
      <c r="Z48" s="17"/>
      <c r="AA48" s="17"/>
      <c r="AB48" s="17"/>
      <c r="AC48" s="244"/>
      <c r="AD48" s="244"/>
      <c r="AE48" s="244"/>
      <c r="AF48" s="17"/>
      <c r="AG48" s="26"/>
      <c r="AH48" s="16"/>
      <c r="AI48" s="17"/>
      <c r="AJ48" s="244"/>
      <c r="AK48" s="244"/>
      <c r="AL48" s="244"/>
      <c r="AM48" s="17"/>
      <c r="AN48" s="17"/>
      <c r="AO48" s="17"/>
      <c r="AP48" s="17"/>
      <c r="AQ48" s="17"/>
      <c r="AR48" s="17"/>
      <c r="AS48" s="244"/>
      <c r="AT48" s="244"/>
      <c r="AU48" s="244"/>
      <c r="AV48" s="17"/>
      <c r="AW48" s="26"/>
    </row>
    <row r="49" spans="1:49">
      <c r="A49" s="70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42" t="s">
        <v>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workbookViewId="0">
      <selection activeCell="BA4" sqref="BA4:BC6"/>
    </sheetView>
  </sheetViews>
  <sheetFormatPr defaultColWidth="2.796875" defaultRowHeight="13.8"/>
  <sheetData>
    <row r="1" spans="1:67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A24" sqref="AA24"/>
    </sheetView>
  </sheetViews>
  <sheetFormatPr defaultColWidth="2.296875" defaultRowHeight="13.8"/>
  <sheetData>
    <row r="1" spans="1:101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70">
        <v>0</v>
      </c>
      <c r="S1" s="70">
        <f t="shared" ref="S1:AG1" si="1">R1+1</f>
        <v>1</v>
      </c>
      <c r="T1" s="70">
        <f t="shared" si="1"/>
        <v>2</v>
      </c>
      <c r="U1" s="70">
        <f t="shared" si="1"/>
        <v>3</v>
      </c>
      <c r="V1" s="70">
        <f t="shared" si="1"/>
        <v>4</v>
      </c>
      <c r="W1" s="70">
        <f t="shared" si="1"/>
        <v>5</v>
      </c>
      <c r="X1" s="70">
        <f t="shared" si="1"/>
        <v>6</v>
      </c>
      <c r="Y1" s="70">
        <f t="shared" si="1"/>
        <v>7</v>
      </c>
      <c r="Z1" s="70">
        <f t="shared" si="1"/>
        <v>8</v>
      </c>
      <c r="AA1" s="70">
        <f t="shared" si="1"/>
        <v>9</v>
      </c>
      <c r="AB1" s="70">
        <f t="shared" si="1"/>
        <v>10</v>
      </c>
      <c r="AC1" s="70">
        <f t="shared" si="1"/>
        <v>11</v>
      </c>
      <c r="AD1" s="70">
        <f t="shared" si="1"/>
        <v>12</v>
      </c>
      <c r="AE1" s="70">
        <f t="shared" si="1"/>
        <v>13</v>
      </c>
      <c r="AF1" s="70">
        <f t="shared" si="1"/>
        <v>14</v>
      </c>
      <c r="AG1" s="70">
        <f t="shared" si="1"/>
        <v>15</v>
      </c>
      <c r="AH1" s="70">
        <v>0</v>
      </c>
      <c r="AI1" s="70">
        <f t="shared" ref="AI1:AW1" si="2">AH1+1</f>
        <v>1</v>
      </c>
      <c r="AJ1" s="70">
        <f t="shared" si="2"/>
        <v>2</v>
      </c>
      <c r="AK1" s="70">
        <f t="shared" si="2"/>
        <v>3</v>
      </c>
      <c r="AL1" s="70">
        <f t="shared" si="2"/>
        <v>4</v>
      </c>
      <c r="AM1" s="70">
        <f t="shared" si="2"/>
        <v>5</v>
      </c>
      <c r="AN1" s="70">
        <f t="shared" si="2"/>
        <v>6</v>
      </c>
      <c r="AO1" s="70">
        <f t="shared" si="2"/>
        <v>7</v>
      </c>
      <c r="AP1" s="70">
        <f t="shared" si="2"/>
        <v>8</v>
      </c>
      <c r="AQ1" s="70">
        <f t="shared" si="2"/>
        <v>9</v>
      </c>
      <c r="AR1" s="70">
        <f t="shared" si="2"/>
        <v>10</v>
      </c>
      <c r="AS1" s="70">
        <f t="shared" si="2"/>
        <v>11</v>
      </c>
      <c r="AT1" s="70">
        <f t="shared" si="2"/>
        <v>12</v>
      </c>
      <c r="AU1" s="70">
        <f t="shared" si="2"/>
        <v>13</v>
      </c>
      <c r="AV1" s="70">
        <f t="shared" si="2"/>
        <v>14</v>
      </c>
      <c r="AW1" s="70">
        <f t="shared" si="2"/>
        <v>15</v>
      </c>
      <c r="AX1" s="242" t="s">
        <v>394</v>
      </c>
      <c r="AY1" s="242"/>
      <c r="AZ1" s="70">
        <v>0</v>
      </c>
      <c r="BA1" s="70">
        <f t="shared" ref="BA1" si="3">AZ1+1</f>
        <v>1</v>
      </c>
      <c r="BB1" s="70">
        <f t="shared" ref="BB1" si="4">BA1+1</f>
        <v>2</v>
      </c>
      <c r="BC1" s="70">
        <f t="shared" ref="BC1" si="5">BB1+1</f>
        <v>3</v>
      </c>
      <c r="BD1" s="70">
        <f t="shared" ref="BD1" si="6">BC1+1</f>
        <v>4</v>
      </c>
      <c r="BE1" s="70">
        <f t="shared" ref="BE1" si="7">BD1+1</f>
        <v>5</v>
      </c>
      <c r="BF1" s="70">
        <f t="shared" ref="BF1" si="8">BE1+1</f>
        <v>6</v>
      </c>
      <c r="BG1" s="70">
        <f t="shared" ref="BG1" si="9">BF1+1</f>
        <v>7</v>
      </c>
      <c r="BH1" s="70">
        <f t="shared" ref="BH1" si="10">BG1+1</f>
        <v>8</v>
      </c>
      <c r="BI1" s="70">
        <f t="shared" ref="BI1" si="11">BH1+1</f>
        <v>9</v>
      </c>
      <c r="BJ1" s="70">
        <f t="shared" ref="BJ1" si="12">BI1+1</f>
        <v>10</v>
      </c>
      <c r="BK1" s="70">
        <f t="shared" ref="BK1" si="13">BJ1+1</f>
        <v>11</v>
      </c>
      <c r="BL1" s="70">
        <f t="shared" ref="BL1" si="14">BK1+1</f>
        <v>12</v>
      </c>
      <c r="BM1" s="70">
        <f t="shared" ref="BM1" si="15">BL1+1</f>
        <v>13</v>
      </c>
      <c r="BN1" s="70">
        <f t="shared" ref="BN1" si="16">BM1+1</f>
        <v>14</v>
      </c>
      <c r="BO1" s="70">
        <f t="shared" ref="BO1" si="17">BN1+1</f>
        <v>15</v>
      </c>
      <c r="BQ1" s="242"/>
      <c r="BR1" s="70">
        <v>0</v>
      </c>
      <c r="BS1" s="70">
        <f t="shared" ref="BS1" si="18">BR1+1</f>
        <v>1</v>
      </c>
      <c r="BT1" s="70">
        <f t="shared" ref="BT1" si="19">BS1+1</f>
        <v>2</v>
      </c>
      <c r="BU1" s="70">
        <f t="shared" ref="BU1" si="20">BT1+1</f>
        <v>3</v>
      </c>
      <c r="BV1" s="70">
        <f t="shared" ref="BV1" si="21">BU1+1</f>
        <v>4</v>
      </c>
      <c r="BW1" s="70">
        <f t="shared" ref="BW1" si="22">BV1+1</f>
        <v>5</v>
      </c>
      <c r="BX1" s="70">
        <f t="shared" ref="BX1" si="23">BW1+1</f>
        <v>6</v>
      </c>
      <c r="BY1" s="70">
        <f t="shared" ref="BY1" si="24">BX1+1</f>
        <v>7</v>
      </c>
      <c r="BZ1" s="70">
        <f t="shared" ref="BZ1" si="25">BY1+1</f>
        <v>8</v>
      </c>
      <c r="CA1" s="70">
        <f t="shared" ref="CA1" si="26">BZ1+1</f>
        <v>9</v>
      </c>
      <c r="CB1" s="70">
        <f t="shared" ref="CB1" si="27">CA1+1</f>
        <v>10</v>
      </c>
      <c r="CC1" s="70">
        <f t="shared" ref="CC1" si="28">CB1+1</f>
        <v>11</v>
      </c>
      <c r="CD1" s="70">
        <f t="shared" ref="CD1" si="29">CC1+1</f>
        <v>12</v>
      </c>
      <c r="CE1" s="70">
        <f t="shared" ref="CE1" si="30">CD1+1</f>
        <v>13</v>
      </c>
      <c r="CF1" s="70">
        <f t="shared" ref="CF1" si="31">CE1+1</f>
        <v>14</v>
      </c>
      <c r="CG1" s="70">
        <f t="shared" ref="CG1" si="32">CF1+1</f>
        <v>15</v>
      </c>
      <c r="CH1" s="70">
        <v>0</v>
      </c>
      <c r="CI1" s="70">
        <f t="shared" ref="CI1" si="33">CH1+1</f>
        <v>1</v>
      </c>
      <c r="CJ1" s="70">
        <f t="shared" ref="CJ1" si="34">CI1+1</f>
        <v>2</v>
      </c>
      <c r="CK1" s="70">
        <f t="shared" ref="CK1" si="35">CJ1+1</f>
        <v>3</v>
      </c>
      <c r="CL1" s="70">
        <f t="shared" ref="CL1" si="36">CK1+1</f>
        <v>4</v>
      </c>
      <c r="CM1" s="70">
        <f t="shared" ref="CM1" si="37">CL1+1</f>
        <v>5</v>
      </c>
      <c r="CN1" s="70">
        <f t="shared" ref="CN1" si="38">CM1+1</f>
        <v>6</v>
      </c>
      <c r="CO1" s="70">
        <f t="shared" ref="CO1" si="39">CN1+1</f>
        <v>7</v>
      </c>
      <c r="CP1" s="70">
        <f t="shared" ref="CP1" si="40">CO1+1</f>
        <v>8</v>
      </c>
      <c r="CQ1" s="70">
        <f t="shared" ref="CQ1" si="41">CP1+1</f>
        <v>9</v>
      </c>
      <c r="CR1" s="70">
        <f t="shared" ref="CR1" si="42">CQ1+1</f>
        <v>10</v>
      </c>
      <c r="CS1" s="70">
        <f t="shared" ref="CS1" si="43">CR1+1</f>
        <v>11</v>
      </c>
      <c r="CT1" s="70">
        <f t="shared" ref="CT1" si="44">CS1+1</f>
        <v>12</v>
      </c>
      <c r="CU1" s="70">
        <f t="shared" ref="CU1" si="45">CT1+1</f>
        <v>13</v>
      </c>
      <c r="CV1" s="70">
        <f t="shared" ref="CV1" si="46">CU1+1</f>
        <v>14</v>
      </c>
      <c r="CW1" s="70">
        <f t="shared" ref="CW1" si="47">CV1+1</f>
        <v>15</v>
      </c>
    </row>
    <row r="2" spans="1:101">
      <c r="A2" s="70">
        <v>0</v>
      </c>
      <c r="B2" s="244"/>
      <c r="C2" s="244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R2" s="314"/>
      <c r="S2" s="244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3"/>
      <c r="AH2" s="314"/>
      <c r="AI2" s="244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3"/>
      <c r="AY2" s="70">
        <v>0</v>
      </c>
      <c r="AZ2" s="311"/>
      <c r="BA2" s="312" t="s">
        <v>242</v>
      </c>
      <c r="BB2" s="348"/>
      <c r="BC2" s="312"/>
      <c r="BD2" s="312"/>
      <c r="BE2" s="312"/>
      <c r="BF2" s="312"/>
      <c r="BG2" s="335"/>
      <c r="BH2" s="312"/>
      <c r="BI2" s="312"/>
      <c r="BJ2" s="312"/>
      <c r="BK2" s="312"/>
      <c r="BL2" s="312"/>
      <c r="BM2" s="348"/>
      <c r="BN2" s="312"/>
      <c r="BO2" s="313"/>
      <c r="BQ2" s="70">
        <v>0</v>
      </c>
      <c r="BR2" s="311"/>
      <c r="BS2" s="312"/>
      <c r="BT2" s="312"/>
      <c r="BU2" s="312"/>
      <c r="BV2" s="312"/>
      <c r="BW2" s="312"/>
      <c r="BX2" s="312"/>
      <c r="BY2" s="312"/>
      <c r="BZ2" s="312"/>
      <c r="CA2" s="312"/>
      <c r="CB2" s="312"/>
      <c r="CC2" s="312"/>
      <c r="CD2" s="312"/>
      <c r="CE2" s="312"/>
      <c r="CF2" s="312"/>
      <c r="CG2" s="313"/>
      <c r="CH2" s="314" t="s">
        <v>244</v>
      </c>
      <c r="CI2" s="244"/>
      <c r="CJ2" s="312"/>
      <c r="CK2" s="312"/>
      <c r="CL2" s="312"/>
      <c r="CM2" s="312"/>
      <c r="CN2" s="312"/>
      <c r="CO2" s="312"/>
      <c r="CP2" s="312"/>
      <c r="CQ2" s="312"/>
      <c r="CR2" s="312"/>
      <c r="CS2" s="312"/>
      <c r="CT2" s="312"/>
      <c r="CU2" s="312"/>
      <c r="CV2" s="312"/>
      <c r="CW2" s="313"/>
    </row>
    <row r="3" spans="1:101">
      <c r="A3" s="70">
        <f>A2+1</f>
        <v>1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R3" s="314"/>
      <c r="S3" s="244" t="s">
        <v>248</v>
      </c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315"/>
      <c r="AH3" s="31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315"/>
      <c r="AY3" s="70">
        <f>AY2+1</f>
        <v>1</v>
      </c>
      <c r="AZ3" s="314"/>
      <c r="BA3" s="244" t="s">
        <v>248</v>
      </c>
      <c r="BB3" s="327"/>
      <c r="BC3" s="244"/>
      <c r="BD3" s="244"/>
      <c r="BE3" s="244"/>
      <c r="BF3" s="244"/>
      <c r="BG3" s="337"/>
      <c r="BH3" s="244"/>
      <c r="BI3" s="244"/>
      <c r="BJ3" s="244"/>
      <c r="BK3" s="244"/>
      <c r="BL3" s="244"/>
      <c r="BM3" s="327"/>
      <c r="BN3" s="244"/>
      <c r="BO3" s="315"/>
      <c r="BQ3" s="70">
        <f>BQ2+1</f>
        <v>1</v>
      </c>
      <c r="BR3" s="314" t="s">
        <v>246</v>
      </c>
      <c r="BS3" s="244" t="s">
        <v>248</v>
      </c>
      <c r="BT3" s="244"/>
      <c r="BU3" s="244"/>
      <c r="BV3" s="244"/>
      <c r="BW3" s="244"/>
      <c r="BX3" s="244"/>
      <c r="BY3" s="244"/>
      <c r="BZ3" s="244"/>
      <c r="CA3" s="244"/>
      <c r="CB3" s="244"/>
      <c r="CC3" s="244"/>
      <c r="CD3" s="244"/>
      <c r="CE3" s="244"/>
      <c r="CF3" s="244"/>
      <c r="CG3" s="315"/>
      <c r="CH3" s="314"/>
      <c r="CI3" s="244" t="s">
        <v>248</v>
      </c>
      <c r="CJ3" s="244"/>
      <c r="CK3" s="244"/>
      <c r="CL3" s="244"/>
      <c r="CM3" s="244"/>
      <c r="CN3" s="244"/>
      <c r="CO3" s="244"/>
      <c r="CP3" s="244"/>
      <c r="CQ3" s="244"/>
      <c r="CR3" s="244"/>
      <c r="CS3" s="244"/>
      <c r="CT3" s="244"/>
      <c r="CU3" s="244"/>
      <c r="CV3" s="244"/>
      <c r="CW3" s="315"/>
    </row>
    <row r="4" spans="1:101">
      <c r="A4" s="70">
        <f t="shared" ref="A4:A17" si="48">A3+1</f>
        <v>2</v>
      </c>
      <c r="B4" s="31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R4" s="314"/>
      <c r="S4" s="244"/>
      <c r="T4" s="327"/>
      <c r="U4" s="327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244"/>
      <c r="AG4" s="315"/>
      <c r="AH4" s="31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315"/>
      <c r="AY4" s="70">
        <f t="shared" ref="AY4:AY17" si="49">AY3+1</f>
        <v>2</v>
      </c>
      <c r="AZ4" s="314"/>
      <c r="BA4" s="244"/>
      <c r="BB4" s="327"/>
      <c r="BC4" s="244"/>
      <c r="BD4" s="244"/>
      <c r="BE4" s="244"/>
      <c r="BF4" s="244"/>
      <c r="BG4" s="337"/>
      <c r="BH4" s="244"/>
      <c r="BI4" s="244"/>
      <c r="BJ4" s="244"/>
      <c r="BK4" s="244"/>
      <c r="BL4" s="244"/>
      <c r="BM4" s="327"/>
      <c r="BN4" s="244"/>
      <c r="BO4" s="315"/>
      <c r="BQ4" s="70">
        <f t="shared" ref="BQ4:BQ17" si="50">BQ3+1</f>
        <v>2</v>
      </c>
      <c r="BR4" s="314"/>
      <c r="BS4" s="244"/>
      <c r="BT4" s="327"/>
      <c r="BU4" s="327"/>
      <c r="BV4" s="327"/>
      <c r="BW4" s="327"/>
      <c r="BX4" s="327"/>
      <c r="BY4" s="327"/>
      <c r="BZ4" s="327"/>
      <c r="CA4" s="327"/>
      <c r="CB4" s="327"/>
      <c r="CC4" s="327"/>
      <c r="CD4" s="327"/>
      <c r="CE4" s="327"/>
      <c r="CF4" s="327"/>
      <c r="CG4" s="344"/>
      <c r="CH4" s="343"/>
      <c r="CI4" s="327"/>
      <c r="CJ4" s="327"/>
      <c r="CK4" s="327"/>
      <c r="CL4" s="327"/>
      <c r="CM4" s="327"/>
      <c r="CN4" s="327"/>
      <c r="CO4" s="327"/>
      <c r="CP4" s="327"/>
      <c r="CQ4" s="327"/>
      <c r="CR4" s="327"/>
      <c r="CS4" s="327"/>
      <c r="CT4" s="327"/>
      <c r="CU4" s="327"/>
      <c r="CV4" s="244"/>
      <c r="CW4" s="315"/>
    </row>
    <row r="5" spans="1:101">
      <c r="A5" s="70">
        <f t="shared" si="48"/>
        <v>3</v>
      </c>
      <c r="B5" s="31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R5" s="34"/>
      <c r="S5" s="34"/>
      <c r="T5" s="485"/>
      <c r="U5" s="34"/>
      <c r="V5" s="244"/>
      <c r="W5" s="244"/>
      <c r="X5" s="244"/>
      <c r="Y5" s="337"/>
      <c r="Z5" s="244"/>
      <c r="AA5" s="244"/>
      <c r="AB5" s="244"/>
      <c r="AC5" s="244"/>
      <c r="AD5" s="34"/>
      <c r="AE5" s="485"/>
      <c r="AF5" s="244"/>
      <c r="AG5" s="315"/>
      <c r="AH5" s="31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315"/>
      <c r="AY5" s="70">
        <f t="shared" si="49"/>
        <v>3</v>
      </c>
      <c r="AZ5" s="314"/>
      <c r="BA5" s="244"/>
      <c r="BB5" s="327"/>
      <c r="BC5" s="244"/>
      <c r="BD5" s="244"/>
      <c r="BE5" s="244"/>
      <c r="BF5" s="244"/>
      <c r="BG5" s="337"/>
      <c r="BH5" s="244"/>
      <c r="BI5" s="244"/>
      <c r="BJ5" s="244"/>
      <c r="BK5" s="244"/>
      <c r="BL5" s="244"/>
      <c r="BM5" s="327"/>
      <c r="BN5" s="244"/>
      <c r="BO5" s="315"/>
      <c r="BQ5" s="70">
        <f t="shared" si="50"/>
        <v>3</v>
      </c>
      <c r="BR5" s="314"/>
      <c r="BS5" s="244"/>
      <c r="BT5" s="327"/>
      <c r="BU5" s="244"/>
      <c r="BV5" s="244"/>
      <c r="BW5" s="244"/>
      <c r="BX5" s="244"/>
      <c r="BY5" s="244"/>
      <c r="BZ5" s="244"/>
      <c r="CA5" s="244"/>
      <c r="CB5" s="244"/>
      <c r="CC5" s="337"/>
      <c r="CD5" s="244"/>
      <c r="CE5" s="244"/>
      <c r="CF5" s="244"/>
      <c r="CG5" s="315"/>
      <c r="CH5" s="34"/>
      <c r="CI5" s="34"/>
      <c r="CJ5" s="34"/>
      <c r="CK5" s="34"/>
      <c r="CL5" s="337"/>
      <c r="CM5" s="244"/>
      <c r="CN5" s="244"/>
      <c r="CO5" s="244"/>
      <c r="CP5" s="244"/>
      <c r="CQ5" s="244"/>
      <c r="CR5" s="244"/>
      <c r="CS5" s="244"/>
      <c r="CT5" s="34"/>
      <c r="CU5" s="485"/>
      <c r="CV5" s="244"/>
      <c r="CW5" s="315"/>
    </row>
    <row r="6" spans="1:101">
      <c r="A6" s="70">
        <f t="shared" si="48"/>
        <v>4</v>
      </c>
      <c r="B6" s="314"/>
      <c r="C6" s="244"/>
      <c r="D6" s="244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  <c r="R6" s="34"/>
      <c r="S6" s="34"/>
      <c r="T6" s="485"/>
      <c r="U6" s="34"/>
      <c r="V6" s="244"/>
      <c r="W6" s="17"/>
      <c r="X6" s="17"/>
      <c r="Y6" s="162"/>
      <c r="Z6" s="17"/>
      <c r="AA6" s="17"/>
      <c r="AB6" s="17"/>
      <c r="AC6" s="244"/>
      <c r="AD6" s="34"/>
      <c r="AE6" s="485"/>
      <c r="AF6" s="244"/>
      <c r="AG6" s="315"/>
      <c r="AH6" s="314"/>
      <c r="AI6" s="244"/>
      <c r="AJ6" s="244"/>
      <c r="AK6" s="244"/>
      <c r="AL6" s="244"/>
      <c r="AM6" s="17"/>
      <c r="AN6" s="17"/>
      <c r="AO6" s="17"/>
      <c r="AP6" s="17"/>
      <c r="AQ6" s="17"/>
      <c r="AR6" s="17"/>
      <c r="AS6" s="244"/>
      <c r="AT6" s="244"/>
      <c r="AU6" s="244"/>
      <c r="AV6" s="244"/>
      <c r="AW6" s="315"/>
      <c r="AY6" s="70">
        <f t="shared" si="49"/>
        <v>4</v>
      </c>
      <c r="AZ6" s="314"/>
      <c r="BA6" s="244"/>
      <c r="BB6" s="327"/>
      <c r="BC6" s="337"/>
      <c r="BD6" s="337"/>
      <c r="BE6" s="219"/>
      <c r="BF6" s="162"/>
      <c r="BG6" s="162"/>
      <c r="BH6" s="162"/>
      <c r="BI6" s="162"/>
      <c r="BJ6" s="219"/>
      <c r="BK6" s="337"/>
      <c r="BL6" s="337"/>
      <c r="BM6" s="327"/>
      <c r="BN6" s="244"/>
      <c r="BO6" s="315"/>
      <c r="BQ6" s="70">
        <f t="shared" si="50"/>
        <v>4</v>
      </c>
      <c r="BR6" s="314"/>
      <c r="BS6" s="244"/>
      <c r="BT6" s="327"/>
      <c r="BU6" s="244"/>
      <c r="BV6" s="244"/>
      <c r="BW6" s="17"/>
      <c r="BX6" s="17"/>
      <c r="BY6" s="17"/>
      <c r="BZ6" s="17"/>
      <c r="CA6" s="17"/>
      <c r="CB6" s="17"/>
      <c r="CC6" s="337"/>
      <c r="CD6" s="244"/>
      <c r="CE6" s="244"/>
      <c r="CF6" s="244"/>
      <c r="CG6" s="315"/>
      <c r="CH6" s="34"/>
      <c r="CI6" s="34"/>
      <c r="CJ6" s="34"/>
      <c r="CK6" s="34"/>
      <c r="CL6" s="337"/>
      <c r="CM6" s="17"/>
      <c r="CN6" s="17"/>
      <c r="CO6" s="17"/>
      <c r="CP6" s="17"/>
      <c r="CQ6" s="17"/>
      <c r="CR6" s="17"/>
      <c r="CS6" s="244"/>
      <c r="CT6" s="34"/>
      <c r="CU6" s="485"/>
      <c r="CV6" s="244"/>
      <c r="CW6" s="315"/>
    </row>
    <row r="7" spans="1:101">
      <c r="A7" s="70">
        <f t="shared" si="48"/>
        <v>5</v>
      </c>
      <c r="B7" s="314"/>
      <c r="C7" s="244"/>
      <c r="D7" s="244"/>
      <c r="E7" s="244"/>
      <c r="F7" s="244"/>
      <c r="G7" s="17"/>
      <c r="H7" s="17"/>
      <c r="I7" s="244"/>
      <c r="J7" s="17"/>
      <c r="K7" s="17"/>
      <c r="L7" s="17"/>
      <c r="M7" s="244"/>
      <c r="N7" s="244"/>
      <c r="O7" s="244"/>
      <c r="P7" s="244"/>
      <c r="Q7" s="315"/>
      <c r="R7" s="34"/>
      <c r="S7" s="244"/>
      <c r="T7" s="485"/>
      <c r="U7" s="34"/>
      <c r="V7" s="244"/>
      <c r="W7" s="17"/>
      <c r="X7" s="17"/>
      <c r="Y7" s="337"/>
      <c r="Z7" s="17"/>
      <c r="AA7" s="17"/>
      <c r="AB7" s="17"/>
      <c r="AC7" s="244"/>
      <c r="AD7" s="34"/>
      <c r="AE7" s="485"/>
      <c r="AF7" s="244"/>
      <c r="AG7" s="315"/>
      <c r="AH7" s="314"/>
      <c r="AI7" s="244"/>
      <c r="AJ7" s="244"/>
      <c r="AK7" s="244"/>
      <c r="AL7" s="244"/>
      <c r="AM7" s="17"/>
      <c r="AN7" s="17"/>
      <c r="AO7" s="244"/>
      <c r="AP7" s="17"/>
      <c r="AQ7" s="17"/>
      <c r="AR7" s="17"/>
      <c r="AS7" s="244"/>
      <c r="AT7" s="244"/>
      <c r="AU7" s="244"/>
      <c r="AV7" s="244"/>
      <c r="AW7" s="315"/>
      <c r="AY7" s="70">
        <f t="shared" si="49"/>
        <v>5</v>
      </c>
      <c r="AZ7" s="314"/>
      <c r="BA7" s="244"/>
      <c r="BB7" s="327"/>
      <c r="BC7" s="244"/>
      <c r="BD7" s="244"/>
      <c r="BE7" s="17"/>
      <c r="BF7" s="17"/>
      <c r="BG7" s="244"/>
      <c r="BH7" s="162"/>
      <c r="BI7" s="17"/>
      <c r="BJ7" s="17"/>
      <c r="BK7" s="244"/>
      <c r="BL7" s="244"/>
      <c r="BM7" s="327"/>
      <c r="BN7" s="244"/>
      <c r="BO7" s="315"/>
      <c r="BQ7" s="70">
        <f t="shared" si="50"/>
        <v>5</v>
      </c>
      <c r="BR7" s="314"/>
      <c r="BS7" s="244"/>
      <c r="BT7" s="327"/>
      <c r="BU7" s="244"/>
      <c r="BV7" s="244"/>
      <c r="BW7" s="17"/>
      <c r="BX7" s="17"/>
      <c r="BY7" s="244"/>
      <c r="BZ7" s="17"/>
      <c r="CA7" s="17"/>
      <c r="CB7" s="17"/>
      <c r="CC7" s="337"/>
      <c r="CD7" s="244"/>
      <c r="CE7" s="244"/>
      <c r="CF7" s="244"/>
      <c r="CG7" s="315"/>
      <c r="CH7" s="34"/>
      <c r="CI7" s="244"/>
      <c r="CJ7" s="34"/>
      <c r="CK7" s="34"/>
      <c r="CL7" s="342"/>
      <c r="CM7" s="17"/>
      <c r="CN7" s="17"/>
      <c r="CO7" s="244"/>
      <c r="CP7" s="17"/>
      <c r="CQ7" s="17"/>
      <c r="CR7" s="17"/>
      <c r="CS7" s="244"/>
      <c r="CT7" s="34"/>
      <c r="CU7" s="485"/>
      <c r="CV7" s="244"/>
      <c r="CW7" s="315"/>
    </row>
    <row r="8" spans="1:101">
      <c r="A8" s="70">
        <f t="shared" si="48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R8" s="314"/>
      <c r="S8" s="244"/>
      <c r="T8" s="485"/>
      <c r="U8" s="34"/>
      <c r="V8" s="244"/>
      <c r="W8" s="17"/>
      <c r="X8" s="17"/>
      <c r="Y8" s="162"/>
      <c r="Z8" s="17"/>
      <c r="AA8" s="17"/>
      <c r="AB8" s="17"/>
      <c r="AC8" s="244"/>
      <c r="AD8" s="34"/>
      <c r="AE8" s="485"/>
      <c r="AF8" s="244"/>
      <c r="AG8" s="315"/>
      <c r="AH8" s="314"/>
      <c r="AI8" s="244"/>
      <c r="AJ8" s="244"/>
      <c r="AK8" s="244"/>
      <c r="AL8" s="244"/>
      <c r="AM8" s="17"/>
      <c r="AN8" s="17"/>
      <c r="AO8" s="17"/>
      <c r="AP8" s="17"/>
      <c r="AQ8" s="17"/>
      <c r="AR8" s="17"/>
      <c r="AS8" s="244"/>
      <c r="AT8" s="244"/>
      <c r="AU8" s="244"/>
      <c r="AV8" s="244"/>
      <c r="AW8" s="315"/>
      <c r="AY8" s="70">
        <f t="shared" si="49"/>
        <v>6</v>
      </c>
      <c r="AZ8" s="314"/>
      <c r="BA8" s="244"/>
      <c r="BB8" s="327"/>
      <c r="BC8" s="244"/>
      <c r="BD8" s="244"/>
      <c r="BE8" s="17"/>
      <c r="BF8" s="17"/>
      <c r="BG8" s="17"/>
      <c r="BH8" s="162"/>
      <c r="BI8" s="17"/>
      <c r="BJ8" s="17"/>
      <c r="BK8" s="244"/>
      <c r="BL8" s="244"/>
      <c r="BM8" s="327"/>
      <c r="BN8" s="244"/>
      <c r="BO8" s="315"/>
      <c r="BQ8" s="70">
        <f t="shared" si="50"/>
        <v>6</v>
      </c>
      <c r="BR8" s="314"/>
      <c r="BS8" s="244"/>
      <c r="BT8" s="327"/>
      <c r="BU8" s="244"/>
      <c r="BV8" s="244"/>
      <c r="BW8" s="17"/>
      <c r="BX8" s="17"/>
      <c r="BY8" s="17"/>
      <c r="BZ8" s="17"/>
      <c r="CA8" s="17"/>
      <c r="CB8" s="17"/>
      <c r="CC8" s="342"/>
      <c r="CD8" s="244"/>
      <c r="CE8" s="244"/>
      <c r="CF8" s="244"/>
      <c r="CG8" s="315"/>
      <c r="CH8" s="314"/>
      <c r="CI8" s="244"/>
      <c r="CJ8" s="34"/>
      <c r="CK8" s="34"/>
      <c r="CL8" s="337"/>
      <c r="CM8" s="17"/>
      <c r="CN8" s="17"/>
      <c r="CO8" s="17"/>
      <c r="CP8" s="17"/>
      <c r="CQ8" s="17"/>
      <c r="CR8" s="17"/>
      <c r="CS8" s="244"/>
      <c r="CT8" s="34"/>
      <c r="CU8" s="485"/>
      <c r="CV8" s="244"/>
      <c r="CW8" s="315"/>
    </row>
    <row r="9" spans="1:101">
      <c r="A9" s="70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85"/>
      <c r="U9" s="34"/>
      <c r="V9" s="17"/>
      <c r="W9" s="17"/>
      <c r="X9" s="17"/>
      <c r="Y9" s="162"/>
      <c r="Z9" s="17"/>
      <c r="AA9" s="17"/>
      <c r="AB9" s="17"/>
      <c r="AC9" s="17"/>
      <c r="AD9" s="34"/>
      <c r="AE9" s="485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70">
        <f t="shared" si="49"/>
        <v>7</v>
      </c>
      <c r="AZ9" s="16"/>
      <c r="BA9" s="17"/>
      <c r="BB9" s="128"/>
      <c r="BC9" s="17"/>
      <c r="BD9" s="17"/>
      <c r="BE9" s="17"/>
      <c r="BF9" s="17"/>
      <c r="BG9" s="17"/>
      <c r="BH9" s="162"/>
      <c r="BI9" s="17"/>
      <c r="BJ9" s="17"/>
      <c r="BK9" s="17"/>
      <c r="BL9" s="17"/>
      <c r="BM9" s="128"/>
      <c r="BN9" s="17"/>
      <c r="BO9" s="26"/>
      <c r="BQ9" s="70">
        <f t="shared" si="50"/>
        <v>7</v>
      </c>
      <c r="BR9" s="16"/>
      <c r="BS9" s="17"/>
      <c r="BT9" s="128"/>
      <c r="BU9" s="17"/>
      <c r="BV9" s="17"/>
      <c r="BW9" s="17"/>
      <c r="BX9" s="17"/>
      <c r="BY9" s="17"/>
      <c r="BZ9" s="17"/>
      <c r="CA9" s="17"/>
      <c r="CB9" s="17"/>
      <c r="CC9" s="162"/>
      <c r="CD9" s="17"/>
      <c r="CE9" s="17"/>
      <c r="CF9" s="17"/>
      <c r="CG9" s="26"/>
      <c r="CH9" s="161"/>
      <c r="CI9" s="162"/>
      <c r="CJ9" s="486"/>
      <c r="CK9" s="157"/>
      <c r="CL9" s="162"/>
      <c r="CM9" s="162"/>
      <c r="CN9" s="219"/>
      <c r="CO9" s="162"/>
      <c r="CP9" s="17"/>
      <c r="CQ9" s="17"/>
      <c r="CR9" s="17"/>
      <c r="CS9" s="17"/>
      <c r="CT9" s="34"/>
      <c r="CU9" s="485"/>
      <c r="CV9" s="17"/>
      <c r="CW9" s="26"/>
    </row>
    <row r="10" spans="1:101">
      <c r="A10" s="70">
        <f t="shared" si="48"/>
        <v>8</v>
      </c>
      <c r="B10" s="314"/>
      <c r="C10" s="244"/>
      <c r="D10" s="244"/>
      <c r="E10" s="244"/>
      <c r="F10" s="244"/>
      <c r="G10" s="17"/>
      <c r="H10" s="17"/>
      <c r="I10" s="17"/>
      <c r="J10" s="17"/>
      <c r="K10" s="17"/>
      <c r="L10" s="17"/>
      <c r="M10" s="244"/>
      <c r="N10" s="244"/>
      <c r="O10" s="244"/>
      <c r="P10" s="244"/>
      <c r="Q10" s="315"/>
      <c r="R10" s="314"/>
      <c r="S10" s="244"/>
      <c r="T10" s="485"/>
      <c r="U10" s="34"/>
      <c r="V10" s="244"/>
      <c r="W10" s="17"/>
      <c r="X10" s="17"/>
      <c r="Y10" s="162"/>
      <c r="Z10" s="17"/>
      <c r="AA10" s="17"/>
      <c r="AB10" s="17"/>
      <c r="AC10" s="244"/>
      <c r="AD10" s="34"/>
      <c r="AE10" s="485"/>
      <c r="AF10" s="244"/>
      <c r="AG10" s="315"/>
      <c r="AH10" s="314"/>
      <c r="AI10" s="244"/>
      <c r="AJ10" s="244"/>
      <c r="AK10" s="244"/>
      <c r="AL10" s="244"/>
      <c r="AM10" s="17"/>
      <c r="AN10" s="17"/>
      <c r="AO10" s="17"/>
      <c r="AP10" s="17"/>
      <c r="AQ10" s="17"/>
      <c r="AR10" s="17"/>
      <c r="AS10" s="244"/>
      <c r="AT10" s="244"/>
      <c r="AU10" s="244"/>
      <c r="AV10" s="244"/>
      <c r="AW10" s="315"/>
      <c r="AY10" s="70">
        <f t="shared" si="49"/>
        <v>8</v>
      </c>
      <c r="AZ10" s="314"/>
      <c r="BA10" s="244"/>
      <c r="BB10" s="327"/>
      <c r="BC10" s="244"/>
      <c r="BD10" s="244"/>
      <c r="BE10" s="17"/>
      <c r="BF10" s="17"/>
      <c r="BG10" s="17"/>
      <c r="BH10" s="162"/>
      <c r="BI10" s="17"/>
      <c r="BJ10" s="17"/>
      <c r="BK10" s="244"/>
      <c r="BL10" s="244"/>
      <c r="BM10" s="327"/>
      <c r="BN10" s="244"/>
      <c r="BO10" s="315"/>
      <c r="BQ10" s="70">
        <f t="shared" si="50"/>
        <v>8</v>
      </c>
      <c r="BR10" s="314"/>
      <c r="BS10" s="244"/>
      <c r="BT10" s="327"/>
      <c r="BU10" s="244"/>
      <c r="BV10" s="244"/>
      <c r="BW10" s="17"/>
      <c r="BX10" s="17"/>
      <c r="BY10" s="162"/>
      <c r="BZ10" s="162"/>
      <c r="CA10" s="219"/>
      <c r="CB10" s="162"/>
      <c r="CC10" s="337"/>
      <c r="CD10" s="337"/>
      <c r="CE10" s="342"/>
      <c r="CF10" s="337"/>
      <c r="CG10" s="334"/>
      <c r="CH10" s="314"/>
      <c r="CI10" s="244"/>
      <c r="CJ10" s="34"/>
      <c r="CK10" s="34"/>
      <c r="CL10" s="244"/>
      <c r="CM10" s="17"/>
      <c r="CN10" s="17"/>
      <c r="CO10" s="162"/>
      <c r="CP10" s="17"/>
      <c r="CQ10" s="17"/>
      <c r="CR10" s="17"/>
      <c r="CS10" s="244"/>
      <c r="CT10" s="34"/>
      <c r="CU10" s="485"/>
      <c r="CV10" s="244"/>
      <c r="CW10" s="315"/>
    </row>
    <row r="11" spans="1:101">
      <c r="A11" s="70">
        <f t="shared" si="48"/>
        <v>9</v>
      </c>
      <c r="B11" s="314"/>
      <c r="C11" s="244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44"/>
      <c r="Q11" s="315"/>
      <c r="R11" s="314"/>
      <c r="S11" s="244"/>
      <c r="T11" s="485"/>
      <c r="U11" s="34"/>
      <c r="V11" s="17"/>
      <c r="W11" s="17"/>
      <c r="X11" s="17"/>
      <c r="Y11" s="162"/>
      <c r="Z11" s="17"/>
      <c r="AA11" s="17"/>
      <c r="AB11" s="17"/>
      <c r="AC11" s="17"/>
      <c r="AD11" s="34"/>
      <c r="AE11" s="485"/>
      <c r="AF11" s="244"/>
      <c r="AG11" s="315"/>
      <c r="AH11" s="314"/>
      <c r="AI11" s="244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44"/>
      <c r="AW11" s="315"/>
      <c r="AY11" s="70">
        <f t="shared" si="49"/>
        <v>9</v>
      </c>
      <c r="AZ11" s="314"/>
      <c r="BA11" s="244"/>
      <c r="BB11" s="128"/>
      <c r="BC11" s="17"/>
      <c r="BD11" s="17"/>
      <c r="BE11" s="17"/>
      <c r="BF11" s="17"/>
      <c r="BG11" s="17"/>
      <c r="BH11" s="162"/>
      <c r="BI11" s="17"/>
      <c r="BJ11" s="17"/>
      <c r="BK11" s="17"/>
      <c r="BL11" s="17"/>
      <c r="BM11" s="128"/>
      <c r="BN11" s="244"/>
      <c r="BO11" s="315"/>
      <c r="BQ11" s="70">
        <f t="shared" si="50"/>
        <v>9</v>
      </c>
      <c r="BR11" s="314"/>
      <c r="BS11" s="244"/>
      <c r="BT11" s="128"/>
      <c r="BU11" s="17"/>
      <c r="BV11" s="17"/>
      <c r="BW11" s="17"/>
      <c r="BX11" s="17"/>
      <c r="BY11" s="219"/>
      <c r="BZ11" s="17"/>
      <c r="CA11" s="17"/>
      <c r="CB11" s="17"/>
      <c r="CC11" s="17"/>
      <c r="CD11" s="17"/>
      <c r="CE11" s="17"/>
      <c r="CF11" s="244"/>
      <c r="CG11" s="315"/>
      <c r="CH11" s="314"/>
      <c r="CI11" s="244"/>
      <c r="CJ11" s="34"/>
      <c r="CK11" s="34"/>
      <c r="CL11" s="17"/>
      <c r="CM11" s="17"/>
      <c r="CN11" s="17"/>
      <c r="CO11" s="219"/>
      <c r="CP11" s="17"/>
      <c r="CQ11" s="17"/>
      <c r="CR11" s="17"/>
      <c r="CS11" s="17"/>
      <c r="CT11" s="34"/>
      <c r="CU11" s="485"/>
      <c r="CV11" s="244"/>
      <c r="CW11" s="315"/>
    </row>
    <row r="12" spans="1:101">
      <c r="A12" s="70">
        <f t="shared" si="48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315"/>
      <c r="R12" s="314"/>
      <c r="S12" s="244"/>
      <c r="T12" s="485"/>
      <c r="U12" s="34"/>
      <c r="V12" s="244"/>
      <c r="W12" s="244"/>
      <c r="X12" s="244"/>
      <c r="Y12" s="337"/>
      <c r="Z12" s="244"/>
      <c r="AA12" s="244"/>
      <c r="AB12" s="244"/>
      <c r="AC12" s="244"/>
      <c r="AD12" s="34"/>
      <c r="AE12" s="485"/>
      <c r="AF12" s="244"/>
      <c r="AG12" s="315"/>
      <c r="AH12" s="31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315"/>
      <c r="AY12" s="70">
        <f t="shared" si="49"/>
        <v>10</v>
      </c>
      <c r="AZ12" s="314"/>
      <c r="BA12" s="244"/>
      <c r="BB12" s="327"/>
      <c r="BC12" s="244"/>
      <c r="BD12" s="244"/>
      <c r="BE12" s="244"/>
      <c r="BF12" s="244"/>
      <c r="BG12" s="244"/>
      <c r="BH12" s="337"/>
      <c r="BI12" s="244"/>
      <c r="BJ12" s="244"/>
      <c r="BK12" s="244"/>
      <c r="BL12" s="244"/>
      <c r="BM12" s="327"/>
      <c r="BN12" s="244"/>
      <c r="BO12" s="315"/>
      <c r="BQ12" s="70">
        <f t="shared" si="50"/>
        <v>10</v>
      </c>
      <c r="BR12" s="314"/>
      <c r="BS12" s="244"/>
      <c r="BT12" s="327"/>
      <c r="BU12" s="244"/>
      <c r="BV12" s="244"/>
      <c r="BW12" s="244"/>
      <c r="BX12" s="244"/>
      <c r="BY12" s="337"/>
      <c r="BZ12" s="244"/>
      <c r="CA12" s="244"/>
      <c r="CB12" s="244"/>
      <c r="CC12" s="244"/>
      <c r="CD12" s="244"/>
      <c r="CE12" s="244"/>
      <c r="CF12" s="244"/>
      <c r="CG12" s="315"/>
      <c r="CH12" s="314"/>
      <c r="CI12" s="244"/>
      <c r="CJ12" s="34"/>
      <c r="CK12" s="34"/>
      <c r="CL12" s="244"/>
      <c r="CM12" s="244"/>
      <c r="CN12" s="244"/>
      <c r="CO12" s="337"/>
      <c r="CP12" s="244"/>
      <c r="CQ12" s="244"/>
      <c r="CR12" s="244"/>
      <c r="CS12" s="244"/>
      <c r="CT12" s="34"/>
      <c r="CU12" s="485"/>
      <c r="CV12" s="244"/>
      <c r="CW12" s="315"/>
    </row>
    <row r="13" spans="1:101">
      <c r="A13" s="70">
        <f t="shared" si="48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244"/>
      <c r="P13" s="244"/>
      <c r="Q13" s="315"/>
      <c r="R13" s="314"/>
      <c r="S13" s="244"/>
      <c r="T13" s="485"/>
      <c r="U13" s="34"/>
      <c r="V13" s="244"/>
      <c r="W13" s="244"/>
      <c r="X13" s="244"/>
      <c r="Y13" s="342"/>
      <c r="Z13" s="244"/>
      <c r="AA13" s="244"/>
      <c r="AB13" s="244"/>
      <c r="AC13" s="244"/>
      <c r="AD13" s="34"/>
      <c r="AE13" s="485"/>
      <c r="AF13" s="244"/>
      <c r="AG13" s="315"/>
      <c r="AH13" s="31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315"/>
      <c r="AY13" s="70">
        <f t="shared" si="49"/>
        <v>11</v>
      </c>
      <c r="AZ13" s="314"/>
      <c r="BA13" s="244"/>
      <c r="BB13" s="327"/>
      <c r="BC13" s="337"/>
      <c r="BD13" s="337"/>
      <c r="BE13" s="337"/>
      <c r="BF13" s="342"/>
      <c r="BG13" s="337"/>
      <c r="BH13" s="337"/>
      <c r="BI13" s="337"/>
      <c r="BJ13" s="342"/>
      <c r="BK13" s="337"/>
      <c r="BL13" s="337"/>
      <c r="BM13" s="327"/>
      <c r="BN13" s="244"/>
      <c r="BO13" s="315"/>
      <c r="BQ13" s="70">
        <f t="shared" si="50"/>
        <v>11</v>
      </c>
      <c r="BR13" s="314"/>
      <c r="BS13" s="244"/>
      <c r="BT13" s="327"/>
      <c r="BU13" s="337"/>
      <c r="BV13" s="337"/>
      <c r="BW13" s="342"/>
      <c r="BX13" s="337"/>
      <c r="BY13" s="337"/>
      <c r="BZ13" s="244"/>
      <c r="CA13" s="244"/>
      <c r="CB13" s="244"/>
      <c r="CC13" s="244"/>
      <c r="CD13" s="244"/>
      <c r="CE13" s="244"/>
      <c r="CF13" s="244"/>
      <c r="CG13" s="315"/>
      <c r="CH13" s="314"/>
      <c r="CI13" s="244"/>
      <c r="CJ13" s="34"/>
      <c r="CK13" s="34"/>
      <c r="CL13" s="244"/>
      <c r="CM13" s="244"/>
      <c r="CN13" s="244"/>
      <c r="CO13" s="337"/>
      <c r="CP13" s="337"/>
      <c r="CQ13" s="342"/>
      <c r="CR13" s="337"/>
      <c r="CS13" s="337"/>
      <c r="CT13" s="157"/>
      <c r="CU13" s="485"/>
      <c r="CV13" s="244"/>
      <c r="CW13" s="315"/>
    </row>
    <row r="14" spans="1:101">
      <c r="A14" s="70">
        <f t="shared" si="48"/>
        <v>12</v>
      </c>
      <c r="B14" s="314"/>
      <c r="C14" s="244"/>
      <c r="D14" s="244"/>
      <c r="E14" s="244"/>
      <c r="F14" s="244"/>
      <c r="G14" s="244"/>
      <c r="H14" s="244"/>
      <c r="I14" s="244"/>
      <c r="J14" s="244"/>
      <c r="K14" s="244"/>
      <c r="L14" s="244"/>
      <c r="M14" s="244"/>
      <c r="N14" s="244"/>
      <c r="O14" s="244"/>
      <c r="P14" s="244"/>
      <c r="Q14" s="315"/>
      <c r="R14" s="314"/>
      <c r="S14" s="244"/>
      <c r="T14" s="485"/>
      <c r="U14" s="34"/>
      <c r="V14" s="244"/>
      <c r="W14" s="244"/>
      <c r="X14" s="244"/>
      <c r="Y14" s="337"/>
      <c r="Z14" s="244"/>
      <c r="AA14" s="244"/>
      <c r="AB14" s="244"/>
      <c r="AC14" s="244"/>
      <c r="AD14" s="34"/>
      <c r="AE14" s="485"/>
      <c r="AF14" s="244"/>
      <c r="AG14" s="315"/>
      <c r="AH14" s="31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315"/>
      <c r="AY14" s="70">
        <f t="shared" si="49"/>
        <v>12</v>
      </c>
      <c r="AZ14" s="314"/>
      <c r="BA14" s="244"/>
      <c r="BB14" s="327"/>
      <c r="BC14" s="244"/>
      <c r="BD14" s="244"/>
      <c r="BE14" s="244"/>
      <c r="BF14" s="244"/>
      <c r="BG14" s="244"/>
      <c r="BH14" s="337"/>
      <c r="BI14" s="244"/>
      <c r="BJ14" s="244"/>
      <c r="BK14" s="244"/>
      <c r="BL14" s="244"/>
      <c r="BM14" s="327"/>
      <c r="BN14" s="244"/>
      <c r="BO14" s="315"/>
      <c r="BQ14" s="70">
        <f t="shared" si="50"/>
        <v>12</v>
      </c>
      <c r="BR14" s="314"/>
      <c r="BS14" s="244"/>
      <c r="BT14" s="327"/>
      <c r="BU14" s="244"/>
      <c r="BV14" s="244"/>
      <c r="BW14" s="244"/>
      <c r="BX14" s="244"/>
      <c r="BY14" s="337"/>
      <c r="BZ14" s="244"/>
      <c r="CA14" s="244"/>
      <c r="CB14" s="244"/>
      <c r="CC14" s="244"/>
      <c r="CD14" s="244"/>
      <c r="CE14" s="244"/>
      <c r="CF14" s="244"/>
      <c r="CG14" s="315"/>
      <c r="CH14" s="314"/>
      <c r="CI14" s="244"/>
      <c r="CJ14" s="34"/>
      <c r="CK14" s="34"/>
      <c r="CL14" s="244"/>
      <c r="CM14" s="244"/>
      <c r="CN14" s="244"/>
      <c r="CO14" s="337"/>
      <c r="CP14" s="244"/>
      <c r="CQ14" s="244"/>
      <c r="CR14" s="244"/>
      <c r="CS14" s="244"/>
      <c r="CT14" s="34"/>
      <c r="CU14" s="485"/>
      <c r="CV14" s="244"/>
      <c r="CW14" s="315"/>
    </row>
    <row r="15" spans="1:101">
      <c r="A15" s="70">
        <f t="shared" si="48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R15" s="314"/>
      <c r="S15" s="244"/>
      <c r="T15" s="327"/>
      <c r="U15" s="337"/>
      <c r="V15" s="337"/>
      <c r="W15" s="342"/>
      <c r="X15" s="337"/>
      <c r="Y15" s="337"/>
      <c r="Z15" s="337"/>
      <c r="AA15" s="342"/>
      <c r="AB15" s="337"/>
      <c r="AC15" s="337"/>
      <c r="AD15" s="337"/>
      <c r="AE15" s="327"/>
      <c r="AF15" s="244"/>
      <c r="AG15" s="315"/>
      <c r="AH15" s="31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315"/>
      <c r="AY15" s="70">
        <f t="shared" si="49"/>
        <v>13</v>
      </c>
      <c r="AZ15" s="314"/>
      <c r="BA15" s="244"/>
      <c r="BB15" s="327"/>
      <c r="BC15" s="244"/>
      <c r="BD15" s="244"/>
      <c r="BE15" s="244"/>
      <c r="BF15" s="244"/>
      <c r="BG15" s="244"/>
      <c r="BH15" s="337"/>
      <c r="BI15" s="244"/>
      <c r="BJ15" s="244"/>
      <c r="BK15" s="244"/>
      <c r="BL15" s="244"/>
      <c r="BM15" s="327"/>
      <c r="BN15" s="244"/>
      <c r="BO15" s="315"/>
      <c r="BQ15" s="70">
        <f t="shared" si="50"/>
        <v>13</v>
      </c>
      <c r="BR15" s="314"/>
      <c r="BS15" s="244"/>
      <c r="BT15" s="327"/>
      <c r="BU15" s="244"/>
      <c r="BV15" s="244"/>
      <c r="BW15" s="244"/>
      <c r="BX15" s="244"/>
      <c r="BY15" s="342"/>
      <c r="BZ15" s="244"/>
      <c r="CA15" s="244"/>
      <c r="CB15" s="244"/>
      <c r="CC15" s="244"/>
      <c r="CD15" s="244"/>
      <c r="CE15" s="389"/>
      <c r="CF15" s="389"/>
      <c r="CG15" s="404"/>
      <c r="CH15" s="402"/>
      <c r="CI15" s="389"/>
      <c r="CJ15" s="389"/>
      <c r="CK15" s="244"/>
      <c r="CL15" s="244"/>
      <c r="CM15" s="244"/>
      <c r="CN15" s="244"/>
      <c r="CO15" s="342"/>
      <c r="CP15" s="244"/>
      <c r="CQ15" s="244"/>
      <c r="CR15" s="244"/>
      <c r="CS15" s="244"/>
      <c r="CT15" s="244"/>
      <c r="CU15" s="327"/>
      <c r="CV15" s="244"/>
      <c r="CW15" s="315"/>
    </row>
    <row r="16" spans="1:101">
      <c r="A16" s="70">
        <f t="shared" si="48"/>
        <v>14</v>
      </c>
      <c r="B16" s="16"/>
      <c r="C16" s="17"/>
      <c r="D16" s="244"/>
      <c r="E16" s="244"/>
      <c r="F16" s="244"/>
      <c r="G16" s="17"/>
      <c r="H16" s="17"/>
      <c r="I16" s="17"/>
      <c r="J16" s="17"/>
      <c r="K16" s="17"/>
      <c r="L16" s="17"/>
      <c r="M16" s="244"/>
      <c r="N16" s="244"/>
      <c r="O16" s="244"/>
      <c r="P16" s="17"/>
      <c r="Q16" s="26"/>
      <c r="R16" s="16"/>
      <c r="S16" s="17"/>
      <c r="T16" s="327"/>
      <c r="U16" s="244"/>
      <c r="V16" s="244"/>
      <c r="W16" s="17"/>
      <c r="X16" s="17"/>
      <c r="Y16" s="162"/>
      <c r="Z16" s="17"/>
      <c r="AA16" s="17"/>
      <c r="AB16" s="17"/>
      <c r="AC16" s="244"/>
      <c r="AD16" s="244"/>
      <c r="AE16" s="327"/>
      <c r="AF16" s="17"/>
      <c r="AG16" s="26"/>
      <c r="AH16" s="16"/>
      <c r="AI16" s="17"/>
      <c r="AJ16" s="244"/>
      <c r="AK16" s="244"/>
      <c r="AL16" s="244"/>
      <c r="AM16" s="17"/>
      <c r="AN16" s="17"/>
      <c r="AO16" s="17"/>
      <c r="AP16" s="17"/>
      <c r="AQ16" s="17"/>
      <c r="AR16" s="17"/>
      <c r="AS16" s="244"/>
      <c r="AT16" s="244"/>
      <c r="AU16" s="244"/>
      <c r="AV16" s="17"/>
      <c r="AW16" s="26"/>
      <c r="AY16" s="70">
        <f t="shared" si="49"/>
        <v>14</v>
      </c>
      <c r="AZ16" s="16"/>
      <c r="BA16" s="17"/>
      <c r="BB16" s="327"/>
      <c r="BC16" s="244"/>
      <c r="BD16" s="244"/>
      <c r="BE16" s="17"/>
      <c r="BF16" s="17"/>
      <c r="BG16" s="17"/>
      <c r="BH16" s="162"/>
      <c r="BI16" s="17"/>
      <c r="BJ16" s="17"/>
      <c r="BK16" s="244"/>
      <c r="BL16" s="244"/>
      <c r="BM16" s="327"/>
      <c r="BN16" s="17"/>
      <c r="BO16" s="26"/>
      <c r="BQ16" s="70">
        <f t="shared" si="50"/>
        <v>14</v>
      </c>
      <c r="BR16" s="16"/>
      <c r="BS16" s="17"/>
      <c r="BT16" s="327"/>
      <c r="BU16" s="244"/>
      <c r="BV16" s="244"/>
      <c r="BW16" s="17"/>
      <c r="BX16" s="17"/>
      <c r="BY16" s="162"/>
      <c r="BZ16" s="17"/>
      <c r="CA16" s="17"/>
      <c r="CB16" s="17"/>
      <c r="CC16" s="244"/>
      <c r="CD16" s="244"/>
      <c r="CE16" s="389"/>
      <c r="CF16" s="388"/>
      <c r="CG16" s="488"/>
      <c r="CH16" s="490"/>
      <c r="CI16" s="388"/>
      <c r="CJ16" s="389"/>
      <c r="CK16" s="244"/>
      <c r="CL16" s="244"/>
      <c r="CM16" s="17"/>
      <c r="CN16" s="17"/>
      <c r="CO16" s="162"/>
      <c r="CP16" s="17"/>
      <c r="CQ16" s="17"/>
      <c r="CR16" s="17"/>
      <c r="CS16" s="244"/>
      <c r="CT16" s="244"/>
      <c r="CU16" s="327"/>
      <c r="CV16" s="17"/>
      <c r="CW16" s="26"/>
    </row>
    <row r="17" spans="1:101">
      <c r="A17" s="70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9"/>
      <c r="U17" s="22"/>
      <c r="V17" s="22"/>
      <c r="W17" s="22"/>
      <c r="X17" s="22"/>
      <c r="Y17" s="167"/>
      <c r="Z17" s="22"/>
      <c r="AA17" s="22"/>
      <c r="AB17" s="22"/>
      <c r="AC17" s="22"/>
      <c r="AD17" s="22"/>
      <c r="AE17" s="129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70">
        <f t="shared" si="49"/>
        <v>15</v>
      </c>
      <c r="AZ17" s="32"/>
      <c r="BA17" s="22"/>
      <c r="BB17" s="129"/>
      <c r="BC17" s="22"/>
      <c r="BD17" s="22"/>
      <c r="BE17" s="22"/>
      <c r="BF17" s="22"/>
      <c r="BG17" s="22"/>
      <c r="BH17" s="167"/>
      <c r="BI17" s="22"/>
      <c r="BJ17" s="22"/>
      <c r="BK17" s="22"/>
      <c r="BL17" s="22"/>
      <c r="BM17" s="129"/>
      <c r="BN17" s="22"/>
      <c r="BO17" s="33"/>
      <c r="BQ17" s="70">
        <f t="shared" si="50"/>
        <v>15</v>
      </c>
      <c r="BR17" s="32"/>
      <c r="BS17" s="22"/>
      <c r="BT17" s="129"/>
      <c r="BU17" s="22"/>
      <c r="BV17" s="22"/>
      <c r="BW17" s="22"/>
      <c r="BX17" s="22"/>
      <c r="BY17" s="167"/>
      <c r="BZ17" s="22"/>
      <c r="CA17" s="22"/>
      <c r="CB17" s="22"/>
      <c r="CC17" s="22"/>
      <c r="CD17" s="22"/>
      <c r="CE17" s="403"/>
      <c r="CF17" s="403"/>
      <c r="CG17" s="489"/>
      <c r="CH17" s="491"/>
      <c r="CI17" s="388"/>
      <c r="CJ17" s="403"/>
      <c r="CK17" s="22"/>
      <c r="CL17" s="22"/>
      <c r="CM17" s="22"/>
      <c r="CN17" s="22"/>
      <c r="CO17" s="167"/>
      <c r="CP17" s="22"/>
      <c r="CQ17" s="22"/>
      <c r="CR17" s="22"/>
      <c r="CS17" s="22"/>
      <c r="CT17" s="22"/>
      <c r="CU17" s="129"/>
      <c r="CV17" s="22"/>
      <c r="CW17" s="33"/>
    </row>
    <row r="18" spans="1:101">
      <c r="A18" s="70">
        <v>0</v>
      </c>
      <c r="B18" s="312"/>
      <c r="C18" s="244"/>
      <c r="D18" s="312"/>
      <c r="E18" s="34"/>
      <c r="F18" s="34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3"/>
      <c r="R18" s="492" t="s">
        <v>244</v>
      </c>
      <c r="S18" s="405" t="s">
        <v>242</v>
      </c>
      <c r="T18" s="405"/>
      <c r="U18" s="312" t="s">
        <v>261</v>
      </c>
      <c r="V18" s="312" t="s">
        <v>260</v>
      </c>
      <c r="W18" s="312" t="s">
        <v>574</v>
      </c>
      <c r="X18" s="312" t="s">
        <v>676</v>
      </c>
      <c r="Y18" s="335" t="s">
        <v>262</v>
      </c>
      <c r="Z18" s="312"/>
      <c r="AA18" s="312" t="s">
        <v>388</v>
      </c>
      <c r="AB18" s="312" t="s">
        <v>675</v>
      </c>
      <c r="AC18" s="312" t="s">
        <v>365</v>
      </c>
      <c r="AD18" s="312" t="s">
        <v>260</v>
      </c>
      <c r="AE18" s="405"/>
      <c r="AF18" s="405"/>
      <c r="AG18" s="487"/>
      <c r="AH18" s="311" t="s">
        <v>244</v>
      </c>
      <c r="AI18" s="312"/>
      <c r="AJ18" s="312"/>
      <c r="AK18" s="312"/>
      <c r="AL18" s="312"/>
      <c r="AM18" s="312"/>
      <c r="AN18" s="312"/>
      <c r="AO18" s="312"/>
      <c r="AP18" s="312"/>
      <c r="AQ18" s="312"/>
      <c r="AR18" s="312"/>
      <c r="AS18" s="312"/>
      <c r="AT18" s="312"/>
      <c r="AU18" s="312"/>
      <c r="AV18" s="312"/>
      <c r="AW18" s="313"/>
      <c r="BQ18" s="70">
        <v>0</v>
      </c>
      <c r="BR18" s="311"/>
      <c r="BS18" s="244" t="s">
        <v>242</v>
      </c>
      <c r="BT18" s="348"/>
      <c r="BU18" s="17"/>
      <c r="BV18" s="17"/>
      <c r="BW18" s="312"/>
      <c r="BX18" s="312"/>
      <c r="BY18" s="312"/>
      <c r="BZ18" s="335"/>
      <c r="CA18" s="312"/>
      <c r="CB18" s="312"/>
      <c r="CC18" s="312"/>
      <c r="CD18" s="312"/>
      <c r="CE18" s="405"/>
      <c r="CF18" s="405"/>
      <c r="CG18" s="487"/>
      <c r="CH18" s="492" t="s">
        <v>244</v>
      </c>
      <c r="CI18" s="405"/>
      <c r="CJ18" s="405"/>
      <c r="CK18" s="312"/>
      <c r="CL18" s="312"/>
      <c r="CM18" s="312"/>
      <c r="CN18" s="312"/>
      <c r="CO18" s="312"/>
      <c r="CP18" s="335"/>
      <c r="CQ18" s="312"/>
      <c r="CR18" s="312"/>
      <c r="CS18" s="312"/>
      <c r="CT18" s="312"/>
      <c r="CU18" s="348"/>
      <c r="CV18" s="312"/>
      <c r="CW18" s="313"/>
    </row>
    <row r="19" spans="1:101">
      <c r="A19" s="70">
        <f>A18+1</f>
        <v>1</v>
      </c>
      <c r="B19" t="s">
        <v>246</v>
      </c>
      <c r="C19" s="244"/>
      <c r="D19" s="244"/>
      <c r="E19" s="34"/>
      <c r="F19" s="34"/>
      <c r="G19" s="244"/>
      <c r="H19" s="244"/>
      <c r="I19" s="244"/>
      <c r="J19" s="244"/>
      <c r="K19" s="244"/>
      <c r="L19" s="244"/>
      <c r="M19" s="244"/>
      <c r="N19" s="244"/>
      <c r="O19" s="244"/>
      <c r="P19" s="244"/>
      <c r="Q19" s="315"/>
      <c r="R19" s="402" t="s">
        <v>246</v>
      </c>
      <c r="S19" s="389" t="s">
        <v>248</v>
      </c>
      <c r="T19" s="389"/>
      <c r="U19" s="244"/>
      <c r="V19" s="244"/>
      <c r="W19" s="244"/>
      <c r="X19" s="244"/>
      <c r="Y19" s="337"/>
      <c r="Z19" s="244"/>
      <c r="AA19" s="244"/>
      <c r="AB19" s="244"/>
      <c r="AC19" s="244"/>
      <c r="AD19" s="244"/>
      <c r="AE19" s="389"/>
      <c r="AF19" s="389"/>
      <c r="AG19" s="404"/>
      <c r="AH19" s="3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244"/>
      <c r="AV19" s="244"/>
      <c r="AW19" s="315"/>
      <c r="AY19" s="242"/>
      <c r="AZ19" s="70">
        <v>0</v>
      </c>
      <c r="BA19" s="70">
        <f t="shared" ref="BA19" si="51">AZ19+1</f>
        <v>1</v>
      </c>
      <c r="BB19" s="70">
        <f t="shared" ref="BB19" si="52">BA19+1</f>
        <v>2</v>
      </c>
      <c r="BC19" s="70">
        <f t="shared" ref="BC19" si="53">BB19+1</f>
        <v>3</v>
      </c>
      <c r="BD19" s="70">
        <f t="shared" ref="BD19" si="54">BC19+1</f>
        <v>4</v>
      </c>
      <c r="BE19" s="70">
        <f t="shared" ref="BE19" si="55">BD19+1</f>
        <v>5</v>
      </c>
      <c r="BF19" s="70">
        <f t="shared" ref="BF19" si="56">BE19+1</f>
        <v>6</v>
      </c>
      <c r="BG19" s="70">
        <f t="shared" ref="BG19" si="57">BF19+1</f>
        <v>7</v>
      </c>
      <c r="BH19" s="70">
        <f t="shared" ref="BH19" si="58">BG19+1</f>
        <v>8</v>
      </c>
      <c r="BI19" s="70">
        <f t="shared" ref="BI19" si="59">BH19+1</f>
        <v>9</v>
      </c>
      <c r="BJ19" s="70">
        <f t="shared" ref="BJ19" si="60">BI19+1</f>
        <v>10</v>
      </c>
      <c r="BK19" s="70">
        <f t="shared" ref="BK19" si="61">BJ19+1</f>
        <v>11</v>
      </c>
      <c r="BL19" s="70">
        <f t="shared" ref="BL19" si="62">BK19+1</f>
        <v>12</v>
      </c>
      <c r="BM19" s="70">
        <f t="shared" ref="BM19" si="63">BL19+1</f>
        <v>13</v>
      </c>
      <c r="BN19" s="70">
        <f t="shared" ref="BN19" si="64">BM19+1</f>
        <v>14</v>
      </c>
      <c r="BO19" s="70">
        <f t="shared" ref="BO19" si="65">BN19+1</f>
        <v>15</v>
      </c>
      <c r="BQ19" s="70">
        <f>BQ18+1</f>
        <v>1</v>
      </c>
      <c r="BR19" s="10" t="s">
        <v>246</v>
      </c>
      <c r="BS19" s="244"/>
      <c r="BT19" s="327"/>
      <c r="BU19" s="17"/>
      <c r="BV19" s="17"/>
      <c r="BW19" s="244"/>
      <c r="BX19" s="244"/>
      <c r="BY19" s="244"/>
      <c r="BZ19" s="337"/>
      <c r="CA19" s="244"/>
      <c r="CB19" s="244"/>
      <c r="CC19" s="244"/>
      <c r="CD19" s="244"/>
      <c r="CE19" s="389"/>
      <c r="CF19" s="389"/>
      <c r="CG19" s="404"/>
      <c r="CH19" s="402"/>
      <c r="CI19" s="389" t="s">
        <v>242</v>
      </c>
      <c r="CJ19" s="389"/>
      <c r="CK19" s="244"/>
      <c r="CL19" s="244"/>
      <c r="CM19" s="244"/>
      <c r="CN19" s="244"/>
      <c r="CO19" s="244"/>
      <c r="CP19" s="337"/>
      <c r="CQ19" s="244"/>
      <c r="CR19" s="244"/>
      <c r="CS19" s="244"/>
      <c r="CT19" s="244"/>
      <c r="CU19" s="327"/>
      <c r="CV19" s="244"/>
      <c r="CW19" s="315"/>
    </row>
    <row r="20" spans="1:101">
      <c r="A20" s="70">
        <f t="shared" ref="A20:A33" si="66">A19+1</f>
        <v>2</v>
      </c>
      <c r="B20" s="314"/>
      <c r="C20" s="244"/>
      <c r="D20" s="327"/>
      <c r="E20" s="485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44"/>
      <c r="R20" s="493"/>
      <c r="S20" s="389"/>
      <c r="T20" s="389"/>
      <c r="U20" s="244"/>
      <c r="V20" s="244"/>
      <c r="W20" s="244"/>
      <c r="X20" s="244"/>
      <c r="Y20" s="337"/>
      <c r="Z20" s="244"/>
      <c r="AA20" s="244"/>
      <c r="AB20" s="244"/>
      <c r="AC20" s="244"/>
      <c r="AD20" s="244"/>
      <c r="AE20" s="389"/>
      <c r="AF20" s="389"/>
      <c r="AG20" s="404"/>
      <c r="AH20" s="485"/>
      <c r="AI20" s="327"/>
      <c r="AJ20" s="327"/>
      <c r="AK20" s="327"/>
      <c r="AL20" s="327"/>
      <c r="AM20" s="327"/>
      <c r="AN20" s="327"/>
      <c r="AO20" s="327"/>
      <c r="AP20" s="327"/>
      <c r="AQ20" s="327"/>
      <c r="AR20" s="327"/>
      <c r="AS20" s="327"/>
      <c r="AT20" s="327"/>
      <c r="AU20" s="327"/>
      <c r="AV20" s="244"/>
      <c r="AW20" s="315"/>
      <c r="AY20" s="70">
        <v>0</v>
      </c>
      <c r="AZ20" s="311" t="s">
        <v>244</v>
      </c>
      <c r="BA20" s="312"/>
      <c r="BB20" s="312"/>
      <c r="BC20" s="312"/>
      <c r="BD20" s="312"/>
      <c r="BE20" s="312"/>
      <c r="BF20" s="312"/>
      <c r="BG20" s="312"/>
      <c r="BH20" s="312"/>
      <c r="BI20" s="312"/>
      <c r="BJ20" s="312"/>
      <c r="BK20" s="312"/>
      <c r="BL20" s="312"/>
      <c r="BM20" s="312"/>
      <c r="BN20" s="312"/>
      <c r="BO20" s="313"/>
      <c r="BQ20" s="70">
        <f t="shared" ref="BQ20:BQ33" si="67">BQ19+1</f>
        <v>2</v>
      </c>
      <c r="BR20" s="314"/>
      <c r="BS20" s="244"/>
      <c r="BT20" s="327"/>
      <c r="BU20" s="17"/>
      <c r="BV20" s="244"/>
      <c r="BW20" s="244"/>
      <c r="BX20" s="244"/>
      <c r="BY20" s="244"/>
      <c r="BZ20" s="337"/>
      <c r="CA20" s="244"/>
      <c r="CB20" s="244"/>
      <c r="CC20" s="244"/>
      <c r="CD20" s="244"/>
      <c r="CE20" s="389"/>
      <c r="CF20" s="389"/>
      <c r="CG20" s="404"/>
      <c r="CH20" s="493"/>
      <c r="CI20" s="389"/>
      <c r="CJ20" s="389"/>
      <c r="CK20" s="244"/>
      <c r="CL20" s="244"/>
      <c r="CM20" s="244"/>
      <c r="CN20" s="244"/>
      <c r="CO20" s="244"/>
      <c r="CP20" s="342"/>
      <c r="CQ20" s="244"/>
      <c r="CR20" s="244"/>
      <c r="CS20" s="244"/>
      <c r="CT20" s="244"/>
      <c r="CU20" s="327"/>
      <c r="CV20" s="244"/>
      <c r="CW20" s="315"/>
    </row>
    <row r="21" spans="1:101">
      <c r="A21" s="70">
        <f t="shared" si="66"/>
        <v>3</v>
      </c>
      <c r="B21" s="314"/>
      <c r="C21" s="244"/>
      <c r="D21" s="327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337"/>
      <c r="P21" s="244"/>
      <c r="Q21" s="315"/>
      <c r="S21" s="244"/>
      <c r="T21" s="244"/>
      <c r="U21" s="244"/>
      <c r="V21" s="244"/>
      <c r="W21" s="244"/>
      <c r="X21" s="244"/>
      <c r="Y21" s="337"/>
      <c r="Z21" s="244"/>
      <c r="AA21" s="244"/>
      <c r="AB21" s="244"/>
      <c r="AC21" s="244"/>
      <c r="AD21" s="244"/>
      <c r="AE21" s="244"/>
      <c r="AF21" s="244"/>
      <c r="AG21" s="315"/>
      <c r="AH21" s="314"/>
      <c r="AI21" s="244"/>
      <c r="AJ21" s="337"/>
      <c r="AK21" s="244"/>
      <c r="AL21" s="244"/>
      <c r="AM21" s="244"/>
      <c r="AN21" s="244"/>
      <c r="AO21" s="244"/>
      <c r="AP21" s="244"/>
      <c r="AQ21" s="244"/>
      <c r="AR21" s="244"/>
      <c r="AS21" s="244"/>
      <c r="AT21" s="244"/>
      <c r="AU21" s="327"/>
      <c r="AV21" s="244"/>
      <c r="AW21" s="315"/>
      <c r="AY21" s="70">
        <f>AY20+1</f>
        <v>1</v>
      </c>
      <c r="AZ21" s="314" t="s">
        <v>246</v>
      </c>
      <c r="BA21" s="244"/>
      <c r="BB21" s="244"/>
      <c r="BC21" s="244"/>
      <c r="BD21" s="244"/>
      <c r="BE21" s="244"/>
      <c r="BF21" s="244"/>
      <c r="BG21" s="244"/>
      <c r="BH21" s="244"/>
      <c r="BI21" s="244"/>
      <c r="BJ21" s="244"/>
      <c r="BK21" s="244"/>
      <c r="BL21" s="244"/>
      <c r="BM21" s="244"/>
      <c r="BN21" s="244"/>
      <c r="BO21" s="315"/>
      <c r="BQ21" s="70">
        <f t="shared" si="67"/>
        <v>3</v>
      </c>
      <c r="BR21" s="314"/>
      <c r="BS21" s="244"/>
      <c r="BT21" s="327"/>
      <c r="BU21" s="244"/>
      <c r="BV21" s="244"/>
      <c r="BW21" s="244"/>
      <c r="BX21" s="244"/>
      <c r="BY21" s="244"/>
      <c r="BZ21" s="342"/>
      <c r="CA21" s="244"/>
      <c r="CB21" s="244"/>
      <c r="CC21" s="244"/>
      <c r="CD21" s="244"/>
      <c r="CE21" s="244"/>
      <c r="CF21" s="244"/>
      <c r="CG21" s="315"/>
      <c r="CH21" s="34"/>
      <c r="CI21" s="244"/>
      <c r="CJ21" s="244"/>
      <c r="CK21" s="244"/>
      <c r="CL21" s="244"/>
      <c r="CM21" s="244"/>
      <c r="CN21" s="244"/>
      <c r="CO21" s="244"/>
      <c r="CP21" s="337"/>
      <c r="CQ21" s="244"/>
      <c r="CR21" s="244"/>
      <c r="CS21" s="244"/>
      <c r="CT21" s="244"/>
      <c r="CU21" s="327"/>
      <c r="CV21" s="244"/>
      <c r="CW21" s="315"/>
    </row>
    <row r="22" spans="1:101">
      <c r="A22" s="70">
        <f t="shared" si="66"/>
        <v>4</v>
      </c>
      <c r="B22" s="314"/>
      <c r="C22" s="244"/>
      <c r="D22" s="327"/>
      <c r="E22" s="244"/>
      <c r="F22" s="244"/>
      <c r="G22" s="17"/>
      <c r="H22" s="17"/>
      <c r="I22" s="17"/>
      <c r="J22" s="17"/>
      <c r="K22" s="17"/>
      <c r="L22" s="17"/>
      <c r="M22" s="244"/>
      <c r="N22" s="244"/>
      <c r="O22" s="337"/>
      <c r="P22" s="244"/>
      <c r="Q22" s="315"/>
      <c r="R22" s="314"/>
      <c r="S22" s="244"/>
      <c r="T22" s="244"/>
      <c r="U22" s="244"/>
      <c r="V22" s="244"/>
      <c r="W22" s="17"/>
      <c r="X22" s="17"/>
      <c r="Y22" s="162"/>
      <c r="Z22" s="17"/>
      <c r="AA22" s="17"/>
      <c r="AB22" s="17"/>
      <c r="AC22" s="244"/>
      <c r="AD22" s="244"/>
      <c r="AE22" s="244"/>
      <c r="AF22" s="244"/>
      <c r="AG22" s="315"/>
      <c r="AH22" s="314"/>
      <c r="AI22" s="244"/>
      <c r="AJ22" s="337"/>
      <c r="AK22" s="244"/>
      <c r="AL22" s="244"/>
      <c r="AM22" s="17"/>
      <c r="AN22" s="17"/>
      <c r="AO22" s="17"/>
      <c r="AP22" s="17"/>
      <c r="AQ22" s="17"/>
      <c r="AR22" s="17"/>
      <c r="AS22" s="244"/>
      <c r="AT22" s="244"/>
      <c r="AU22" s="327"/>
      <c r="AV22" s="244"/>
      <c r="AW22" s="315"/>
      <c r="AY22" s="70">
        <f t="shared" ref="AY22:AY35" si="68">AY21+1</f>
        <v>2</v>
      </c>
      <c r="AZ22" s="343"/>
      <c r="BA22" s="327"/>
      <c r="BB22" s="327"/>
      <c r="BC22" s="327"/>
      <c r="BD22" s="327"/>
      <c r="BE22" s="327"/>
      <c r="BF22" s="327"/>
      <c r="BG22" s="327"/>
      <c r="BH22" s="327"/>
      <c r="BI22" s="327"/>
      <c r="BJ22" s="327"/>
      <c r="BK22" s="327"/>
      <c r="BL22" s="327"/>
      <c r="BM22" s="327"/>
      <c r="BN22" s="327"/>
      <c r="BO22" s="344"/>
      <c r="BQ22" s="70">
        <f t="shared" si="67"/>
        <v>4</v>
      </c>
      <c r="BR22" s="314"/>
      <c r="BS22" s="244"/>
      <c r="BT22" s="327"/>
      <c r="BU22" s="244"/>
      <c r="BV22" s="244"/>
      <c r="BW22" s="17"/>
      <c r="BX22" s="17"/>
      <c r="BY22" s="17"/>
      <c r="BZ22" s="162"/>
      <c r="CA22" s="17"/>
      <c r="CB22" s="17"/>
      <c r="CC22" s="244"/>
      <c r="CD22" s="244"/>
      <c r="CE22" s="244"/>
      <c r="CF22" s="244"/>
      <c r="CG22" s="315"/>
      <c r="CH22" s="314"/>
      <c r="CI22" s="244"/>
      <c r="CJ22" s="244"/>
      <c r="CK22" s="244"/>
      <c r="CL22" s="244"/>
      <c r="CM22" s="17"/>
      <c r="CN22" s="17"/>
      <c r="CO22" s="17"/>
      <c r="CP22" s="162"/>
      <c r="CQ22" s="162"/>
      <c r="CR22" s="219"/>
      <c r="CS22" s="337"/>
      <c r="CT22" s="337"/>
      <c r="CU22" s="327"/>
      <c r="CV22" s="244"/>
      <c r="CW22" s="315"/>
    </row>
    <row r="23" spans="1:101">
      <c r="A23" s="70">
        <f t="shared" si="66"/>
        <v>5</v>
      </c>
      <c r="B23" s="314"/>
      <c r="C23" s="244"/>
      <c r="D23" s="327"/>
      <c r="E23" s="244"/>
      <c r="F23" s="244"/>
      <c r="G23" s="17"/>
      <c r="H23" s="17"/>
      <c r="I23" s="244"/>
      <c r="J23" s="17"/>
      <c r="K23" s="17"/>
      <c r="L23" s="17"/>
      <c r="M23" s="244"/>
      <c r="N23" s="244"/>
      <c r="O23" s="337"/>
      <c r="P23" s="244"/>
      <c r="Q23" s="315"/>
      <c r="R23" s="314"/>
      <c r="S23" s="244"/>
      <c r="T23" s="244"/>
      <c r="U23" s="244"/>
      <c r="V23" s="244"/>
      <c r="W23" s="17"/>
      <c r="X23" s="17"/>
      <c r="Y23" s="342"/>
      <c r="Z23" s="17"/>
      <c r="AA23" s="17"/>
      <c r="AB23" s="17"/>
      <c r="AC23" s="244"/>
      <c r="AD23" s="244"/>
      <c r="AE23" s="244"/>
      <c r="AF23" s="244"/>
      <c r="AG23" s="315"/>
      <c r="AH23" s="314"/>
      <c r="AI23" s="244"/>
      <c r="AJ23" s="342"/>
      <c r="AK23" s="244"/>
      <c r="AL23" s="244"/>
      <c r="AM23" s="17"/>
      <c r="AN23" s="17"/>
      <c r="AO23" s="244"/>
      <c r="AP23" s="17"/>
      <c r="AQ23" s="17"/>
      <c r="AR23" s="17"/>
      <c r="AS23" s="244"/>
      <c r="AT23" s="244"/>
      <c r="AU23" s="327"/>
      <c r="AV23" s="244"/>
      <c r="AW23" s="315"/>
      <c r="AY23" s="70">
        <f t="shared" si="68"/>
        <v>3</v>
      </c>
      <c r="AZ23" s="314"/>
      <c r="BA23" s="244"/>
      <c r="BB23" s="244"/>
      <c r="BC23" s="244"/>
      <c r="BD23" s="337"/>
      <c r="BE23" s="244"/>
      <c r="BF23" s="244"/>
      <c r="BG23" s="244"/>
      <c r="BH23" s="244"/>
      <c r="BI23" s="244"/>
      <c r="BJ23" s="244"/>
      <c r="BK23" s="337"/>
      <c r="BL23" s="244"/>
      <c r="BM23" s="244"/>
      <c r="BN23" s="244"/>
      <c r="BO23" s="315"/>
      <c r="BQ23" s="70">
        <f t="shared" si="67"/>
        <v>5</v>
      </c>
      <c r="BR23" s="314"/>
      <c r="BS23" s="244"/>
      <c r="BT23" s="327"/>
      <c r="BU23" s="337"/>
      <c r="BV23" s="337"/>
      <c r="BW23" s="162"/>
      <c r="BX23" s="219"/>
      <c r="BY23" s="337"/>
      <c r="BZ23" s="162"/>
      <c r="CA23" s="17"/>
      <c r="CB23" s="17"/>
      <c r="CC23" s="244"/>
      <c r="CD23" s="244"/>
      <c r="CE23" s="244"/>
      <c r="CF23" s="244"/>
      <c r="CG23" s="315"/>
      <c r="CH23" s="314"/>
      <c r="CI23" s="244"/>
      <c r="CJ23" s="244"/>
      <c r="CK23" s="244"/>
      <c r="CL23" s="244"/>
      <c r="CM23" s="17"/>
      <c r="CN23" s="17"/>
      <c r="CO23" s="244"/>
      <c r="CP23" s="162"/>
      <c r="CQ23" s="17"/>
      <c r="CR23" s="17"/>
      <c r="CS23" s="244"/>
      <c r="CT23" s="244"/>
      <c r="CU23" s="327"/>
      <c r="CV23" s="244"/>
      <c r="CW23" s="315"/>
    </row>
    <row r="24" spans="1:101">
      <c r="A24" s="70">
        <f t="shared" si="66"/>
        <v>6</v>
      </c>
      <c r="B24" s="314"/>
      <c r="C24" s="244"/>
      <c r="D24" s="327"/>
      <c r="E24" s="244"/>
      <c r="F24" s="244"/>
      <c r="G24" s="17"/>
      <c r="H24" s="17"/>
      <c r="I24" s="17"/>
      <c r="J24" s="17"/>
      <c r="K24" s="17"/>
      <c r="L24" s="17"/>
      <c r="M24" s="244"/>
      <c r="N24" s="244"/>
      <c r="O24" s="342"/>
      <c r="P24" s="244"/>
      <c r="Q24" s="315"/>
      <c r="R24" s="314"/>
      <c r="S24" s="244"/>
      <c r="T24" s="244"/>
      <c r="U24" s="244"/>
      <c r="V24" s="244"/>
      <c r="W24" s="17"/>
      <c r="X24" s="17"/>
      <c r="Y24" s="162"/>
      <c r="Z24" s="17"/>
      <c r="AA24" s="17"/>
      <c r="AB24" s="17"/>
      <c r="AC24" s="244"/>
      <c r="AD24" s="244"/>
      <c r="AE24" s="244"/>
      <c r="AF24" s="244"/>
      <c r="AG24" s="315"/>
      <c r="AH24" s="314"/>
      <c r="AI24" s="244"/>
      <c r="AJ24" s="337"/>
      <c r="AK24" s="244"/>
      <c r="AL24" s="244"/>
      <c r="AM24" s="17"/>
      <c r="AN24" s="17"/>
      <c r="AO24" s="17"/>
      <c r="AP24" s="17"/>
      <c r="AQ24" s="17"/>
      <c r="AR24" s="17"/>
      <c r="AS24" s="244"/>
      <c r="AT24" s="244"/>
      <c r="AU24" s="327"/>
      <c r="AV24" s="244"/>
      <c r="AW24" s="315"/>
      <c r="AY24" s="70">
        <f t="shared" si="68"/>
        <v>4</v>
      </c>
      <c r="AZ24" s="314"/>
      <c r="BA24" s="244"/>
      <c r="BB24" s="244"/>
      <c r="BC24" s="244"/>
      <c r="BD24" s="337"/>
      <c r="BE24" s="17"/>
      <c r="BF24" s="17"/>
      <c r="BG24" s="17"/>
      <c r="BH24" s="17"/>
      <c r="BI24" s="17"/>
      <c r="BJ24" s="17"/>
      <c r="BK24" s="337"/>
      <c r="BL24" s="244"/>
      <c r="BM24" s="244"/>
      <c r="BN24" s="244"/>
      <c r="BO24" s="315"/>
      <c r="BQ24" s="70">
        <f t="shared" si="67"/>
        <v>6</v>
      </c>
      <c r="BR24" s="314"/>
      <c r="BS24" s="244"/>
      <c r="BT24" s="327"/>
      <c r="BU24" s="244"/>
      <c r="BV24" s="244"/>
      <c r="BW24" s="17"/>
      <c r="BX24" s="17"/>
      <c r="BY24" s="17"/>
      <c r="BZ24" s="162"/>
      <c r="CA24" s="17"/>
      <c r="CB24" s="17"/>
      <c r="CC24" s="244"/>
      <c r="CD24" s="244"/>
      <c r="CE24" s="244"/>
      <c r="CF24" s="244"/>
      <c r="CG24" s="315"/>
      <c r="CH24" s="314"/>
      <c r="CI24" s="244"/>
      <c r="CJ24" s="244"/>
      <c r="CK24" s="244"/>
      <c r="CL24" s="244"/>
      <c r="CM24" s="17"/>
      <c r="CN24" s="17"/>
      <c r="CO24" s="17"/>
      <c r="CP24" s="219"/>
      <c r="CQ24" s="17"/>
      <c r="CR24" s="17"/>
      <c r="CS24" s="244"/>
      <c r="CT24" s="244"/>
      <c r="CU24" s="327"/>
      <c r="CV24" s="244"/>
      <c r="CW24" s="315"/>
    </row>
    <row r="25" spans="1:101">
      <c r="A25" s="70">
        <f t="shared" si="66"/>
        <v>7</v>
      </c>
      <c r="B25" s="16"/>
      <c r="C25" s="17"/>
      <c r="D25" s="128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62"/>
      <c r="P25" s="17"/>
      <c r="Q25" s="26"/>
      <c r="R25" s="16"/>
      <c r="S25" s="17"/>
      <c r="T25" s="17"/>
      <c r="U25" s="17"/>
      <c r="V25" s="17"/>
      <c r="W25" s="17"/>
      <c r="X25" s="17"/>
      <c r="Y25" s="162"/>
      <c r="Z25" s="162"/>
      <c r="AA25" s="162"/>
      <c r="AB25" s="219"/>
      <c r="AC25" s="162"/>
      <c r="AD25" s="162"/>
      <c r="AE25" s="162"/>
      <c r="AF25" s="162"/>
      <c r="AG25" s="163"/>
      <c r="AH25" s="161"/>
      <c r="AI25" s="162"/>
      <c r="AJ25" s="162"/>
      <c r="AK25" s="162"/>
      <c r="AL25" s="219"/>
      <c r="AM25" s="162"/>
      <c r="AN25" s="162"/>
      <c r="AO25" s="162"/>
      <c r="AP25" s="162"/>
      <c r="AQ25" s="162"/>
      <c r="AR25" s="162"/>
      <c r="AS25" s="162"/>
      <c r="AT25" s="162"/>
      <c r="AU25" s="128"/>
      <c r="AV25" s="17"/>
      <c r="AW25" s="26"/>
      <c r="AY25" s="70">
        <f t="shared" si="68"/>
        <v>5</v>
      </c>
      <c r="AZ25" s="314"/>
      <c r="BA25" s="244"/>
      <c r="BB25" s="244"/>
      <c r="BC25" s="244"/>
      <c r="BD25" s="342"/>
      <c r="BE25" s="17"/>
      <c r="BF25" s="17"/>
      <c r="BG25" s="244"/>
      <c r="BH25" s="17"/>
      <c r="BI25" s="17"/>
      <c r="BJ25" s="17"/>
      <c r="BK25" s="342"/>
      <c r="BL25" s="244"/>
      <c r="BM25" s="244"/>
      <c r="BN25" s="244"/>
      <c r="BO25" s="315"/>
      <c r="BQ25" s="70">
        <f t="shared" si="67"/>
        <v>7</v>
      </c>
      <c r="BR25" s="16"/>
      <c r="BS25" s="17"/>
      <c r="BT25" s="128"/>
      <c r="BU25" s="17"/>
      <c r="BV25" s="17"/>
      <c r="BW25" s="17"/>
      <c r="BX25" s="17"/>
      <c r="BY25" s="17"/>
      <c r="BZ25" s="219"/>
      <c r="CA25" s="17"/>
      <c r="CB25" s="17"/>
      <c r="CC25" s="17"/>
      <c r="CD25" s="17"/>
      <c r="CE25" s="17"/>
      <c r="CF25" s="17"/>
      <c r="CG25" s="26"/>
      <c r="CH25" s="161"/>
      <c r="CI25" s="162"/>
      <c r="CJ25" s="219"/>
      <c r="CK25" s="162"/>
      <c r="CL25" s="162"/>
      <c r="CM25" s="162"/>
      <c r="CN25" s="219"/>
      <c r="CO25" s="162"/>
      <c r="CP25" s="162"/>
      <c r="CQ25" s="17"/>
      <c r="CR25" s="17"/>
      <c r="CS25" s="17"/>
      <c r="CT25" s="17"/>
      <c r="CU25" s="128"/>
      <c r="CV25" s="17"/>
      <c r="CW25" s="26"/>
    </row>
    <row r="26" spans="1:101">
      <c r="A26" s="70">
        <f t="shared" si="66"/>
        <v>8</v>
      </c>
      <c r="B26" s="314"/>
      <c r="C26" s="244"/>
      <c r="D26" s="327"/>
      <c r="E26" s="337"/>
      <c r="F26" s="337"/>
      <c r="G26" s="162"/>
      <c r="H26" s="162"/>
      <c r="I26" s="162"/>
      <c r="J26" s="162"/>
      <c r="K26" s="162"/>
      <c r="L26" s="162"/>
      <c r="M26" s="342"/>
      <c r="N26" s="337"/>
      <c r="O26" s="337"/>
      <c r="P26" s="337"/>
      <c r="Q26" s="334"/>
      <c r="R26" s="329"/>
      <c r="S26" s="337"/>
      <c r="T26" s="337"/>
      <c r="U26" s="337"/>
      <c r="V26" s="337"/>
      <c r="W26" s="219"/>
      <c r="X26" s="162"/>
      <c r="Y26" s="162"/>
      <c r="Z26" s="162"/>
      <c r="AA26" s="17"/>
      <c r="AB26" s="17"/>
      <c r="AC26" s="244"/>
      <c r="AD26" s="244"/>
      <c r="AE26" s="244"/>
      <c r="AF26" s="244"/>
      <c r="AG26" s="315"/>
      <c r="AH26" s="314"/>
      <c r="AI26" s="244"/>
      <c r="AJ26" s="337"/>
      <c r="AK26" s="244"/>
      <c r="AL26" s="244"/>
      <c r="AM26" s="17"/>
      <c r="AN26" s="17"/>
      <c r="AO26" s="17"/>
      <c r="AP26" s="17"/>
      <c r="AQ26" s="17"/>
      <c r="AR26" s="17"/>
      <c r="AS26" s="244"/>
      <c r="AT26" s="244"/>
      <c r="AU26" s="327"/>
      <c r="AV26" s="244"/>
      <c r="AW26" s="315"/>
      <c r="AY26" s="70">
        <f t="shared" si="68"/>
        <v>6</v>
      </c>
      <c r="AZ26" s="314"/>
      <c r="BA26" s="244"/>
      <c r="BB26" s="244"/>
      <c r="BC26" s="244"/>
      <c r="BD26" s="337"/>
      <c r="BE26" s="17"/>
      <c r="BF26" s="17"/>
      <c r="BG26" s="17"/>
      <c r="BH26" s="17"/>
      <c r="BI26" s="17"/>
      <c r="BJ26" s="17"/>
      <c r="BK26" s="337"/>
      <c r="BL26" s="244"/>
      <c r="BM26" s="244"/>
      <c r="BN26" s="244"/>
      <c r="BO26" s="315"/>
      <c r="BQ26" s="70">
        <f t="shared" si="67"/>
        <v>8</v>
      </c>
      <c r="BR26" s="314"/>
      <c r="BS26" s="244"/>
      <c r="BT26" s="327"/>
      <c r="BU26" s="244"/>
      <c r="BV26" s="244"/>
      <c r="BW26" s="17"/>
      <c r="BX26" s="17"/>
      <c r="BY26" s="17"/>
      <c r="BZ26" s="162"/>
      <c r="CA26" s="219"/>
      <c r="CB26" s="162"/>
      <c r="CC26" s="337"/>
      <c r="CD26" s="337"/>
      <c r="CE26" s="342"/>
      <c r="CF26" s="337"/>
      <c r="CG26" s="334"/>
      <c r="CH26" s="314"/>
      <c r="CI26" s="244"/>
      <c r="CJ26" s="244"/>
      <c r="CK26" s="244"/>
      <c r="CL26" s="337"/>
      <c r="CM26" s="17"/>
      <c r="CN26" s="17"/>
      <c r="CO26" s="17"/>
      <c r="CP26" s="17"/>
      <c r="CQ26" s="17"/>
      <c r="CR26" s="17"/>
      <c r="CS26" s="244"/>
      <c r="CT26" s="244"/>
      <c r="CU26" s="327"/>
      <c r="CV26" s="244"/>
      <c r="CW26" s="315"/>
    </row>
    <row r="27" spans="1:101">
      <c r="A27" s="70">
        <f t="shared" si="66"/>
        <v>9</v>
      </c>
      <c r="B27" s="314"/>
      <c r="C27" s="244"/>
      <c r="D27" s="128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62"/>
      <c r="P27" s="244"/>
      <c r="Q27" s="315"/>
      <c r="R27" s="314"/>
      <c r="S27" s="244"/>
      <c r="T27" s="17"/>
      <c r="U27" s="17"/>
      <c r="V27" s="17"/>
      <c r="W27" s="17"/>
      <c r="X27" s="17"/>
      <c r="Y27" s="17"/>
      <c r="Z27" s="162"/>
      <c r="AA27" s="17"/>
      <c r="AB27" s="17"/>
      <c r="AC27" s="17"/>
      <c r="AD27" s="17"/>
      <c r="AE27" s="17"/>
      <c r="AF27" s="244"/>
      <c r="AG27" s="315"/>
      <c r="AH27" s="314"/>
      <c r="AI27" s="244"/>
      <c r="AJ27" s="219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8"/>
      <c r="AV27" s="244"/>
      <c r="AW27" s="315"/>
      <c r="AY27" s="70">
        <f t="shared" si="68"/>
        <v>7</v>
      </c>
      <c r="AZ27" s="16"/>
      <c r="BA27" s="17"/>
      <c r="BB27" s="17"/>
      <c r="BC27" s="17"/>
      <c r="BD27" s="162"/>
      <c r="BE27" s="162"/>
      <c r="BF27" s="162"/>
      <c r="BG27" s="162"/>
      <c r="BH27" s="162"/>
      <c r="BI27" s="162"/>
      <c r="BJ27" s="162"/>
      <c r="BK27" s="162"/>
      <c r="BL27" s="162"/>
      <c r="BM27" s="162"/>
      <c r="BN27" s="162"/>
      <c r="BO27" s="163"/>
      <c r="BQ27" s="70">
        <f t="shared" si="67"/>
        <v>9</v>
      </c>
      <c r="BR27" s="314"/>
      <c r="BS27" s="244"/>
      <c r="BT27" s="128"/>
      <c r="BU27" s="17"/>
      <c r="BV27" s="17"/>
      <c r="BW27" s="17"/>
      <c r="BX27" s="17"/>
      <c r="BY27" s="17"/>
      <c r="BZ27" s="17"/>
      <c r="CA27" s="17"/>
      <c r="CB27" s="17"/>
      <c r="CC27" s="162"/>
      <c r="CD27" s="17"/>
      <c r="CE27" s="17"/>
      <c r="CF27" s="244"/>
      <c r="CG27" s="315"/>
      <c r="CH27" s="314"/>
      <c r="CI27" s="244"/>
      <c r="CJ27" s="17"/>
      <c r="CK27" s="17"/>
      <c r="CL27" s="219"/>
      <c r="CM27" s="17"/>
      <c r="CN27" s="17"/>
      <c r="CO27" s="17"/>
      <c r="CP27" s="17"/>
      <c r="CQ27" s="17"/>
      <c r="CR27" s="17"/>
      <c r="CS27" s="17"/>
      <c r="CT27" s="17"/>
      <c r="CU27" s="128"/>
      <c r="CV27" s="244"/>
      <c r="CW27" s="315"/>
    </row>
    <row r="28" spans="1:101">
      <c r="A28" s="70">
        <f t="shared" si="66"/>
        <v>10</v>
      </c>
      <c r="B28" s="314"/>
      <c r="C28" s="244"/>
      <c r="D28" s="327"/>
      <c r="E28" s="244"/>
      <c r="F28" s="244"/>
      <c r="G28" s="244"/>
      <c r="H28" s="244"/>
      <c r="I28" s="244"/>
      <c r="J28" s="244"/>
      <c r="K28" s="244"/>
      <c r="L28" s="244"/>
      <c r="M28" s="244"/>
      <c r="N28" s="244"/>
      <c r="O28" s="342"/>
      <c r="P28" s="244"/>
      <c r="Q28" s="315"/>
      <c r="R28" s="314"/>
      <c r="S28" s="244"/>
      <c r="T28" s="244"/>
      <c r="U28" s="244"/>
      <c r="V28" s="244"/>
      <c r="W28" s="244"/>
      <c r="X28" s="244"/>
      <c r="Y28" s="244"/>
      <c r="Z28" s="342"/>
      <c r="AA28" s="244"/>
      <c r="AB28" s="244"/>
      <c r="AC28" s="244"/>
      <c r="AD28" s="244"/>
      <c r="AE28" s="244"/>
      <c r="AF28" s="244"/>
      <c r="AG28" s="315"/>
      <c r="AH28" s="314"/>
      <c r="AI28" s="244"/>
      <c r="AJ28" s="337"/>
      <c r="AK28" s="244"/>
      <c r="AL28" s="244"/>
      <c r="AM28" s="244"/>
      <c r="AN28" s="244"/>
      <c r="AO28" s="244"/>
      <c r="AP28" s="244"/>
      <c r="AQ28" s="244"/>
      <c r="AR28" s="244"/>
      <c r="AS28" s="244"/>
      <c r="AT28" s="244"/>
      <c r="AU28" s="327"/>
      <c r="AV28" s="244"/>
      <c r="AW28" s="315"/>
      <c r="AY28" s="70">
        <f t="shared" si="68"/>
        <v>8</v>
      </c>
      <c r="AZ28" s="329"/>
      <c r="BA28" s="337"/>
      <c r="BB28" s="337"/>
      <c r="BC28" s="337"/>
      <c r="BD28" s="337"/>
      <c r="BE28" s="17"/>
      <c r="BF28" s="17"/>
      <c r="BG28" s="17"/>
      <c r="BH28" s="17"/>
      <c r="BI28" s="17"/>
      <c r="BJ28" s="17"/>
      <c r="BK28" s="337"/>
      <c r="BL28" s="244"/>
      <c r="BM28" s="244"/>
      <c r="BN28" s="244"/>
      <c r="BO28" s="315"/>
      <c r="BQ28" s="70">
        <f t="shared" si="67"/>
        <v>10</v>
      </c>
      <c r="BR28" s="314"/>
      <c r="BS28" s="244"/>
      <c r="BT28" s="327"/>
      <c r="BU28" s="244"/>
      <c r="BV28" s="244"/>
      <c r="BW28" s="244"/>
      <c r="BX28" s="244"/>
      <c r="BY28" s="244"/>
      <c r="BZ28" s="244"/>
      <c r="CA28" s="244"/>
      <c r="CB28" s="244"/>
      <c r="CC28" s="342"/>
      <c r="CD28" s="244"/>
      <c r="CE28" s="244"/>
      <c r="CF28" s="244"/>
      <c r="CG28" s="315"/>
      <c r="CH28" s="314"/>
      <c r="CI28" s="244"/>
      <c r="CJ28" s="244"/>
      <c r="CK28" s="244"/>
      <c r="CL28" s="337"/>
      <c r="CM28" s="244"/>
      <c r="CN28" s="244"/>
      <c r="CO28" s="244"/>
      <c r="CP28" s="244"/>
      <c r="CQ28" s="244"/>
      <c r="CR28" s="244"/>
      <c r="CS28" s="244"/>
      <c r="CT28" s="244"/>
      <c r="CU28" s="327"/>
      <c r="CV28" s="244"/>
      <c r="CW28" s="315"/>
    </row>
    <row r="29" spans="1:101">
      <c r="A29" s="70">
        <f t="shared" si="66"/>
        <v>11</v>
      </c>
      <c r="B29" s="314"/>
      <c r="C29" s="244"/>
      <c r="D29" s="327"/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337"/>
      <c r="P29" s="244"/>
      <c r="Q29" s="315"/>
      <c r="R29" s="314"/>
      <c r="S29" s="244"/>
      <c r="T29" s="244"/>
      <c r="U29" s="244"/>
      <c r="V29" s="244"/>
      <c r="W29" s="244"/>
      <c r="X29" s="244"/>
      <c r="Y29" s="244"/>
      <c r="Z29" s="337"/>
      <c r="AA29" s="244"/>
      <c r="AB29" s="244"/>
      <c r="AC29" s="244"/>
      <c r="AD29" s="244"/>
      <c r="AE29" s="244"/>
      <c r="AF29" s="244"/>
      <c r="AG29" s="315"/>
      <c r="AH29" s="314"/>
      <c r="AI29" s="244"/>
      <c r="AJ29" s="337"/>
      <c r="AK29" s="244"/>
      <c r="AL29" s="244"/>
      <c r="AM29" s="244"/>
      <c r="AN29" s="244"/>
      <c r="AO29" s="244"/>
      <c r="AP29" s="244"/>
      <c r="AQ29" s="244"/>
      <c r="AR29" s="244"/>
      <c r="AS29" s="244"/>
      <c r="AT29" s="244"/>
      <c r="AU29" s="327"/>
      <c r="AV29" s="244"/>
      <c r="AW29" s="315"/>
      <c r="AY29" s="70">
        <f t="shared" si="68"/>
        <v>9</v>
      </c>
      <c r="AZ29" s="314"/>
      <c r="BA29" s="244"/>
      <c r="BB29" s="17"/>
      <c r="BC29" s="17"/>
      <c r="BD29" s="162"/>
      <c r="BE29" s="17"/>
      <c r="BF29" s="17"/>
      <c r="BG29" s="17"/>
      <c r="BH29" s="17"/>
      <c r="BI29" s="17"/>
      <c r="BJ29" s="17"/>
      <c r="BK29" s="219"/>
      <c r="BL29" s="17"/>
      <c r="BM29" s="17"/>
      <c r="BN29" s="244"/>
      <c r="BO29" s="315"/>
      <c r="BQ29" s="70">
        <f t="shared" si="67"/>
        <v>11</v>
      </c>
      <c r="BR29" s="314"/>
      <c r="BS29" s="244"/>
      <c r="BT29" s="327"/>
      <c r="BU29" s="244"/>
      <c r="BV29" s="244"/>
      <c r="BW29" s="244"/>
      <c r="BX29" s="244"/>
      <c r="BY29" s="244"/>
      <c r="BZ29" s="244"/>
      <c r="CA29" s="244"/>
      <c r="CB29" s="244"/>
      <c r="CC29" s="337"/>
      <c r="CD29" s="244"/>
      <c r="CE29" s="244"/>
      <c r="CF29" s="244"/>
      <c r="CG29" s="315"/>
      <c r="CH29" s="314"/>
      <c r="CI29" s="244"/>
      <c r="CJ29" s="244"/>
      <c r="CK29" s="244"/>
      <c r="CL29" s="337"/>
      <c r="CM29" s="244"/>
      <c r="CN29" s="244"/>
      <c r="CO29" s="244"/>
      <c r="CP29" s="244"/>
      <c r="CQ29" s="244"/>
      <c r="CR29" s="244"/>
      <c r="CS29" s="244"/>
      <c r="CT29" s="244"/>
      <c r="CU29" s="327"/>
      <c r="CV29" s="244"/>
      <c r="CW29" s="315"/>
    </row>
    <row r="30" spans="1:101">
      <c r="A30" s="70">
        <f t="shared" si="66"/>
        <v>12</v>
      </c>
      <c r="B30" s="314"/>
      <c r="C30" s="244"/>
      <c r="D30" s="327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337"/>
      <c r="P30" s="244"/>
      <c r="Q30" s="315"/>
      <c r="R30" s="314"/>
      <c r="S30" s="244"/>
      <c r="T30" s="244"/>
      <c r="U30" s="244"/>
      <c r="V30" s="244"/>
      <c r="W30" s="244"/>
      <c r="X30" s="244"/>
      <c r="Y30" s="244"/>
      <c r="Z30" s="337"/>
      <c r="AA30" s="244"/>
      <c r="AB30" s="244"/>
      <c r="AC30" s="244"/>
      <c r="AD30" s="244"/>
      <c r="AE30" s="244"/>
      <c r="AF30" s="244"/>
      <c r="AG30" s="315"/>
      <c r="AH30" s="314"/>
      <c r="AI30" s="244"/>
      <c r="AJ30" s="337"/>
      <c r="AK30" s="244"/>
      <c r="AL30" s="244"/>
      <c r="AM30" s="244"/>
      <c r="AN30" s="244"/>
      <c r="AO30" s="244"/>
      <c r="AP30" s="244"/>
      <c r="AQ30" s="244"/>
      <c r="AR30" s="244"/>
      <c r="AS30" s="244"/>
      <c r="AT30" s="244"/>
      <c r="AU30" s="327"/>
      <c r="AV30" s="244"/>
      <c r="AW30" s="315"/>
      <c r="AY30" s="70">
        <f t="shared" si="68"/>
        <v>10</v>
      </c>
      <c r="AZ30" s="314"/>
      <c r="BA30" s="244"/>
      <c r="BB30" s="244"/>
      <c r="BC30" s="244"/>
      <c r="BD30" s="342"/>
      <c r="BE30" s="244"/>
      <c r="BF30" s="244"/>
      <c r="BG30" s="244"/>
      <c r="BH30" s="244"/>
      <c r="BI30" s="244"/>
      <c r="BJ30" s="244"/>
      <c r="BK30" s="337"/>
      <c r="BL30" s="244"/>
      <c r="BM30" s="244"/>
      <c r="BN30" s="244"/>
      <c r="BO30" s="315"/>
      <c r="BQ30" s="70">
        <f t="shared" si="67"/>
        <v>12</v>
      </c>
      <c r="BR30" s="314"/>
      <c r="BS30" s="244"/>
      <c r="BT30" s="327"/>
      <c r="BU30" s="244"/>
      <c r="BV30" s="244"/>
      <c r="BW30" s="244"/>
      <c r="BX30" s="244"/>
      <c r="BY30" s="244"/>
      <c r="BZ30" s="244"/>
      <c r="CA30" s="244"/>
      <c r="CB30" s="244"/>
      <c r="CC30" s="337"/>
      <c r="CD30" s="244"/>
      <c r="CE30" s="244"/>
      <c r="CF30" s="244"/>
      <c r="CG30" s="315"/>
      <c r="CH30" s="314"/>
      <c r="CI30" s="244"/>
      <c r="CJ30" s="244"/>
      <c r="CK30" s="244"/>
      <c r="CL30" s="337"/>
      <c r="CM30" s="244"/>
      <c r="CN30" s="244"/>
      <c r="CO30" s="244"/>
      <c r="CP30" s="244"/>
      <c r="CQ30" s="244"/>
      <c r="CR30" s="244"/>
      <c r="CS30" s="244"/>
      <c r="CT30" s="244"/>
      <c r="CU30" s="327"/>
      <c r="CV30" s="244"/>
      <c r="CW30" s="315"/>
    </row>
    <row r="31" spans="1:101">
      <c r="A31" s="70">
        <f t="shared" si="66"/>
        <v>13</v>
      </c>
      <c r="B31" s="314"/>
      <c r="C31" s="244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44"/>
      <c r="R31" s="402"/>
      <c r="S31" s="389"/>
      <c r="T31" s="389"/>
      <c r="U31" s="244"/>
      <c r="V31" s="244"/>
      <c r="W31" s="244"/>
      <c r="X31" s="244"/>
      <c r="Y31" s="244"/>
      <c r="Z31" s="337"/>
      <c r="AA31" s="244"/>
      <c r="AB31" s="244"/>
      <c r="AC31" s="244"/>
      <c r="AD31" s="244"/>
      <c r="AE31" s="389"/>
      <c r="AF31" s="389"/>
      <c r="AG31" s="404"/>
      <c r="AH31" s="343"/>
      <c r="AI31" s="327"/>
      <c r="AJ31" s="327"/>
      <c r="AK31" s="327"/>
      <c r="AL31" s="327"/>
      <c r="AM31" s="327"/>
      <c r="AN31" s="327"/>
      <c r="AO31" s="327"/>
      <c r="AP31" s="327"/>
      <c r="AQ31" s="327"/>
      <c r="AR31" s="327"/>
      <c r="AS31" s="327"/>
      <c r="AT31" s="327"/>
      <c r="AU31" s="327"/>
      <c r="AV31" s="244"/>
      <c r="AW31" s="315"/>
      <c r="AY31" s="70">
        <f t="shared" si="68"/>
        <v>11</v>
      </c>
      <c r="AZ31" s="314"/>
      <c r="BA31" s="244"/>
      <c r="BB31" s="244"/>
      <c r="BC31" s="244"/>
      <c r="BD31" s="337"/>
      <c r="BE31" s="244"/>
      <c r="BF31" s="244"/>
      <c r="BG31" s="244"/>
      <c r="BH31" s="244"/>
      <c r="BI31" s="244"/>
      <c r="BJ31" s="244"/>
      <c r="BK31" s="337"/>
      <c r="BL31" s="244"/>
      <c r="BM31" s="244"/>
      <c r="BN31" s="244"/>
      <c r="BO31" s="315"/>
      <c r="BQ31" s="70">
        <f t="shared" si="67"/>
        <v>13</v>
      </c>
      <c r="BR31" s="314"/>
      <c r="BS31" s="244"/>
      <c r="BT31" s="327"/>
      <c r="BU31" s="327"/>
      <c r="BV31" s="327"/>
      <c r="BW31" s="327"/>
      <c r="BX31" s="327"/>
      <c r="BY31" s="327"/>
      <c r="BZ31" s="327"/>
      <c r="CA31" s="327"/>
      <c r="CB31" s="327"/>
      <c r="CC31" s="327"/>
      <c r="CD31" s="327"/>
      <c r="CE31" s="327"/>
      <c r="CF31" s="327"/>
      <c r="CG31" s="344"/>
      <c r="CH31" s="343"/>
      <c r="CI31" s="327"/>
      <c r="CJ31" s="327"/>
      <c r="CK31" s="327"/>
      <c r="CL31" s="327"/>
      <c r="CM31" s="327"/>
      <c r="CN31" s="327"/>
      <c r="CO31" s="327"/>
      <c r="CP31" s="327"/>
      <c r="CQ31" s="327"/>
      <c r="CR31" s="327"/>
      <c r="CS31" s="327"/>
      <c r="CT31" s="327"/>
      <c r="CU31" s="327"/>
      <c r="CV31" s="244"/>
      <c r="CW31" s="315"/>
    </row>
    <row r="32" spans="1:101">
      <c r="A32" s="70">
        <f t="shared" si="66"/>
        <v>14</v>
      </c>
      <c r="B32" s="16"/>
      <c r="C32" s="17"/>
      <c r="D32" s="244"/>
      <c r="E32" s="244"/>
      <c r="F32" s="244"/>
      <c r="G32" s="17"/>
      <c r="H32" s="17"/>
      <c r="I32" s="17"/>
      <c r="J32" s="17"/>
      <c r="K32" s="17"/>
      <c r="L32" s="17"/>
      <c r="M32" s="244"/>
      <c r="N32" s="244"/>
      <c r="O32" s="244"/>
      <c r="P32" s="17"/>
      <c r="Q32" s="26"/>
      <c r="R32" s="490"/>
      <c r="S32" s="388"/>
      <c r="T32" s="389"/>
      <c r="U32" s="244"/>
      <c r="V32" s="244"/>
      <c r="W32" s="17"/>
      <c r="X32" s="17"/>
      <c r="Y32" s="17"/>
      <c r="Z32" s="162"/>
      <c r="AA32" s="17"/>
      <c r="AB32" s="17"/>
      <c r="AC32" s="244"/>
      <c r="AD32" s="244"/>
      <c r="AE32" s="389"/>
      <c r="AF32" s="388"/>
      <c r="AG32" s="488"/>
      <c r="AH32" s="16"/>
      <c r="AI32" s="17"/>
      <c r="AJ32" s="244"/>
      <c r="AK32" s="244"/>
      <c r="AL32" s="244"/>
      <c r="AM32" s="17"/>
      <c r="AN32" s="17"/>
      <c r="AO32" s="17"/>
      <c r="AP32" s="17"/>
      <c r="AQ32" s="17"/>
      <c r="AR32" s="17"/>
      <c r="AS32" s="244"/>
      <c r="AT32" s="244"/>
      <c r="AU32" s="244"/>
      <c r="AV32" s="17"/>
      <c r="AW32" s="26"/>
      <c r="AY32" s="70">
        <f t="shared" si="68"/>
        <v>12</v>
      </c>
      <c r="AZ32" s="314"/>
      <c r="BA32" s="244"/>
      <c r="BB32" s="244"/>
      <c r="BC32" s="244"/>
      <c r="BD32" s="337"/>
      <c r="BE32" s="244"/>
      <c r="BF32" s="244"/>
      <c r="BG32" s="244"/>
      <c r="BH32" s="244"/>
      <c r="BI32" s="244"/>
      <c r="BJ32" s="244"/>
      <c r="BK32" s="337"/>
      <c r="BL32" s="244"/>
      <c r="BM32" s="244"/>
      <c r="BN32" s="244"/>
      <c r="BO32" s="315"/>
      <c r="BQ32" s="70">
        <f t="shared" si="67"/>
        <v>14</v>
      </c>
      <c r="BR32" s="16"/>
      <c r="BS32" s="17"/>
      <c r="BT32" s="244"/>
      <c r="BU32" s="244"/>
      <c r="BV32" s="244"/>
      <c r="BW32" s="17"/>
      <c r="BX32" s="17"/>
      <c r="BY32" s="17"/>
      <c r="BZ32" s="17"/>
      <c r="CA32" s="17"/>
      <c r="CB32" s="17"/>
      <c r="CC32" s="244"/>
      <c r="CD32" s="244"/>
      <c r="CE32" s="244"/>
      <c r="CF32" s="17"/>
      <c r="CG32" s="26"/>
      <c r="CH32" s="16"/>
      <c r="CI32" s="17"/>
      <c r="CJ32" s="244"/>
      <c r="CK32" s="244"/>
      <c r="CL32" s="244"/>
      <c r="CM32" s="17"/>
      <c r="CN32" s="17"/>
      <c r="CO32" s="17"/>
      <c r="CP32" s="17"/>
      <c r="CQ32" s="17"/>
      <c r="CR32" s="17"/>
      <c r="CS32" s="244"/>
      <c r="CT32" s="244"/>
      <c r="CU32" s="244"/>
      <c r="CV32" s="17"/>
      <c r="CW32" s="26"/>
    </row>
    <row r="33" spans="1:101">
      <c r="A33" s="70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91"/>
      <c r="S33" s="403"/>
      <c r="T33" s="403"/>
      <c r="U33" s="22"/>
      <c r="V33" s="22"/>
      <c r="W33" s="22"/>
      <c r="X33" s="22"/>
      <c r="Y33" s="22"/>
      <c r="Z33" s="167"/>
      <c r="AA33" s="22"/>
      <c r="AB33" s="22"/>
      <c r="AC33" s="22"/>
      <c r="AD33" s="22"/>
      <c r="AE33" s="403"/>
      <c r="AF33" s="403"/>
      <c r="AG33" s="489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70">
        <f t="shared" si="68"/>
        <v>13</v>
      </c>
      <c r="AZ33" s="343"/>
      <c r="BA33" s="327"/>
      <c r="BB33" s="327"/>
      <c r="BC33" s="327"/>
      <c r="BD33" s="327"/>
      <c r="BE33" s="327"/>
      <c r="BF33" s="327"/>
      <c r="BG33" s="327"/>
      <c r="BH33" s="327"/>
      <c r="BI33" s="327"/>
      <c r="BJ33" s="327"/>
      <c r="BK33" s="327"/>
      <c r="BL33" s="327"/>
      <c r="BM33" s="327"/>
      <c r="BN33" s="327"/>
      <c r="BO33" s="344"/>
      <c r="BQ33" s="70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>
      <c r="A34" s="70">
        <v>0</v>
      </c>
      <c r="B34" s="312"/>
      <c r="C34" s="312"/>
      <c r="D34" s="312"/>
      <c r="E34" s="34"/>
      <c r="F34" s="34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3"/>
      <c r="R34" s="311"/>
      <c r="S34" s="312" t="s">
        <v>242</v>
      </c>
      <c r="T34" s="348"/>
      <c r="U34" s="312"/>
      <c r="V34" s="312"/>
      <c r="W34" s="312"/>
      <c r="X34" s="312"/>
      <c r="Y34" s="312"/>
      <c r="Z34" s="335"/>
      <c r="AA34" s="312"/>
      <c r="AB34" s="312"/>
      <c r="AC34" s="312"/>
      <c r="AD34" s="312"/>
      <c r="AE34" s="348"/>
      <c r="AF34" s="312"/>
      <c r="AG34" s="313"/>
      <c r="AH34" s="311"/>
      <c r="AI34" s="312"/>
      <c r="AJ34" s="312"/>
      <c r="AK34" s="312"/>
      <c r="AL34" s="312"/>
      <c r="AM34" s="312"/>
      <c r="AN34" s="312"/>
      <c r="AO34" s="312"/>
      <c r="AP34" s="312"/>
      <c r="AQ34" s="312"/>
      <c r="AR34" s="312"/>
      <c r="AS34" s="312"/>
      <c r="AT34" s="312"/>
      <c r="AU34" s="312"/>
      <c r="AV34" s="312"/>
      <c r="AW34" s="313"/>
      <c r="AY34" s="70">
        <f t="shared" si="68"/>
        <v>14</v>
      </c>
      <c r="AZ34" s="16"/>
      <c r="BA34" s="17"/>
      <c r="BB34" s="244"/>
      <c r="BC34" s="244"/>
      <c r="BD34" s="244"/>
      <c r="BE34" s="17"/>
      <c r="BF34" s="17"/>
      <c r="BG34" s="17"/>
      <c r="BH34" s="17"/>
      <c r="BI34" s="17"/>
      <c r="BJ34" s="17"/>
      <c r="BK34" s="244"/>
      <c r="BL34" s="244"/>
      <c r="BM34" s="244"/>
      <c r="BN34" s="17"/>
      <c r="BO34" s="26"/>
    </row>
    <row r="35" spans="1:101">
      <c r="A35" s="70">
        <f>A34+1</f>
        <v>1</v>
      </c>
      <c r="B35" s="244"/>
      <c r="C35" s="244"/>
      <c r="D35" s="244"/>
      <c r="E35" s="34"/>
      <c r="F35" s="34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315"/>
      <c r="R35" s="314"/>
      <c r="S35" s="244"/>
      <c r="T35" s="327"/>
      <c r="U35" s="244"/>
      <c r="V35" s="244"/>
      <c r="W35" s="244"/>
      <c r="X35" s="244"/>
      <c r="Y35" s="244"/>
      <c r="Z35" s="337"/>
      <c r="AA35" s="244"/>
      <c r="AB35" s="244"/>
      <c r="AC35" s="244"/>
      <c r="AD35" s="244"/>
      <c r="AE35" s="327"/>
      <c r="AF35" s="244"/>
      <c r="AG35" s="315"/>
      <c r="AH35" s="31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315"/>
      <c r="AY35" s="70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>
      <c r="A36" s="70">
        <f t="shared" ref="A36:A49" si="69">A35+1</f>
        <v>2</v>
      </c>
      <c r="B36" s="314"/>
      <c r="C36" s="244"/>
      <c r="D36" s="244"/>
      <c r="E36" s="244"/>
      <c r="F36" s="244"/>
      <c r="G36" s="244"/>
      <c r="H36" s="244"/>
      <c r="I36" s="244"/>
      <c r="J36" s="244"/>
      <c r="K36" s="244"/>
      <c r="L36" s="244"/>
      <c r="M36" s="244"/>
      <c r="N36" s="244"/>
      <c r="O36" s="244"/>
      <c r="P36" s="244"/>
      <c r="Q36" s="315"/>
      <c r="R36" s="314"/>
      <c r="S36" s="244"/>
      <c r="T36" s="327"/>
      <c r="U36" s="337"/>
      <c r="V36" s="337"/>
      <c r="W36" s="337"/>
      <c r="X36" s="342"/>
      <c r="Y36" s="337"/>
      <c r="Z36" s="337"/>
      <c r="AA36" s="337"/>
      <c r="AB36" s="342"/>
      <c r="AC36" s="337"/>
      <c r="AD36" s="337"/>
      <c r="AE36" s="327"/>
      <c r="AF36" s="244"/>
      <c r="AG36" s="315"/>
      <c r="AH36" s="314"/>
      <c r="AI36" s="244"/>
      <c r="AJ36" s="244"/>
      <c r="AK36" s="244"/>
      <c r="AL36" s="244"/>
      <c r="AM36" s="244"/>
      <c r="AN36" s="244"/>
      <c r="AO36" s="244"/>
      <c r="AP36" s="244"/>
      <c r="AQ36" s="244"/>
      <c r="AR36" s="244"/>
      <c r="AS36" s="244"/>
      <c r="AT36" s="244"/>
      <c r="AU36" s="244"/>
      <c r="AV36" s="244"/>
      <c r="AW36" s="315"/>
    </row>
    <row r="37" spans="1:101">
      <c r="A37" s="70">
        <f t="shared" si="69"/>
        <v>3</v>
      </c>
      <c r="B37" s="314"/>
      <c r="C37" s="244"/>
      <c r="D37" s="244"/>
      <c r="E37" s="244"/>
      <c r="F37" s="244"/>
      <c r="G37" s="244"/>
      <c r="H37" s="244"/>
      <c r="I37" s="244"/>
      <c r="J37" s="244"/>
      <c r="K37" s="244"/>
      <c r="L37" s="244"/>
      <c r="M37" s="244"/>
      <c r="N37" s="244"/>
      <c r="O37" s="244"/>
      <c r="P37" s="244"/>
      <c r="Q37" s="315"/>
      <c r="R37" s="314"/>
      <c r="S37" s="244"/>
      <c r="T37" s="327"/>
      <c r="U37" s="244"/>
      <c r="V37" s="244"/>
      <c r="W37" s="244"/>
      <c r="X37" s="244"/>
      <c r="Y37" s="244"/>
      <c r="Z37" s="337"/>
      <c r="AA37" s="244"/>
      <c r="AB37" s="244"/>
      <c r="AC37" s="244"/>
      <c r="AD37" s="244"/>
      <c r="AE37" s="327"/>
      <c r="AF37" s="244"/>
      <c r="AG37" s="315"/>
      <c r="AH37" s="314"/>
      <c r="AI37" s="244"/>
      <c r="AJ37" s="244"/>
      <c r="AK37" s="244"/>
      <c r="AL37" s="244"/>
      <c r="AM37" s="244"/>
      <c r="AN37" s="244"/>
      <c r="AO37" s="244"/>
      <c r="AP37" s="244"/>
      <c r="AQ37" s="244"/>
      <c r="AR37" s="244"/>
      <c r="AS37" s="244"/>
      <c r="AT37" s="244"/>
      <c r="AU37" s="244"/>
      <c r="AV37" s="244"/>
      <c r="AW37" s="315"/>
    </row>
    <row r="38" spans="1:101">
      <c r="A38" s="70">
        <f t="shared" si="69"/>
        <v>4</v>
      </c>
      <c r="B38" s="314"/>
      <c r="C38" s="244"/>
      <c r="D38" s="244"/>
      <c r="E38" s="244"/>
      <c r="F38" s="244"/>
      <c r="G38" s="17"/>
      <c r="H38" s="17"/>
      <c r="I38" s="17"/>
      <c r="J38" s="17"/>
      <c r="K38" s="17"/>
      <c r="L38" s="17"/>
      <c r="M38" s="244"/>
      <c r="N38" s="244"/>
      <c r="O38" s="244"/>
      <c r="P38" s="244"/>
      <c r="Q38" s="315"/>
      <c r="R38" s="314"/>
      <c r="S38" s="244"/>
      <c r="T38" s="327"/>
      <c r="U38" s="244"/>
      <c r="V38" s="244"/>
      <c r="W38" s="17"/>
      <c r="X38" s="17"/>
      <c r="Y38" s="17"/>
      <c r="Z38" s="219"/>
      <c r="AA38" s="17"/>
      <c r="AB38" s="17"/>
      <c r="AC38" s="244"/>
      <c r="AD38" s="244"/>
      <c r="AE38" s="327"/>
      <c r="AF38" s="244"/>
      <c r="AG38" s="315"/>
      <c r="AH38" s="314"/>
      <c r="AI38" s="244"/>
      <c r="AJ38" s="244"/>
      <c r="AK38" s="244"/>
      <c r="AL38" s="244"/>
      <c r="AM38" s="17"/>
      <c r="AN38" s="17"/>
      <c r="AO38" s="17"/>
      <c r="AP38" s="17"/>
      <c r="AQ38" s="17"/>
      <c r="AR38" s="17"/>
      <c r="AS38" s="244"/>
      <c r="AT38" s="244"/>
      <c r="AU38" s="244"/>
      <c r="AV38" s="244"/>
      <c r="AW38" s="315"/>
    </row>
    <row r="39" spans="1:101">
      <c r="A39" s="70">
        <f t="shared" si="69"/>
        <v>5</v>
      </c>
      <c r="B39" s="314"/>
      <c r="C39" s="244"/>
      <c r="D39" s="244"/>
      <c r="E39" s="244"/>
      <c r="F39" s="244"/>
      <c r="G39" s="17"/>
      <c r="H39" s="17"/>
      <c r="I39" s="244"/>
      <c r="J39" s="17"/>
      <c r="K39" s="17"/>
      <c r="L39" s="17"/>
      <c r="M39" s="244"/>
      <c r="N39" s="244"/>
      <c r="O39" s="244"/>
      <c r="P39" s="244"/>
      <c r="Q39" s="315"/>
      <c r="R39" s="314"/>
      <c r="S39" s="244"/>
      <c r="T39" s="327"/>
      <c r="U39" s="244"/>
      <c r="V39" s="244"/>
      <c r="W39" s="17"/>
      <c r="X39" s="17"/>
      <c r="Y39" s="244"/>
      <c r="Z39" s="162"/>
      <c r="AA39" s="17"/>
      <c r="AB39" s="17"/>
      <c r="AC39" s="244"/>
      <c r="AD39" s="244"/>
      <c r="AE39" s="327"/>
      <c r="AF39" s="244"/>
      <c r="AG39" s="315"/>
      <c r="AH39" s="314"/>
      <c r="AI39" s="244"/>
      <c r="AJ39" s="244"/>
      <c r="AK39" s="244"/>
      <c r="AL39" s="244"/>
      <c r="AM39" s="17"/>
      <c r="AN39" s="17"/>
      <c r="AO39" s="244"/>
      <c r="AP39" s="17"/>
      <c r="AQ39" s="17"/>
      <c r="AR39" s="17"/>
      <c r="AS39" s="244"/>
      <c r="AT39" s="244"/>
      <c r="AU39" s="244"/>
      <c r="AV39" s="244"/>
      <c r="AW39" s="315"/>
    </row>
    <row r="40" spans="1:101">
      <c r="A40" s="70">
        <f t="shared" si="69"/>
        <v>6</v>
      </c>
      <c r="B40" s="314"/>
      <c r="C40" s="244"/>
      <c r="D40" s="244"/>
      <c r="E40" s="244"/>
      <c r="F40" s="244"/>
      <c r="G40" s="17"/>
      <c r="H40" s="17"/>
      <c r="I40" s="17"/>
      <c r="J40" s="17"/>
      <c r="K40" s="17"/>
      <c r="L40" s="17"/>
      <c r="M40" s="244"/>
      <c r="N40" s="244"/>
      <c r="O40" s="244"/>
      <c r="P40" s="244"/>
      <c r="Q40" s="315"/>
      <c r="R40" s="314"/>
      <c r="S40" s="244"/>
      <c r="T40" s="327"/>
      <c r="U40" s="244"/>
      <c r="V40" s="244"/>
      <c r="W40" s="17"/>
      <c r="X40" s="17"/>
      <c r="Y40" s="17"/>
      <c r="Z40" s="162"/>
      <c r="AA40" s="17"/>
      <c r="AB40" s="17"/>
      <c r="AC40" s="244"/>
      <c r="AD40" s="244"/>
      <c r="AE40" s="327"/>
      <c r="AF40" s="244"/>
      <c r="AG40" s="315"/>
      <c r="AH40" s="314"/>
      <c r="AI40" s="244"/>
      <c r="AJ40" s="244"/>
      <c r="AK40" s="244"/>
      <c r="AL40" s="244"/>
      <c r="AM40" s="17"/>
      <c r="AN40" s="17"/>
      <c r="AO40" s="17"/>
      <c r="AP40" s="17"/>
      <c r="AQ40" s="17"/>
      <c r="AR40" s="17"/>
      <c r="AS40" s="244"/>
      <c r="AT40" s="244"/>
      <c r="AU40" s="244"/>
      <c r="AV40" s="244"/>
      <c r="AW40" s="315"/>
    </row>
    <row r="41" spans="1:101">
      <c r="A41" s="70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8"/>
      <c r="U41" s="17"/>
      <c r="V41" s="17"/>
      <c r="W41" s="17"/>
      <c r="X41" s="17"/>
      <c r="Y41" s="17"/>
      <c r="Z41" s="162"/>
      <c r="AA41" s="17"/>
      <c r="AB41" s="17"/>
      <c r="AC41" s="17"/>
      <c r="AD41" s="17"/>
      <c r="AE41" s="128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>
      <c r="A42" s="70">
        <f t="shared" si="69"/>
        <v>8</v>
      </c>
      <c r="B42" s="314"/>
      <c r="C42" s="244"/>
      <c r="D42" s="244"/>
      <c r="E42" s="244"/>
      <c r="F42" s="244"/>
      <c r="G42" s="17"/>
      <c r="H42" s="17"/>
      <c r="I42" s="17"/>
      <c r="J42" s="17"/>
      <c r="K42" s="17"/>
      <c r="L42" s="17"/>
      <c r="M42" s="244"/>
      <c r="N42" s="244"/>
      <c r="O42" s="244"/>
      <c r="P42" s="244"/>
      <c r="Q42" s="315"/>
      <c r="R42" s="314"/>
      <c r="S42" s="244"/>
      <c r="T42" s="327"/>
      <c r="U42" s="244"/>
      <c r="V42" s="244"/>
      <c r="W42" s="17"/>
      <c r="X42" s="17"/>
      <c r="Y42" s="17"/>
      <c r="Z42" s="162"/>
      <c r="AA42" s="17"/>
      <c r="AB42" s="17"/>
      <c r="AC42" s="244"/>
      <c r="AD42" s="244"/>
      <c r="AE42" s="327"/>
      <c r="AF42" s="244"/>
      <c r="AG42" s="315"/>
      <c r="AH42" s="314"/>
      <c r="AI42" s="244"/>
      <c r="AJ42" s="244"/>
      <c r="AK42" s="244"/>
      <c r="AL42" s="244"/>
      <c r="AM42" s="17"/>
      <c r="AN42" s="17"/>
      <c r="AO42" s="17"/>
      <c r="AP42" s="17"/>
      <c r="AQ42" s="17"/>
      <c r="AR42" s="17"/>
      <c r="AS42" s="244"/>
      <c r="AT42" s="244"/>
      <c r="AU42" s="244"/>
      <c r="AV42" s="244"/>
      <c r="AW42" s="315"/>
    </row>
    <row r="43" spans="1:101">
      <c r="A43" s="70">
        <f t="shared" si="69"/>
        <v>9</v>
      </c>
      <c r="B43" s="314"/>
      <c r="C43" s="244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44"/>
      <c r="Q43" s="315"/>
      <c r="R43" s="314"/>
      <c r="S43" s="244"/>
      <c r="T43" s="128"/>
      <c r="U43" s="17"/>
      <c r="V43" s="17"/>
      <c r="W43" s="17"/>
      <c r="X43" s="17"/>
      <c r="Y43" s="17"/>
      <c r="Z43" s="162"/>
      <c r="AA43" s="17"/>
      <c r="AB43" s="17"/>
      <c r="AC43" s="17"/>
      <c r="AD43" s="17"/>
      <c r="AE43" s="128"/>
      <c r="AF43" s="244"/>
      <c r="AG43" s="315"/>
      <c r="AH43" s="314"/>
      <c r="AI43" s="244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44"/>
      <c r="AW43" s="315"/>
    </row>
    <row r="44" spans="1:101">
      <c r="A44" s="70">
        <f t="shared" si="69"/>
        <v>10</v>
      </c>
      <c r="B44" s="314"/>
      <c r="C44" s="244"/>
      <c r="D44" s="244"/>
      <c r="E44" s="244"/>
      <c r="F44" s="244"/>
      <c r="G44" s="244"/>
      <c r="H44" s="244"/>
      <c r="I44" s="244"/>
      <c r="J44" s="244"/>
      <c r="K44" s="244"/>
      <c r="L44" s="244"/>
      <c r="M44" s="244"/>
      <c r="N44" s="244"/>
      <c r="O44" s="244"/>
      <c r="P44" s="244"/>
      <c r="Q44" s="315"/>
      <c r="R44" s="314"/>
      <c r="S44" s="244"/>
      <c r="T44" s="327"/>
      <c r="U44" s="244"/>
      <c r="V44" s="244"/>
      <c r="W44" s="244"/>
      <c r="X44" s="244"/>
      <c r="Y44" s="244"/>
      <c r="Z44" s="337"/>
      <c r="AA44" s="244"/>
      <c r="AB44" s="244"/>
      <c r="AC44" s="244"/>
      <c r="AD44" s="244"/>
      <c r="AE44" s="327"/>
      <c r="AF44" s="244"/>
      <c r="AG44" s="315"/>
      <c r="AH44" s="314"/>
      <c r="AI44" s="244"/>
      <c r="AJ44" s="244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315"/>
    </row>
    <row r="45" spans="1:101">
      <c r="A45" s="70">
        <f t="shared" si="69"/>
        <v>11</v>
      </c>
      <c r="B45" s="314"/>
      <c r="C45" s="244"/>
      <c r="D45" s="244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315"/>
      <c r="R45" s="314"/>
      <c r="S45" s="244"/>
      <c r="T45" s="327"/>
      <c r="U45" s="244"/>
      <c r="V45" s="244"/>
      <c r="W45" s="244"/>
      <c r="X45" s="244"/>
      <c r="Y45" s="244"/>
      <c r="Z45" s="337"/>
      <c r="AA45" s="244"/>
      <c r="AB45" s="244"/>
      <c r="AC45" s="244"/>
      <c r="AD45" s="244"/>
      <c r="AE45" s="327"/>
      <c r="AF45" s="244"/>
      <c r="AG45" s="315"/>
      <c r="AH45" s="314"/>
      <c r="AI45" s="244"/>
      <c r="AJ45" s="244"/>
      <c r="AK45" s="244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315"/>
    </row>
    <row r="46" spans="1:101">
      <c r="A46" s="70">
        <f t="shared" si="69"/>
        <v>12</v>
      </c>
      <c r="B46" s="314"/>
      <c r="C46" s="244"/>
      <c r="D46" s="244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244"/>
      <c r="P46" s="244"/>
      <c r="Q46" s="315"/>
      <c r="R46" s="314"/>
      <c r="S46" s="244"/>
      <c r="T46" s="327"/>
      <c r="U46" s="244"/>
      <c r="V46" s="244"/>
      <c r="W46" s="244"/>
      <c r="X46" s="244"/>
      <c r="Y46" s="244"/>
      <c r="Z46" s="337"/>
      <c r="AA46" s="244"/>
      <c r="AB46" s="244"/>
      <c r="AC46" s="244"/>
      <c r="AD46" s="244"/>
      <c r="AE46" s="327"/>
      <c r="AF46" s="244"/>
      <c r="AG46" s="315"/>
      <c r="AH46" s="314"/>
      <c r="AI46" s="244"/>
      <c r="AJ46" s="244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244"/>
      <c r="AV46" s="244"/>
      <c r="AW46" s="315"/>
    </row>
    <row r="47" spans="1:101">
      <c r="A47" s="70">
        <f t="shared" si="69"/>
        <v>13</v>
      </c>
      <c r="B47" s="314"/>
      <c r="C47" s="244"/>
      <c r="D47" s="244"/>
      <c r="E47" s="244"/>
      <c r="F47" s="244"/>
      <c r="G47" s="244"/>
      <c r="H47" s="244"/>
      <c r="I47" s="244"/>
      <c r="J47" s="244"/>
      <c r="K47" s="244"/>
      <c r="L47" s="244"/>
      <c r="M47" s="244"/>
      <c r="N47" s="244"/>
      <c r="O47" s="244"/>
      <c r="P47" s="244"/>
      <c r="Q47" s="315"/>
      <c r="R47" s="314"/>
      <c r="S47" s="244"/>
      <c r="T47" s="327"/>
      <c r="U47" s="327"/>
      <c r="V47" s="327"/>
      <c r="W47" s="327"/>
      <c r="X47" s="327"/>
      <c r="Y47" s="327"/>
      <c r="Z47" s="327"/>
      <c r="AA47" s="327"/>
      <c r="AB47" s="327"/>
      <c r="AC47" s="327"/>
      <c r="AD47" s="327"/>
      <c r="AE47" s="327"/>
      <c r="AF47" s="244"/>
      <c r="AG47" s="315"/>
      <c r="AH47" s="314"/>
      <c r="AI47" s="244"/>
      <c r="AJ47" s="244"/>
      <c r="AK47" s="244"/>
      <c r="AL47" s="244"/>
      <c r="AM47" s="244"/>
      <c r="AN47" s="244"/>
      <c r="AO47" s="244"/>
      <c r="AP47" s="244"/>
      <c r="AQ47" s="244"/>
      <c r="AR47" s="244"/>
      <c r="AS47" s="244"/>
      <c r="AT47" s="244"/>
      <c r="AU47" s="244"/>
      <c r="AV47" s="244"/>
      <c r="AW47" s="315"/>
    </row>
    <row r="48" spans="1:101">
      <c r="A48" s="70">
        <f t="shared" si="69"/>
        <v>14</v>
      </c>
      <c r="B48" s="16"/>
      <c r="C48" s="17"/>
      <c r="D48" s="244"/>
      <c r="E48" s="244"/>
      <c r="F48" s="244"/>
      <c r="G48" s="17"/>
      <c r="H48" s="17"/>
      <c r="I48" s="17"/>
      <c r="J48" s="17"/>
      <c r="K48" s="17"/>
      <c r="L48" s="17"/>
      <c r="M48" s="244"/>
      <c r="N48" s="244"/>
      <c r="O48" s="244"/>
      <c r="P48" s="17"/>
      <c r="Q48" s="26"/>
      <c r="R48" s="16"/>
      <c r="S48" s="17"/>
      <c r="T48" s="244"/>
      <c r="U48" s="244"/>
      <c r="V48" s="244"/>
      <c r="W48" s="17"/>
      <c r="X48" s="17"/>
      <c r="Y48" s="17"/>
      <c r="Z48" s="17"/>
      <c r="AA48" s="17"/>
      <c r="AB48" s="17"/>
      <c r="AC48" s="244"/>
      <c r="AD48" s="244"/>
      <c r="AE48" s="244"/>
      <c r="AF48" s="17"/>
      <c r="AG48" s="26"/>
      <c r="AH48" s="16"/>
      <c r="AI48" s="17"/>
      <c r="AJ48" s="244"/>
      <c r="AK48" s="244"/>
      <c r="AL48" s="244"/>
      <c r="AM48" s="17"/>
      <c r="AN48" s="17"/>
      <c r="AO48" s="17"/>
      <c r="AP48" s="17"/>
      <c r="AQ48" s="17"/>
      <c r="AR48" s="17"/>
      <c r="AS48" s="244"/>
      <c r="AT48" s="244"/>
      <c r="AU48" s="244"/>
      <c r="AV48" s="17"/>
      <c r="AW48" s="26"/>
    </row>
    <row r="49" spans="1:49">
      <c r="A49" s="70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42" t="s">
        <v>395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0"/>
  <sheetViews>
    <sheetView tabSelected="1"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BH36" sqref="BH36"/>
    </sheetView>
  </sheetViews>
  <sheetFormatPr defaultColWidth="2.296875" defaultRowHeight="13.8"/>
  <sheetData>
    <row r="1" spans="1:87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70">
        <v>0</v>
      </c>
      <c r="S1" s="70">
        <f t="shared" ref="S1:AG1" si="1">R1+1</f>
        <v>1</v>
      </c>
      <c r="T1" s="70">
        <f t="shared" si="1"/>
        <v>2</v>
      </c>
      <c r="U1" s="70">
        <f t="shared" si="1"/>
        <v>3</v>
      </c>
      <c r="V1" s="70">
        <f t="shared" si="1"/>
        <v>4</v>
      </c>
      <c r="W1" s="70">
        <f t="shared" si="1"/>
        <v>5</v>
      </c>
      <c r="X1" s="70">
        <f t="shared" si="1"/>
        <v>6</v>
      </c>
      <c r="Y1" s="70">
        <f t="shared" si="1"/>
        <v>7</v>
      </c>
      <c r="Z1" s="70">
        <f t="shared" si="1"/>
        <v>8</v>
      </c>
      <c r="AA1" s="70">
        <f t="shared" si="1"/>
        <v>9</v>
      </c>
      <c r="AB1" s="70">
        <f t="shared" si="1"/>
        <v>10</v>
      </c>
      <c r="AC1" s="70">
        <f t="shared" si="1"/>
        <v>11</v>
      </c>
      <c r="AD1" s="70">
        <f t="shared" si="1"/>
        <v>12</v>
      </c>
      <c r="AE1" s="70">
        <f t="shared" si="1"/>
        <v>13</v>
      </c>
      <c r="AF1" s="70">
        <f t="shared" si="1"/>
        <v>14</v>
      </c>
      <c r="AG1" s="70">
        <f t="shared" si="1"/>
        <v>15</v>
      </c>
      <c r="AH1" s="70">
        <v>0</v>
      </c>
      <c r="AI1" s="70">
        <f t="shared" ref="AI1:AW1" si="2">AH1+1</f>
        <v>1</v>
      </c>
      <c r="AJ1" s="70">
        <f t="shared" si="2"/>
        <v>2</v>
      </c>
      <c r="AK1" s="70">
        <f t="shared" si="2"/>
        <v>3</v>
      </c>
      <c r="AL1" s="70">
        <f t="shared" si="2"/>
        <v>4</v>
      </c>
      <c r="AM1" s="70">
        <f t="shared" si="2"/>
        <v>5</v>
      </c>
      <c r="AN1" s="70">
        <f t="shared" si="2"/>
        <v>6</v>
      </c>
      <c r="AO1" s="70">
        <f t="shared" si="2"/>
        <v>7</v>
      </c>
      <c r="AP1" s="70">
        <f t="shared" si="2"/>
        <v>8</v>
      </c>
      <c r="AQ1" s="70">
        <f t="shared" si="2"/>
        <v>9</v>
      </c>
      <c r="AR1" s="70">
        <f t="shared" si="2"/>
        <v>10</v>
      </c>
      <c r="AS1" s="70">
        <f t="shared" si="2"/>
        <v>11</v>
      </c>
      <c r="AT1" s="70">
        <f t="shared" si="2"/>
        <v>12</v>
      </c>
      <c r="AU1" s="70">
        <f t="shared" si="2"/>
        <v>13</v>
      </c>
      <c r="AV1" s="70">
        <f t="shared" si="2"/>
        <v>14</v>
      </c>
      <c r="AW1" s="70">
        <f t="shared" si="2"/>
        <v>15</v>
      </c>
      <c r="AX1" s="242" t="s">
        <v>394</v>
      </c>
      <c r="BA1" s="242"/>
      <c r="BB1" s="70">
        <v>0</v>
      </c>
      <c r="BC1" s="70">
        <f t="shared" ref="BC1" si="3">BB1+1</f>
        <v>1</v>
      </c>
      <c r="BD1" s="70">
        <f t="shared" ref="BD1" si="4">BC1+1</f>
        <v>2</v>
      </c>
      <c r="BE1" s="70">
        <f t="shared" ref="BE1" si="5">BD1+1</f>
        <v>3</v>
      </c>
      <c r="BF1" s="70">
        <f t="shared" ref="BF1" si="6">BE1+1</f>
        <v>4</v>
      </c>
      <c r="BG1" s="70">
        <f t="shared" ref="BG1" si="7">BF1+1</f>
        <v>5</v>
      </c>
      <c r="BH1" s="70">
        <f t="shared" ref="BH1" si="8">BG1+1</f>
        <v>6</v>
      </c>
      <c r="BI1" s="70">
        <f t="shared" ref="BI1" si="9">BH1+1</f>
        <v>7</v>
      </c>
      <c r="BJ1" s="70">
        <f t="shared" ref="BJ1" si="10">BI1+1</f>
        <v>8</v>
      </c>
      <c r="BK1" s="70">
        <f t="shared" ref="BK1" si="11">BJ1+1</f>
        <v>9</v>
      </c>
      <c r="BL1" s="70">
        <f t="shared" ref="BL1" si="12">BK1+1</f>
        <v>10</v>
      </c>
      <c r="BM1" s="70">
        <f t="shared" ref="BM1" si="13">BL1+1</f>
        <v>11</v>
      </c>
      <c r="BN1" s="70">
        <f t="shared" ref="BN1" si="14">BM1+1</f>
        <v>12</v>
      </c>
      <c r="BO1" s="70">
        <f t="shared" ref="BO1" si="15">BN1+1</f>
        <v>13</v>
      </c>
      <c r="BP1" s="70">
        <f t="shared" ref="BP1" si="16">BO1+1</f>
        <v>14</v>
      </c>
      <c r="BQ1" s="70">
        <f t="shared" ref="BQ1" si="17">BP1+1</f>
        <v>15</v>
      </c>
      <c r="BS1" s="242"/>
      <c r="BT1" s="70">
        <v>0</v>
      </c>
      <c r="BU1" s="70">
        <f t="shared" ref="BU1" si="18">BT1+1</f>
        <v>1</v>
      </c>
      <c r="BV1" s="70">
        <f t="shared" ref="BV1" si="19">BU1+1</f>
        <v>2</v>
      </c>
      <c r="BW1" s="70">
        <f t="shared" ref="BW1" si="20">BV1+1</f>
        <v>3</v>
      </c>
      <c r="BX1" s="70">
        <f t="shared" ref="BX1" si="21">BW1+1</f>
        <v>4</v>
      </c>
      <c r="BY1" s="70">
        <f t="shared" ref="BY1" si="22">BX1+1</f>
        <v>5</v>
      </c>
      <c r="BZ1" s="70">
        <f t="shared" ref="BZ1" si="23">BY1+1</f>
        <v>6</v>
      </c>
      <c r="CA1" s="70">
        <f t="shared" ref="CA1" si="24">BZ1+1</f>
        <v>7</v>
      </c>
      <c r="CB1" s="70">
        <f t="shared" ref="CB1" si="25">CA1+1</f>
        <v>8</v>
      </c>
      <c r="CC1" s="70">
        <f t="shared" ref="CC1" si="26">CB1+1</f>
        <v>9</v>
      </c>
      <c r="CD1" s="70">
        <f t="shared" ref="CD1" si="27">CC1+1</f>
        <v>10</v>
      </c>
      <c r="CE1" s="70">
        <f t="shared" ref="CE1" si="28">CD1+1</f>
        <v>11</v>
      </c>
      <c r="CF1" s="70">
        <f t="shared" ref="CF1" si="29">CE1+1</f>
        <v>12</v>
      </c>
      <c r="CG1" s="70">
        <f t="shared" ref="CG1" si="30">CF1+1</f>
        <v>13</v>
      </c>
      <c r="CH1" s="70">
        <f t="shared" ref="CH1" si="31">CG1+1</f>
        <v>14</v>
      </c>
      <c r="CI1" s="70">
        <f t="shared" ref="CI1" si="32">CH1+1</f>
        <v>15</v>
      </c>
    </row>
    <row r="2" spans="1:87">
      <c r="A2" s="70">
        <v>0</v>
      </c>
      <c r="B2" s="244"/>
      <c r="C2" s="244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R2" s="314" t="s">
        <v>244</v>
      </c>
      <c r="S2" s="244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3"/>
      <c r="AH2" s="314" t="s">
        <v>244</v>
      </c>
      <c r="AI2" s="244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3"/>
      <c r="BA2" s="70">
        <v>0</v>
      </c>
      <c r="BB2" s="311"/>
      <c r="BC2" s="312"/>
      <c r="BD2" s="312"/>
      <c r="BE2" s="312"/>
      <c r="BF2" s="335"/>
      <c r="BG2" s="312"/>
      <c r="BH2" s="312"/>
      <c r="BI2" s="313"/>
      <c r="BJ2" s="312"/>
      <c r="BK2" s="312"/>
      <c r="BL2" s="312"/>
      <c r="BM2" s="335"/>
      <c r="BN2" s="312"/>
      <c r="BO2" s="312"/>
      <c r="BP2" s="312"/>
      <c r="BQ2" s="313"/>
      <c r="BR2" s="34"/>
      <c r="BS2" s="494">
        <v>0</v>
      </c>
      <c r="BT2" s="311"/>
      <c r="BU2" s="312"/>
      <c r="BV2" s="312"/>
      <c r="BW2" s="312"/>
      <c r="BX2" s="312"/>
      <c r="BY2" s="312"/>
      <c r="BZ2" s="312"/>
      <c r="CA2" s="333"/>
      <c r="CB2" s="312"/>
      <c r="CC2" s="312"/>
      <c r="CD2" s="312"/>
      <c r="CE2" s="312"/>
      <c r="CF2" s="312"/>
      <c r="CG2" s="312"/>
      <c r="CH2" s="312"/>
      <c r="CI2" s="313"/>
    </row>
    <row r="3" spans="1:87">
      <c r="A3" s="70">
        <f>A2+1</f>
        <v>1</v>
      </c>
      <c r="B3" s="244" t="s">
        <v>246</v>
      </c>
      <c r="C3" s="244" t="s">
        <v>248</v>
      </c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R3" s="314" t="s">
        <v>246</v>
      </c>
      <c r="S3" s="244" t="s">
        <v>248</v>
      </c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315"/>
      <c r="AH3" s="314"/>
      <c r="AI3" s="244" t="s">
        <v>248</v>
      </c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315"/>
      <c r="BA3" s="70">
        <f>BA2+1</f>
        <v>1</v>
      </c>
      <c r="BB3" s="314"/>
      <c r="BC3" s="244"/>
      <c r="BD3" s="244"/>
      <c r="BE3" s="244"/>
      <c r="BF3" s="337"/>
      <c r="BG3" s="244"/>
      <c r="BH3" s="244"/>
      <c r="BI3" s="315"/>
      <c r="BJ3" s="244"/>
      <c r="BK3" s="244"/>
      <c r="BL3" s="244"/>
      <c r="BM3" s="337"/>
      <c r="BN3" s="244"/>
      <c r="BO3" s="244"/>
      <c r="BP3" s="244"/>
      <c r="BQ3" s="315"/>
      <c r="BR3" s="34"/>
      <c r="BS3" s="494">
        <f>BS2+1</f>
        <v>1</v>
      </c>
      <c r="BT3" s="314"/>
      <c r="BU3" s="244"/>
      <c r="BV3" s="244"/>
      <c r="BW3" s="244"/>
      <c r="BX3" s="244"/>
      <c r="BY3" s="244"/>
      <c r="BZ3" s="244"/>
      <c r="CA3" s="334"/>
      <c r="CB3" s="244"/>
      <c r="CC3" s="244"/>
      <c r="CD3" s="244"/>
      <c r="CE3" s="244"/>
      <c r="CF3" s="244"/>
      <c r="CG3" s="244"/>
      <c r="CH3" s="244"/>
      <c r="CI3" s="315"/>
    </row>
    <row r="4" spans="1:87">
      <c r="A4" s="70">
        <f t="shared" ref="A4:A17" si="33">A3+1</f>
        <v>2</v>
      </c>
      <c r="B4" s="314"/>
      <c r="C4" s="244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44"/>
      <c r="R4" s="343"/>
      <c r="S4" s="327"/>
      <c r="T4" s="327"/>
      <c r="U4" s="327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344"/>
      <c r="AH4" s="343"/>
      <c r="AI4" s="327"/>
      <c r="AJ4" s="327"/>
      <c r="AK4" s="327"/>
      <c r="AL4" s="327"/>
      <c r="AM4" s="327"/>
      <c r="AN4" s="327"/>
      <c r="AO4" s="327"/>
      <c r="AP4" s="327"/>
      <c r="AQ4" s="327"/>
      <c r="AR4" s="327"/>
      <c r="AS4" s="327"/>
      <c r="AT4" s="327"/>
      <c r="AU4" s="327"/>
      <c r="AV4" s="244"/>
      <c r="AW4" s="315"/>
      <c r="BA4" s="70">
        <f t="shared" ref="BA4:BA17" si="34">BA3+1</f>
        <v>2</v>
      </c>
      <c r="BB4" s="314"/>
      <c r="BC4" s="244"/>
      <c r="BD4" s="244"/>
      <c r="BE4" s="244"/>
      <c r="BF4" s="337"/>
      <c r="BG4" s="244"/>
      <c r="BH4" s="244"/>
      <c r="BI4" s="315"/>
      <c r="BJ4" s="244"/>
      <c r="BK4" s="244"/>
      <c r="BL4" s="244"/>
      <c r="BM4" s="342"/>
      <c r="BN4" s="244"/>
      <c r="BO4" s="244"/>
      <c r="BP4" s="244"/>
      <c r="BQ4" s="315"/>
      <c r="BR4" s="34"/>
      <c r="BS4" s="494">
        <f t="shared" ref="BS4:BS17" si="35">BS3+1</f>
        <v>2</v>
      </c>
      <c r="BT4" s="314"/>
      <c r="BU4" s="244"/>
      <c r="BV4" s="244"/>
      <c r="BW4" s="244"/>
      <c r="BX4" s="244"/>
      <c r="BY4" s="244"/>
      <c r="BZ4" s="244"/>
      <c r="CA4" s="334"/>
      <c r="CB4" s="244"/>
      <c r="CC4" s="244"/>
      <c r="CD4" s="244"/>
      <c r="CE4" s="244"/>
      <c r="CF4" s="244"/>
      <c r="CG4" s="244"/>
      <c r="CH4" s="244"/>
      <c r="CI4" s="315"/>
    </row>
    <row r="5" spans="1:87">
      <c r="A5" s="70">
        <f t="shared" si="33"/>
        <v>3</v>
      </c>
      <c r="B5" s="314"/>
      <c r="C5" s="244"/>
      <c r="D5" s="327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R5" s="34"/>
      <c r="S5" s="34"/>
      <c r="T5" s="34"/>
      <c r="U5" s="34"/>
      <c r="V5" s="244"/>
      <c r="W5" s="244"/>
      <c r="X5" s="244"/>
      <c r="Y5" s="244"/>
      <c r="Z5" s="244"/>
      <c r="AA5" s="244"/>
      <c r="AB5" s="244"/>
      <c r="AC5" s="244"/>
      <c r="AD5" s="34"/>
      <c r="AE5" s="34"/>
      <c r="AF5" s="244"/>
      <c r="AG5" s="315"/>
      <c r="AH5" s="31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327"/>
      <c r="AV5" s="244"/>
      <c r="AW5" s="315"/>
      <c r="BA5" s="70">
        <f t="shared" si="34"/>
        <v>3</v>
      </c>
      <c r="BB5" s="314"/>
      <c r="BC5" s="244"/>
      <c r="BD5" s="244"/>
      <c r="BE5" s="244"/>
      <c r="BF5" s="337"/>
      <c r="BG5" s="244"/>
      <c r="BH5" s="244"/>
      <c r="BI5" s="315"/>
      <c r="BJ5" s="244"/>
      <c r="BK5" s="244"/>
      <c r="BL5" s="244"/>
      <c r="BM5" s="320"/>
      <c r="BN5" s="244"/>
      <c r="BO5" s="244"/>
      <c r="BP5" s="244"/>
      <c r="BQ5" s="315"/>
      <c r="BR5" s="34"/>
      <c r="BS5" s="494">
        <f t="shared" si="35"/>
        <v>3</v>
      </c>
      <c r="BT5" s="314"/>
      <c r="BU5" s="244"/>
      <c r="BV5" s="244"/>
      <c r="BW5" s="244"/>
      <c r="BX5" s="244"/>
      <c r="BY5" s="244"/>
      <c r="BZ5" s="244"/>
      <c r="CA5" s="334"/>
      <c r="CB5" s="244"/>
      <c r="CC5" s="244"/>
      <c r="CD5" s="244"/>
      <c r="CE5" s="244"/>
      <c r="CF5" s="244"/>
      <c r="CG5" s="244"/>
      <c r="CH5" s="244"/>
      <c r="CI5" s="315"/>
    </row>
    <row r="6" spans="1:87">
      <c r="A6" s="70">
        <f t="shared" si="33"/>
        <v>4</v>
      </c>
      <c r="B6" s="314"/>
      <c r="C6" s="244"/>
      <c r="D6" s="327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  <c r="R6" s="34"/>
      <c r="S6" s="34"/>
      <c r="T6" s="34"/>
      <c r="U6" s="34"/>
      <c r="V6" s="244"/>
      <c r="W6" s="17"/>
      <c r="X6" s="17"/>
      <c r="Y6" s="17"/>
      <c r="Z6" s="17"/>
      <c r="AA6" s="17"/>
      <c r="AB6" s="17"/>
      <c r="AC6" s="244"/>
      <c r="AD6" s="34"/>
      <c r="AE6" s="34"/>
      <c r="AF6" s="244"/>
      <c r="AG6" s="315"/>
      <c r="AH6" s="314"/>
      <c r="AI6" s="244"/>
      <c r="AJ6" s="244"/>
      <c r="AK6" s="244"/>
      <c r="AL6" s="244"/>
      <c r="AM6" s="17"/>
      <c r="AN6" s="17"/>
      <c r="AO6" s="17"/>
      <c r="AP6" s="17"/>
      <c r="AQ6" s="17"/>
      <c r="AR6" s="17"/>
      <c r="AS6" s="244"/>
      <c r="AT6" s="244"/>
      <c r="AU6" s="327"/>
      <c r="AV6" s="244"/>
      <c r="AW6" s="315"/>
      <c r="BA6" s="70">
        <f t="shared" si="34"/>
        <v>4</v>
      </c>
      <c r="BB6" s="329"/>
      <c r="BC6" s="337"/>
      <c r="BD6" s="342"/>
      <c r="BE6" s="320"/>
      <c r="BF6" s="342"/>
      <c r="BG6" s="8"/>
      <c r="BH6" s="219"/>
      <c r="BI6" s="163"/>
      <c r="BJ6" s="162"/>
      <c r="BK6" s="162"/>
      <c r="BL6" s="162"/>
      <c r="BM6" s="342"/>
      <c r="BN6" s="337"/>
      <c r="BO6" s="337"/>
      <c r="BP6" s="337"/>
      <c r="BQ6" s="334"/>
      <c r="BR6" s="34"/>
      <c r="BS6" s="494">
        <f t="shared" si="35"/>
        <v>4</v>
      </c>
      <c r="BT6" s="314"/>
      <c r="BU6" s="244"/>
      <c r="BV6" s="244"/>
      <c r="BW6" s="244"/>
      <c r="BX6" s="244"/>
      <c r="BY6" s="17"/>
      <c r="BZ6" s="17"/>
      <c r="CA6" s="163"/>
      <c r="CB6" s="17"/>
      <c r="CC6" s="17"/>
      <c r="CD6" s="17"/>
      <c r="CE6" s="244"/>
      <c r="CF6" s="244"/>
      <c r="CG6" s="244"/>
      <c r="CH6" s="244"/>
      <c r="CI6" s="315"/>
    </row>
    <row r="7" spans="1:87">
      <c r="A7" s="70">
        <f t="shared" si="33"/>
        <v>5</v>
      </c>
      <c r="B7" s="314"/>
      <c r="C7" s="244"/>
      <c r="D7" s="327"/>
      <c r="E7" s="244"/>
      <c r="F7" s="244"/>
      <c r="G7" s="17"/>
      <c r="H7" s="17"/>
      <c r="I7" s="244"/>
      <c r="J7" s="17"/>
      <c r="K7" s="17"/>
      <c r="L7" s="17"/>
      <c r="M7" s="244"/>
      <c r="N7" s="244"/>
      <c r="O7" s="244"/>
      <c r="P7" s="244"/>
      <c r="Q7" s="315"/>
      <c r="R7" s="34"/>
      <c r="S7" s="244"/>
      <c r="T7" s="34"/>
      <c r="U7" s="34"/>
      <c r="V7" s="244"/>
      <c r="W7" s="17"/>
      <c r="X7" s="17"/>
      <c r="Y7" s="244"/>
      <c r="Z7" s="17"/>
      <c r="AA7" s="17"/>
      <c r="AB7" s="17"/>
      <c r="AC7" s="244"/>
      <c r="AD7" s="34"/>
      <c r="AE7" s="34"/>
      <c r="AF7" s="244"/>
      <c r="AG7" s="315"/>
      <c r="AH7" s="314"/>
      <c r="AI7" s="244"/>
      <c r="AJ7" s="244"/>
      <c r="AK7" s="244"/>
      <c r="AL7" s="244"/>
      <c r="AM7" s="17"/>
      <c r="AN7" s="17"/>
      <c r="AO7" s="244"/>
      <c r="AP7" s="17"/>
      <c r="AQ7" s="17"/>
      <c r="AR7" s="17"/>
      <c r="AS7" s="244"/>
      <c r="AT7" s="244"/>
      <c r="AU7" s="327"/>
      <c r="AV7" s="244"/>
      <c r="AW7" s="315"/>
      <c r="BA7" s="70">
        <f t="shared" si="34"/>
        <v>5</v>
      </c>
      <c r="BB7" s="314"/>
      <c r="BC7" s="244"/>
      <c r="BD7" s="244"/>
      <c r="BE7" s="244"/>
      <c r="BF7" s="337"/>
      <c r="BG7" s="17"/>
      <c r="BH7" s="17"/>
      <c r="BI7" s="315"/>
      <c r="BJ7" s="17"/>
      <c r="BK7" s="17"/>
      <c r="BL7" s="17"/>
      <c r="BM7" s="320"/>
      <c r="BN7" s="244"/>
      <c r="BO7" s="244"/>
      <c r="BP7" s="244"/>
      <c r="BQ7" s="315"/>
      <c r="BR7" s="34"/>
      <c r="BS7" s="494">
        <f t="shared" si="35"/>
        <v>5</v>
      </c>
      <c r="BT7" s="314"/>
      <c r="BU7" s="244"/>
      <c r="BV7" s="244"/>
      <c r="BW7" s="244"/>
      <c r="BX7" s="244"/>
      <c r="BY7" s="17"/>
      <c r="BZ7" s="17"/>
      <c r="CA7" s="352"/>
      <c r="CB7" s="17"/>
      <c r="CC7" s="17"/>
      <c r="CD7" s="17"/>
      <c r="CE7" s="244"/>
      <c r="CF7" s="244"/>
      <c r="CG7" s="244"/>
      <c r="CH7" s="244"/>
      <c r="CI7" s="315"/>
    </row>
    <row r="8" spans="1:87">
      <c r="A8" s="70">
        <f t="shared" si="33"/>
        <v>6</v>
      </c>
      <c r="B8" s="314"/>
      <c r="C8" s="244"/>
      <c r="D8" s="327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R8" s="314"/>
      <c r="S8" s="244"/>
      <c r="T8" s="34"/>
      <c r="U8" s="34"/>
      <c r="V8" s="244"/>
      <c r="W8" s="17"/>
      <c r="X8" s="17"/>
      <c r="Y8" s="17"/>
      <c r="Z8" s="17"/>
      <c r="AA8" s="17"/>
      <c r="AB8" s="17"/>
      <c r="AC8" s="244"/>
      <c r="AD8" s="34"/>
      <c r="AE8" s="34"/>
      <c r="AF8" s="244"/>
      <c r="AG8" s="315"/>
      <c r="AH8" s="314"/>
      <c r="AI8" s="244"/>
      <c r="AJ8" s="244"/>
      <c r="AK8" s="244"/>
      <c r="AL8" s="244"/>
      <c r="AM8" s="17"/>
      <c r="AN8" s="17"/>
      <c r="AO8" s="17"/>
      <c r="AP8" s="17"/>
      <c r="AQ8" s="17"/>
      <c r="AR8" s="17"/>
      <c r="AS8" s="244"/>
      <c r="AT8" s="244"/>
      <c r="AU8" s="327"/>
      <c r="AV8" s="244"/>
      <c r="AW8" s="315"/>
      <c r="BA8" s="70">
        <f t="shared" si="34"/>
        <v>6</v>
      </c>
      <c r="BB8" s="314"/>
      <c r="BC8" s="244"/>
      <c r="BD8" s="244"/>
      <c r="BE8" s="244"/>
      <c r="BF8" s="337"/>
      <c r="BG8" s="17"/>
      <c r="BH8" s="17"/>
      <c r="BI8" s="26"/>
      <c r="BJ8" s="17"/>
      <c r="BK8" s="17"/>
      <c r="BL8" s="17"/>
      <c r="BM8" s="342"/>
      <c r="BN8" s="244"/>
      <c r="BO8" s="244"/>
      <c r="BP8" s="244"/>
      <c r="BQ8" s="315"/>
      <c r="BR8" s="34"/>
      <c r="BS8" s="494">
        <f t="shared" si="35"/>
        <v>6</v>
      </c>
      <c r="BT8" s="314"/>
      <c r="BU8" s="244"/>
      <c r="BV8" s="244"/>
      <c r="BW8" s="244"/>
      <c r="BX8" s="244"/>
      <c r="BY8" s="17"/>
      <c r="BZ8" s="17"/>
      <c r="CA8" s="24"/>
      <c r="CB8" s="17"/>
      <c r="CC8" s="17"/>
      <c r="CD8" s="17"/>
      <c r="CE8" s="244"/>
      <c r="CF8" s="244"/>
      <c r="CG8" s="244"/>
      <c r="CH8" s="244"/>
      <c r="CI8" s="315"/>
    </row>
    <row r="9" spans="1:87">
      <c r="A9" s="70">
        <f t="shared" si="33"/>
        <v>7</v>
      </c>
      <c r="B9" s="16"/>
      <c r="C9" s="17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34"/>
      <c r="U9" s="34"/>
      <c r="V9" s="17"/>
      <c r="W9" s="17"/>
      <c r="X9" s="17"/>
      <c r="Y9" s="17"/>
      <c r="Z9" s="17"/>
      <c r="AA9" s="17"/>
      <c r="AB9" s="17"/>
      <c r="AC9" s="17"/>
      <c r="AD9" s="34"/>
      <c r="AE9" s="34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8"/>
      <c r="AV9" s="17"/>
      <c r="AW9" s="26"/>
      <c r="BA9" s="70">
        <f t="shared" si="34"/>
        <v>7</v>
      </c>
      <c r="BB9" s="32"/>
      <c r="BC9" s="22"/>
      <c r="BD9" s="22"/>
      <c r="BE9" s="22"/>
      <c r="BF9" s="167"/>
      <c r="BG9" s="22"/>
      <c r="BH9" s="22"/>
      <c r="BI9" s="33"/>
      <c r="BJ9" s="17"/>
      <c r="BK9" s="17"/>
      <c r="BL9" s="17"/>
      <c r="BM9" s="162"/>
      <c r="BN9" s="17"/>
      <c r="BO9" s="17"/>
      <c r="BP9" s="17"/>
      <c r="BQ9" s="26"/>
      <c r="BR9" s="34"/>
      <c r="BS9" s="494">
        <f t="shared" si="35"/>
        <v>7</v>
      </c>
      <c r="BT9" s="32"/>
      <c r="BU9" s="22"/>
      <c r="BV9" s="22"/>
      <c r="BW9" s="22"/>
      <c r="BX9" s="22"/>
      <c r="BY9" s="22"/>
      <c r="BZ9" s="22"/>
      <c r="CA9" s="325"/>
      <c r="CB9" s="219"/>
      <c r="CC9" s="8"/>
      <c r="CD9" s="219"/>
      <c r="CE9" s="162"/>
      <c r="CF9" s="162"/>
      <c r="CG9" s="162"/>
      <c r="CH9" s="162"/>
      <c r="CI9" s="163"/>
    </row>
    <row r="10" spans="1:87">
      <c r="A10" s="70">
        <f t="shared" si="33"/>
        <v>8</v>
      </c>
      <c r="B10" s="314"/>
      <c r="C10" s="244"/>
      <c r="D10" s="327"/>
      <c r="E10" s="244"/>
      <c r="F10" s="244"/>
      <c r="G10" s="17"/>
      <c r="H10" s="17"/>
      <c r="I10" s="17"/>
      <c r="J10" s="17"/>
      <c r="K10" s="17"/>
      <c r="L10" s="17"/>
      <c r="M10" s="244"/>
      <c r="N10" s="244"/>
      <c r="O10" s="244"/>
      <c r="P10" s="244"/>
      <c r="Q10" s="315"/>
      <c r="R10" s="314"/>
      <c r="S10" s="244"/>
      <c r="T10" s="34"/>
      <c r="U10" s="34"/>
      <c r="V10" s="244"/>
      <c r="W10" s="17"/>
      <c r="X10" s="17"/>
      <c r="Y10" s="17"/>
      <c r="Z10" s="17"/>
      <c r="AA10" s="17"/>
      <c r="AB10" s="17"/>
      <c r="AC10" s="244"/>
      <c r="AD10" s="34"/>
      <c r="AE10" s="34"/>
      <c r="AF10" s="244"/>
      <c r="AG10" s="315"/>
      <c r="AH10" s="314"/>
      <c r="AI10" s="244"/>
      <c r="AJ10" s="244"/>
      <c r="AK10" s="244"/>
      <c r="AL10" s="244"/>
      <c r="AM10" s="17"/>
      <c r="AN10" s="17"/>
      <c r="AO10" s="17"/>
      <c r="AP10" s="17"/>
      <c r="AQ10" s="17"/>
      <c r="AR10" s="17"/>
      <c r="AS10" s="244"/>
      <c r="AT10" s="244"/>
      <c r="AU10" s="327"/>
      <c r="AV10" s="244"/>
      <c r="AW10" s="315"/>
      <c r="BA10" s="70">
        <f t="shared" si="34"/>
        <v>8</v>
      </c>
      <c r="BB10" s="314"/>
      <c r="BC10" s="244"/>
      <c r="BD10" s="244"/>
      <c r="BE10" s="244"/>
      <c r="BF10" s="337"/>
      <c r="BG10" s="17"/>
      <c r="BH10" s="17"/>
      <c r="BI10" s="17"/>
      <c r="BJ10" s="25"/>
      <c r="BK10" s="20"/>
      <c r="BL10" s="20"/>
      <c r="BM10" s="335"/>
      <c r="BN10" s="312"/>
      <c r="BO10" s="312"/>
      <c r="BP10" s="312"/>
      <c r="BQ10" s="313"/>
      <c r="BR10" s="34"/>
      <c r="BS10" s="494">
        <f t="shared" si="35"/>
        <v>8</v>
      </c>
      <c r="BT10" s="329"/>
      <c r="BU10" s="337"/>
      <c r="BV10" s="337"/>
      <c r="BW10" s="337"/>
      <c r="BX10" s="337"/>
      <c r="BY10" s="219"/>
      <c r="BZ10" s="8"/>
      <c r="CA10" s="219"/>
      <c r="CB10" s="322"/>
      <c r="CC10" s="20"/>
      <c r="CD10" s="20"/>
      <c r="CE10" s="312"/>
      <c r="CF10" s="312"/>
      <c r="CG10" s="312"/>
      <c r="CH10" s="312"/>
      <c r="CI10" s="313"/>
    </row>
    <row r="11" spans="1:87">
      <c r="A11" s="70">
        <f t="shared" si="33"/>
        <v>9</v>
      </c>
      <c r="B11" s="314"/>
      <c r="C11" s="244"/>
      <c r="D11" s="12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44"/>
      <c r="Q11" s="315"/>
      <c r="R11" s="314"/>
      <c r="S11" s="244"/>
      <c r="T11" s="34"/>
      <c r="U11" s="34"/>
      <c r="V11" s="17"/>
      <c r="W11" s="17"/>
      <c r="X11" s="17"/>
      <c r="Y11" s="17"/>
      <c r="Z11" s="17"/>
      <c r="AA11" s="17"/>
      <c r="AB11" s="17"/>
      <c r="AC11" s="17"/>
      <c r="AD11" s="34"/>
      <c r="AE11" s="34"/>
      <c r="AF11" s="244"/>
      <c r="AG11" s="315"/>
      <c r="AH11" s="314"/>
      <c r="AI11" s="244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8"/>
      <c r="AV11" s="244"/>
      <c r="AW11" s="315"/>
      <c r="BA11" s="70">
        <f t="shared" si="34"/>
        <v>9</v>
      </c>
      <c r="BB11" s="314"/>
      <c r="BC11" s="244"/>
      <c r="BD11" s="17"/>
      <c r="BE11" s="17"/>
      <c r="BF11" s="219"/>
      <c r="BG11" s="17"/>
      <c r="BH11" s="17"/>
      <c r="BI11" s="17"/>
      <c r="BJ11" s="16"/>
      <c r="BK11" s="17"/>
      <c r="BL11" s="17"/>
      <c r="BM11" s="162"/>
      <c r="BN11" s="17"/>
      <c r="BO11" s="17"/>
      <c r="BP11" s="244"/>
      <c r="BQ11" s="315"/>
      <c r="BR11" s="34"/>
      <c r="BS11" s="494">
        <f t="shared" si="35"/>
        <v>9</v>
      </c>
      <c r="BT11" s="314"/>
      <c r="BU11" s="244"/>
      <c r="BV11" s="17"/>
      <c r="BW11" s="17"/>
      <c r="BX11" s="17"/>
      <c r="BY11" s="17"/>
      <c r="BZ11" s="17"/>
      <c r="CA11" s="17"/>
      <c r="CB11" s="12"/>
      <c r="CC11" s="17"/>
      <c r="CD11" s="17"/>
      <c r="CE11" s="17"/>
      <c r="CF11" s="17"/>
      <c r="CG11" s="17"/>
      <c r="CH11" s="244"/>
      <c r="CI11" s="315"/>
    </row>
    <row r="12" spans="1:87">
      <c r="A12" s="70">
        <f t="shared" si="33"/>
        <v>10</v>
      </c>
      <c r="B12" s="314"/>
      <c r="C12" s="244"/>
      <c r="D12" s="327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315"/>
      <c r="R12" s="314"/>
      <c r="S12" s="244"/>
      <c r="T12" s="34"/>
      <c r="U12" s="34"/>
      <c r="V12" s="244"/>
      <c r="W12" s="244"/>
      <c r="X12" s="244"/>
      <c r="Y12" s="244"/>
      <c r="Z12" s="244"/>
      <c r="AA12" s="244"/>
      <c r="AB12" s="244"/>
      <c r="AC12" s="244"/>
      <c r="AD12" s="34"/>
      <c r="AE12" s="34"/>
      <c r="AF12" s="244"/>
      <c r="AG12" s="315"/>
      <c r="AH12" s="31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327"/>
      <c r="AV12" s="244"/>
      <c r="AW12" s="315"/>
      <c r="BA12" s="70">
        <f t="shared" si="34"/>
        <v>10</v>
      </c>
      <c r="BB12" s="314"/>
      <c r="BC12" s="244"/>
      <c r="BD12" s="244"/>
      <c r="BE12" s="244"/>
      <c r="BF12" s="320"/>
      <c r="BG12" s="244"/>
      <c r="BH12" s="244"/>
      <c r="BI12" s="244"/>
      <c r="BJ12" s="314"/>
      <c r="BK12" s="244"/>
      <c r="BL12" s="244"/>
      <c r="BM12" s="337"/>
      <c r="BN12" s="244"/>
      <c r="BO12" s="244"/>
      <c r="BP12" s="244"/>
      <c r="BQ12" s="315"/>
      <c r="BR12" s="34"/>
      <c r="BS12" s="494">
        <f t="shared" si="35"/>
        <v>10</v>
      </c>
      <c r="BT12" s="314"/>
      <c r="BU12" s="244"/>
      <c r="BV12" s="244"/>
      <c r="BW12" s="244"/>
      <c r="BX12" s="244"/>
      <c r="BY12" s="244"/>
      <c r="BZ12" s="244"/>
      <c r="CA12" s="244"/>
      <c r="CB12" s="381"/>
      <c r="CC12" s="244"/>
      <c r="CD12" s="244"/>
      <c r="CE12" s="244"/>
      <c r="CF12" s="244"/>
      <c r="CG12" s="244"/>
      <c r="CH12" s="244"/>
      <c r="CI12" s="315"/>
    </row>
    <row r="13" spans="1:87">
      <c r="A13" s="70">
        <f t="shared" si="33"/>
        <v>11</v>
      </c>
      <c r="B13" s="314"/>
      <c r="C13" s="244"/>
      <c r="D13" s="327"/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244"/>
      <c r="P13" s="244"/>
      <c r="Q13" s="315"/>
      <c r="R13" s="314"/>
      <c r="S13" s="244"/>
      <c r="T13" s="34"/>
      <c r="U13" s="34"/>
      <c r="V13" s="244"/>
      <c r="W13" s="244"/>
      <c r="X13" s="244"/>
      <c r="Y13" s="244"/>
      <c r="Z13" s="244"/>
      <c r="AA13" s="244"/>
      <c r="AB13" s="244"/>
      <c r="AC13" s="244"/>
      <c r="AD13" s="34"/>
      <c r="AE13" s="34"/>
      <c r="AF13" s="244"/>
      <c r="AG13" s="315"/>
      <c r="AH13" s="31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327"/>
      <c r="AV13" s="244"/>
      <c r="AW13" s="315"/>
      <c r="BA13" s="70">
        <f t="shared" si="34"/>
        <v>11</v>
      </c>
      <c r="BB13" s="329"/>
      <c r="BC13" s="337"/>
      <c r="BD13" s="337"/>
      <c r="BE13" s="337"/>
      <c r="BF13" s="342"/>
      <c r="BG13" s="337"/>
      <c r="BH13" s="337"/>
      <c r="BI13" s="337"/>
      <c r="BJ13" s="329"/>
      <c r="BK13" s="342"/>
      <c r="BL13" s="320"/>
      <c r="BM13" s="342"/>
      <c r="BN13" s="320"/>
      <c r="BO13" s="342"/>
      <c r="BP13" s="337"/>
      <c r="BQ13" s="334"/>
      <c r="BR13" s="34"/>
      <c r="BS13" s="494">
        <f t="shared" si="35"/>
        <v>11</v>
      </c>
      <c r="BT13" s="314"/>
      <c r="BU13" s="244"/>
      <c r="BV13" s="244"/>
      <c r="BW13" s="244"/>
      <c r="BX13" s="244"/>
      <c r="BY13" s="244"/>
      <c r="BZ13" s="244"/>
      <c r="CA13" s="244"/>
      <c r="CB13" s="329"/>
      <c r="CC13" s="244"/>
      <c r="CD13" s="244"/>
      <c r="CE13" s="244"/>
      <c r="CF13" s="244"/>
      <c r="CG13" s="244"/>
      <c r="CH13" s="244"/>
      <c r="CI13" s="315"/>
    </row>
    <row r="14" spans="1:87">
      <c r="A14" s="70">
        <f t="shared" si="33"/>
        <v>12</v>
      </c>
      <c r="B14" s="314"/>
      <c r="C14" s="244"/>
      <c r="D14" s="327"/>
      <c r="E14" s="244"/>
      <c r="F14" s="244"/>
      <c r="G14" s="244"/>
      <c r="H14" s="244"/>
      <c r="I14" s="244"/>
      <c r="J14" s="244"/>
      <c r="K14" s="244"/>
      <c r="L14" s="244"/>
      <c r="M14" s="244"/>
      <c r="N14" s="244"/>
      <c r="O14" s="244"/>
      <c r="P14" s="244"/>
      <c r="Q14" s="315"/>
      <c r="R14" s="314"/>
      <c r="S14" s="244"/>
      <c r="T14" s="34"/>
      <c r="U14" s="34"/>
      <c r="V14" s="244"/>
      <c r="W14" s="244"/>
      <c r="X14" s="244"/>
      <c r="Y14" s="244"/>
      <c r="Z14" s="244"/>
      <c r="AA14" s="244"/>
      <c r="AB14" s="244"/>
      <c r="AC14" s="244"/>
      <c r="AD14" s="34"/>
      <c r="AE14" s="34"/>
      <c r="AF14" s="244"/>
      <c r="AG14" s="315"/>
      <c r="AH14" s="31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327"/>
      <c r="AV14" s="244"/>
      <c r="AW14" s="315"/>
      <c r="BA14" s="70">
        <f t="shared" si="34"/>
        <v>12</v>
      </c>
      <c r="BB14" s="314"/>
      <c r="BC14" s="244"/>
      <c r="BD14" s="244"/>
      <c r="BE14" s="244"/>
      <c r="BF14" s="320"/>
      <c r="BG14" s="244"/>
      <c r="BH14" s="244"/>
      <c r="BI14" s="244"/>
      <c r="BJ14" s="314"/>
      <c r="BK14" s="244"/>
      <c r="BL14" s="244"/>
      <c r="BM14" s="337"/>
      <c r="BN14" s="244"/>
      <c r="BO14" s="244"/>
      <c r="BP14" s="244"/>
      <c r="BQ14" s="315"/>
      <c r="BR14" s="34"/>
      <c r="BS14" s="494">
        <f t="shared" si="35"/>
        <v>12</v>
      </c>
      <c r="BT14" s="314"/>
      <c r="BU14" s="244"/>
      <c r="BV14" s="244"/>
      <c r="BW14" s="244"/>
      <c r="BX14" s="244"/>
      <c r="BY14" s="244"/>
      <c r="BZ14" s="244"/>
      <c r="CA14" s="244"/>
      <c r="CB14" s="329"/>
      <c r="CC14" s="244"/>
      <c r="CD14" s="244"/>
      <c r="CE14" s="244"/>
      <c r="CF14" s="244"/>
      <c r="CG14" s="244"/>
      <c r="CH14" s="244"/>
      <c r="CI14" s="315"/>
    </row>
    <row r="15" spans="1:87">
      <c r="A15" s="70">
        <f t="shared" si="33"/>
        <v>13</v>
      </c>
      <c r="B15" s="314"/>
      <c r="C15" s="244"/>
      <c r="D15" s="327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R15" s="31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315"/>
      <c r="AH15" s="31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327"/>
      <c r="AV15" s="244"/>
      <c r="AW15" s="315"/>
      <c r="BA15" s="70">
        <f t="shared" si="34"/>
        <v>13</v>
      </c>
      <c r="BB15" s="314"/>
      <c r="BC15" s="244"/>
      <c r="BD15" s="244"/>
      <c r="BE15" s="244"/>
      <c r="BF15" s="342"/>
      <c r="BG15" s="244"/>
      <c r="BH15" s="244"/>
      <c r="BI15" s="244"/>
      <c r="BJ15" s="314"/>
      <c r="BK15" s="244"/>
      <c r="BL15" s="244"/>
      <c r="BM15" s="337"/>
      <c r="BN15" s="244"/>
      <c r="BO15" s="244"/>
      <c r="BP15" s="244"/>
      <c r="BQ15" s="315"/>
      <c r="BR15" s="34"/>
      <c r="BS15" s="494">
        <f t="shared" si="35"/>
        <v>13</v>
      </c>
      <c r="BT15" s="314"/>
      <c r="BU15" s="244"/>
      <c r="BV15" s="244"/>
      <c r="BW15" s="244"/>
      <c r="BX15" s="244"/>
      <c r="BY15" s="244"/>
      <c r="BZ15" s="244"/>
      <c r="CA15" s="244"/>
      <c r="CB15" s="329"/>
      <c r="CC15" s="244"/>
      <c r="CD15" s="244"/>
      <c r="CE15" s="244"/>
      <c r="CF15" s="244"/>
      <c r="CG15" s="244"/>
      <c r="CH15" s="244"/>
      <c r="CI15" s="315"/>
    </row>
    <row r="16" spans="1:87">
      <c r="A16" s="70">
        <f t="shared" si="33"/>
        <v>14</v>
      </c>
      <c r="B16" s="16"/>
      <c r="C16" s="17"/>
      <c r="D16" s="327"/>
      <c r="E16" s="244"/>
      <c r="F16" s="244"/>
      <c r="G16" s="17"/>
      <c r="H16" s="17"/>
      <c r="I16" s="17"/>
      <c r="J16" s="17"/>
      <c r="K16" s="17"/>
      <c r="L16" s="17"/>
      <c r="M16" s="244"/>
      <c r="N16" s="244"/>
      <c r="O16" s="244"/>
      <c r="P16" s="17"/>
      <c r="Q16" s="26"/>
      <c r="R16" s="16"/>
      <c r="S16" s="17"/>
      <c r="T16" s="244"/>
      <c r="U16" s="244"/>
      <c r="V16" s="244"/>
      <c r="W16" s="17"/>
      <c r="X16" s="17"/>
      <c r="Y16" s="17"/>
      <c r="Z16" s="17"/>
      <c r="AA16" s="17"/>
      <c r="AB16" s="17"/>
      <c r="AC16" s="244"/>
      <c r="AD16" s="244"/>
      <c r="AE16" s="244"/>
      <c r="AF16" s="17"/>
      <c r="AG16" s="26"/>
      <c r="AH16" s="16"/>
      <c r="AI16" s="17"/>
      <c r="AJ16" s="244"/>
      <c r="AK16" s="244"/>
      <c r="AL16" s="244"/>
      <c r="AM16" s="17"/>
      <c r="AN16" s="17"/>
      <c r="AO16" s="17"/>
      <c r="AP16" s="17"/>
      <c r="AQ16" s="17"/>
      <c r="AR16" s="17"/>
      <c r="AS16" s="244"/>
      <c r="AT16" s="244"/>
      <c r="AU16" s="327"/>
      <c r="AV16" s="17"/>
      <c r="AW16" s="26"/>
      <c r="BA16" s="70">
        <f t="shared" si="34"/>
        <v>14</v>
      </c>
      <c r="BB16" s="16"/>
      <c r="BC16" s="17"/>
      <c r="BD16" s="244"/>
      <c r="BE16" s="244"/>
      <c r="BF16" s="337"/>
      <c r="BG16" s="17"/>
      <c r="BH16" s="17"/>
      <c r="BI16" s="17"/>
      <c r="BJ16" s="16"/>
      <c r="BK16" s="17"/>
      <c r="BL16" s="17"/>
      <c r="BM16" s="337"/>
      <c r="BN16" s="244"/>
      <c r="BO16" s="244"/>
      <c r="BP16" s="17"/>
      <c r="BQ16" s="26"/>
      <c r="BR16" s="34"/>
      <c r="BS16" s="494">
        <f t="shared" si="35"/>
        <v>14</v>
      </c>
      <c r="BT16" s="16"/>
      <c r="BU16" s="17"/>
      <c r="BV16" s="244"/>
      <c r="BW16" s="244"/>
      <c r="BX16" s="244"/>
      <c r="BY16" s="17"/>
      <c r="BZ16" s="17"/>
      <c r="CA16" s="17"/>
      <c r="CB16" s="161"/>
      <c r="CC16" s="17"/>
      <c r="CD16" s="17"/>
      <c r="CE16" s="244"/>
      <c r="CF16" s="244"/>
      <c r="CG16" s="244"/>
      <c r="CH16" s="17"/>
      <c r="CI16" s="26"/>
    </row>
    <row r="17" spans="1:87" ht="14.4" thickBot="1">
      <c r="A17" s="70">
        <f t="shared" si="33"/>
        <v>15</v>
      </c>
      <c r="B17" s="32"/>
      <c r="C17" s="22"/>
      <c r="D17" s="12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16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26"/>
      <c r="AH17" s="16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28"/>
      <c r="AV17" s="17"/>
      <c r="AW17" s="26"/>
      <c r="BA17" s="70">
        <f t="shared" si="34"/>
        <v>15</v>
      </c>
      <c r="BB17" s="32"/>
      <c r="BC17" s="22"/>
      <c r="BD17" s="22"/>
      <c r="BE17" s="22"/>
      <c r="BF17" s="167"/>
      <c r="BG17" s="22"/>
      <c r="BH17" s="22"/>
      <c r="BI17" s="22"/>
      <c r="BJ17" s="32"/>
      <c r="BK17" s="22"/>
      <c r="BL17" s="22"/>
      <c r="BM17" s="167"/>
      <c r="BN17" s="22"/>
      <c r="BO17" s="22"/>
      <c r="BP17" s="22"/>
      <c r="BQ17" s="33"/>
      <c r="BR17" s="34"/>
      <c r="BS17" s="494">
        <f t="shared" si="35"/>
        <v>15</v>
      </c>
      <c r="BT17" s="32"/>
      <c r="BU17" s="22"/>
      <c r="BV17" s="22"/>
      <c r="BW17" s="22"/>
      <c r="BX17" s="22"/>
      <c r="BY17" s="22"/>
      <c r="BZ17" s="22"/>
      <c r="CA17" s="22"/>
      <c r="CB17" s="495"/>
      <c r="CC17" s="22"/>
      <c r="CD17" s="22"/>
      <c r="CE17" s="22"/>
      <c r="CF17" s="22"/>
      <c r="CG17" s="22"/>
      <c r="CH17" s="22"/>
      <c r="CI17" s="33"/>
    </row>
    <row r="18" spans="1:87">
      <c r="A18" s="70">
        <v>0</v>
      </c>
      <c r="B18" s="312"/>
      <c r="C18" s="244" t="s">
        <v>242</v>
      </c>
      <c r="D18" s="348"/>
      <c r="E18" s="34"/>
      <c r="F18" s="34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2"/>
      <c r="R18" s="503" t="s">
        <v>244</v>
      </c>
      <c r="S18" s="504" t="s">
        <v>242</v>
      </c>
      <c r="T18" s="504"/>
      <c r="U18" s="504" t="s">
        <v>388</v>
      </c>
      <c r="V18" s="504" t="s">
        <v>260</v>
      </c>
      <c r="W18" s="504" t="s">
        <v>261</v>
      </c>
      <c r="X18" s="504" t="s">
        <v>674</v>
      </c>
      <c r="Y18" s="506" t="s">
        <v>260</v>
      </c>
      <c r="Z18" s="504" t="s">
        <v>365</v>
      </c>
      <c r="AA18" s="504"/>
      <c r="AB18" s="504" t="s">
        <v>388</v>
      </c>
      <c r="AC18" s="504" t="s">
        <v>675</v>
      </c>
      <c r="AD18" s="504" t="s">
        <v>365</v>
      </c>
      <c r="AE18" s="504" t="s">
        <v>260</v>
      </c>
      <c r="AF18" s="504"/>
      <c r="AG18" s="504"/>
      <c r="AH18" s="503" t="s">
        <v>244</v>
      </c>
      <c r="AI18" s="504" t="s">
        <v>242</v>
      </c>
      <c r="AJ18" s="504"/>
      <c r="AK18" s="504"/>
      <c r="AL18" s="504"/>
      <c r="AM18" s="504"/>
      <c r="AN18" s="504"/>
      <c r="AO18" s="504"/>
      <c r="AP18" s="519"/>
      <c r="AQ18" s="504"/>
      <c r="AR18" s="504"/>
      <c r="AS18" s="504"/>
      <c r="AT18" s="504"/>
      <c r="AU18" s="504"/>
      <c r="AV18" s="504"/>
      <c r="AW18" s="507"/>
    </row>
    <row r="19" spans="1:87">
      <c r="A19" s="70">
        <f>A18+1</f>
        <v>1</v>
      </c>
      <c r="B19" t="s">
        <v>246</v>
      </c>
      <c r="C19" s="244" t="s">
        <v>248</v>
      </c>
      <c r="D19" s="327"/>
      <c r="E19" s="34"/>
      <c r="F19" s="34"/>
      <c r="G19" s="244"/>
      <c r="H19" s="244"/>
      <c r="I19" s="244"/>
      <c r="J19" s="244"/>
      <c r="K19" s="244"/>
      <c r="L19" s="244"/>
      <c r="M19" s="244"/>
      <c r="N19" s="244"/>
      <c r="O19" s="244"/>
      <c r="P19" s="244"/>
      <c r="Q19" s="244"/>
      <c r="R19" s="508" t="s">
        <v>246</v>
      </c>
      <c r="S19" s="244" t="s">
        <v>248</v>
      </c>
      <c r="T19" s="244"/>
      <c r="U19" s="244"/>
      <c r="V19" s="244"/>
      <c r="W19" s="244"/>
      <c r="X19" s="244"/>
      <c r="Y19" s="315"/>
      <c r="Z19" s="244"/>
      <c r="AA19" s="244"/>
      <c r="AB19" s="244"/>
      <c r="AC19" s="244"/>
      <c r="AD19" s="244"/>
      <c r="AE19" s="244"/>
      <c r="AF19" s="244"/>
      <c r="AG19" s="244"/>
      <c r="AH19" s="513"/>
      <c r="AI19" s="244" t="s">
        <v>248</v>
      </c>
      <c r="AJ19" s="244"/>
      <c r="AK19" s="244"/>
      <c r="AL19" s="244"/>
      <c r="AM19" s="244"/>
      <c r="AN19" s="244"/>
      <c r="AO19" s="244"/>
      <c r="AP19" s="314"/>
      <c r="AQ19" s="244"/>
      <c r="AR19" s="244"/>
      <c r="AS19" s="244"/>
      <c r="AT19" s="244"/>
      <c r="AU19" s="244"/>
      <c r="AV19" s="244"/>
      <c r="AW19" s="509"/>
    </row>
    <row r="20" spans="1:87">
      <c r="A20" s="70">
        <f t="shared" ref="A20:A33" si="36">A19+1</f>
        <v>2</v>
      </c>
      <c r="B20" s="314"/>
      <c r="C20" s="244"/>
      <c r="D20" s="327"/>
      <c r="E20" s="3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513"/>
      <c r="S20" s="244"/>
      <c r="T20" s="468"/>
      <c r="U20" s="468"/>
      <c r="V20" s="468"/>
      <c r="W20" s="468"/>
      <c r="X20" s="468"/>
      <c r="Y20" s="469"/>
      <c r="Z20" s="468"/>
      <c r="AA20" s="468"/>
      <c r="AB20" s="468"/>
      <c r="AC20" s="468"/>
      <c r="AD20" s="468"/>
      <c r="AE20" s="468"/>
      <c r="AF20" s="468"/>
      <c r="AG20" s="468"/>
      <c r="AH20" s="525"/>
      <c r="AI20" s="468"/>
      <c r="AJ20" s="468"/>
      <c r="AK20" s="468"/>
      <c r="AL20" s="468"/>
      <c r="AM20" s="468"/>
      <c r="AN20" s="468"/>
      <c r="AO20" s="468"/>
      <c r="AP20" s="472"/>
      <c r="AQ20" s="468"/>
      <c r="AR20" s="468"/>
      <c r="AS20" s="468"/>
      <c r="AT20" s="468"/>
      <c r="AU20" s="327"/>
      <c r="AV20" s="244"/>
      <c r="AW20" s="509"/>
    </row>
    <row r="21" spans="1:87">
      <c r="A21" s="70">
        <f t="shared" si="36"/>
        <v>3</v>
      </c>
      <c r="B21" s="314"/>
      <c r="C21" s="244"/>
      <c r="D21" s="327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244"/>
      <c r="P21" s="244"/>
      <c r="Q21" s="244"/>
      <c r="R21" s="513"/>
      <c r="S21" s="244"/>
      <c r="T21" s="468"/>
      <c r="U21" s="244"/>
      <c r="V21" s="244"/>
      <c r="W21" s="244"/>
      <c r="X21" s="244"/>
      <c r="Y21" s="315"/>
      <c r="Z21" s="244"/>
      <c r="AA21" s="244"/>
      <c r="AB21" s="244"/>
      <c r="AC21" s="406"/>
      <c r="AD21" s="244"/>
      <c r="AE21" s="244"/>
      <c r="AF21" s="244"/>
      <c r="AG21" s="244"/>
      <c r="AH21" s="508"/>
      <c r="AI21" s="244"/>
      <c r="AJ21" s="244"/>
      <c r="AK21" s="244"/>
      <c r="AL21" s="406"/>
      <c r="AM21" s="244"/>
      <c r="AN21" s="244"/>
      <c r="AO21" s="244"/>
      <c r="AP21" s="314"/>
      <c r="AQ21" s="244"/>
      <c r="AR21" s="244"/>
      <c r="AS21" s="244"/>
      <c r="AT21" s="244"/>
      <c r="AU21" s="327"/>
      <c r="AV21" s="244"/>
      <c r="AW21" s="509"/>
    </row>
    <row r="22" spans="1:87">
      <c r="A22" s="70">
        <f t="shared" si="36"/>
        <v>4</v>
      </c>
      <c r="B22" s="314"/>
      <c r="C22" s="244"/>
      <c r="D22" s="327"/>
      <c r="E22" s="244"/>
      <c r="F22" s="244"/>
      <c r="G22" s="17"/>
      <c r="H22" s="17"/>
      <c r="I22" s="17"/>
      <c r="J22" s="17"/>
      <c r="K22" s="17"/>
      <c r="L22" s="17"/>
      <c r="M22" s="244"/>
      <c r="N22" s="244"/>
      <c r="O22" s="244"/>
      <c r="P22" s="244"/>
      <c r="Q22" s="244"/>
      <c r="R22" s="508"/>
      <c r="S22" s="244"/>
      <c r="T22" s="468"/>
      <c r="U22" s="244"/>
      <c r="V22" s="244"/>
      <c r="W22" s="17"/>
      <c r="X22" s="17"/>
      <c r="Y22" s="26"/>
      <c r="Z22" s="17"/>
      <c r="AA22" s="17"/>
      <c r="AB22" s="17"/>
      <c r="AC22" s="406"/>
      <c r="AD22" s="244"/>
      <c r="AE22" s="244"/>
      <c r="AF22" s="244"/>
      <c r="AG22" s="244"/>
      <c r="AH22" s="508"/>
      <c r="AI22" s="244"/>
      <c r="AJ22" s="244"/>
      <c r="AK22" s="244"/>
      <c r="AL22" s="406"/>
      <c r="AM22" s="17"/>
      <c r="AN22" s="17"/>
      <c r="AO22" s="17"/>
      <c r="AP22" s="16"/>
      <c r="AQ22" s="17"/>
      <c r="AR22" s="17"/>
      <c r="AS22" s="244"/>
      <c r="AT22" s="244"/>
      <c r="AU22" s="327"/>
      <c r="AV22" s="244"/>
      <c r="AW22" s="509"/>
    </row>
    <row r="23" spans="1:87">
      <c r="A23" s="70">
        <f t="shared" si="36"/>
        <v>5</v>
      </c>
      <c r="B23" s="314"/>
      <c r="C23" s="244"/>
      <c r="D23" s="327"/>
      <c r="E23" s="244"/>
      <c r="F23" s="244"/>
      <c r="G23" s="17"/>
      <c r="H23" s="17"/>
      <c r="I23" s="244"/>
      <c r="J23" s="17"/>
      <c r="K23" s="17"/>
      <c r="L23" s="17"/>
      <c r="M23" s="244"/>
      <c r="N23" s="244"/>
      <c r="O23" s="244"/>
      <c r="P23" s="244"/>
      <c r="Q23" s="244"/>
      <c r="R23" s="508"/>
      <c r="S23" s="244"/>
      <c r="T23" s="468"/>
      <c r="U23" s="244"/>
      <c r="V23" s="244"/>
      <c r="W23" s="17"/>
      <c r="X23" s="17"/>
      <c r="Y23" s="315"/>
      <c r="Z23" s="17"/>
      <c r="AA23" s="17"/>
      <c r="AB23" s="17"/>
      <c r="AC23" s="406"/>
      <c r="AD23" s="244"/>
      <c r="AE23" s="244"/>
      <c r="AF23" s="244"/>
      <c r="AG23" s="244"/>
      <c r="AH23" s="508"/>
      <c r="AI23" s="244"/>
      <c r="AJ23" s="244"/>
      <c r="AK23" s="244"/>
      <c r="AL23" s="406"/>
      <c r="AM23" s="17"/>
      <c r="AN23" s="17"/>
      <c r="AO23" s="244"/>
      <c r="AP23" s="16"/>
      <c r="AQ23" s="17"/>
      <c r="AR23" s="17"/>
      <c r="AS23" s="244"/>
      <c r="AT23" s="244"/>
      <c r="AU23" s="327"/>
      <c r="AV23" s="244"/>
      <c r="AW23" s="509"/>
    </row>
    <row r="24" spans="1:87">
      <c r="A24" s="70">
        <f t="shared" si="36"/>
        <v>6</v>
      </c>
      <c r="B24" s="314"/>
      <c r="C24" s="244"/>
      <c r="D24" s="327"/>
      <c r="E24" s="244"/>
      <c r="F24" s="244"/>
      <c r="G24" s="17"/>
      <c r="H24" s="17"/>
      <c r="I24" s="17"/>
      <c r="J24" s="17"/>
      <c r="K24" s="17"/>
      <c r="L24" s="17"/>
      <c r="M24" s="244"/>
      <c r="N24" s="244"/>
      <c r="O24" s="244"/>
      <c r="P24" s="244"/>
      <c r="Q24" s="244"/>
      <c r="R24" s="508"/>
      <c r="S24" s="244"/>
      <c r="T24" s="468"/>
      <c r="U24" s="244"/>
      <c r="V24" s="244"/>
      <c r="W24" s="17"/>
      <c r="X24" s="17"/>
      <c r="Y24" s="26"/>
      <c r="Z24" s="17"/>
      <c r="AA24" s="17"/>
      <c r="AB24" s="17"/>
      <c r="AC24" s="406"/>
      <c r="AD24" s="244"/>
      <c r="AE24" s="244"/>
      <c r="AF24" s="244"/>
      <c r="AG24" s="244"/>
      <c r="AH24" s="508"/>
      <c r="AI24" s="244"/>
      <c r="AJ24" s="244"/>
      <c r="AK24" s="244"/>
      <c r="AL24" s="406"/>
      <c r="AM24" s="17"/>
      <c r="AN24" s="17"/>
      <c r="AO24" s="17"/>
      <c r="AP24" s="16"/>
      <c r="AQ24" s="17"/>
      <c r="AR24" s="17"/>
      <c r="AS24" s="244"/>
      <c r="AT24" s="244"/>
      <c r="AU24" s="327"/>
      <c r="AV24" s="244"/>
      <c r="AW24" s="509"/>
    </row>
    <row r="25" spans="1:87">
      <c r="A25" s="70">
        <f t="shared" si="36"/>
        <v>7</v>
      </c>
      <c r="B25" s="16"/>
      <c r="C25" s="17"/>
      <c r="D25" s="128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510"/>
      <c r="S25" s="22"/>
      <c r="T25" s="471"/>
      <c r="U25" s="22"/>
      <c r="V25" s="22"/>
      <c r="W25" s="22"/>
      <c r="X25" s="22"/>
      <c r="Y25" s="33"/>
      <c r="Z25" s="17"/>
      <c r="AA25" s="17"/>
      <c r="AB25" s="17"/>
      <c r="AC25" s="326"/>
      <c r="AD25" s="17"/>
      <c r="AE25" s="17"/>
      <c r="AF25" s="17"/>
      <c r="AG25" s="17"/>
      <c r="AH25" s="513"/>
      <c r="AI25" s="17"/>
      <c r="AJ25" s="17"/>
      <c r="AK25" s="17"/>
      <c r="AL25" s="326"/>
      <c r="AM25" s="17"/>
      <c r="AN25" s="17"/>
      <c r="AO25" s="17"/>
      <c r="AP25" s="32"/>
      <c r="AQ25" s="22"/>
      <c r="AR25" s="22"/>
      <c r="AS25" s="22"/>
      <c r="AT25" s="22"/>
      <c r="AU25" s="129"/>
      <c r="AV25" s="22"/>
      <c r="AW25" s="521"/>
    </row>
    <row r="26" spans="1:87">
      <c r="A26" s="70">
        <f t="shared" si="36"/>
        <v>8</v>
      </c>
      <c r="B26" s="314"/>
      <c r="C26" s="244"/>
      <c r="D26" s="327"/>
      <c r="E26" s="244"/>
      <c r="F26" s="244"/>
      <c r="G26" s="17"/>
      <c r="H26" s="17"/>
      <c r="I26" s="17"/>
      <c r="J26" s="17"/>
      <c r="K26" s="17"/>
      <c r="L26" s="17"/>
      <c r="M26" s="244"/>
      <c r="N26" s="244"/>
      <c r="O26" s="244"/>
      <c r="P26" s="244"/>
      <c r="Q26" s="244"/>
      <c r="R26" s="508"/>
      <c r="S26" s="244"/>
      <c r="T26" s="468"/>
      <c r="U26" s="244"/>
      <c r="V26" s="244"/>
      <c r="W26" s="17"/>
      <c r="X26" s="17"/>
      <c r="Y26" s="17"/>
      <c r="Z26" s="496"/>
      <c r="AA26" s="499"/>
      <c r="AB26" s="499"/>
      <c r="AC26" s="420"/>
      <c r="AD26" s="312"/>
      <c r="AE26" s="312"/>
      <c r="AF26" s="312"/>
      <c r="AG26" s="312"/>
      <c r="AH26" s="522"/>
      <c r="AI26" s="312"/>
      <c r="AJ26" s="312"/>
      <c r="AK26" s="312"/>
      <c r="AL26" s="420"/>
      <c r="AM26" s="499"/>
      <c r="AN26" s="499"/>
      <c r="AO26" s="500"/>
      <c r="AP26" s="25"/>
      <c r="AQ26" s="20"/>
      <c r="AR26" s="20"/>
      <c r="AS26" s="312"/>
      <c r="AT26" s="312"/>
      <c r="AU26" s="348"/>
      <c r="AV26" s="312"/>
      <c r="AW26" s="512"/>
    </row>
    <row r="27" spans="1:87">
      <c r="A27" s="70">
        <f t="shared" si="36"/>
        <v>9</v>
      </c>
      <c r="B27" s="314"/>
      <c r="C27" s="244"/>
      <c r="D27" s="128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244"/>
      <c r="Q27" s="244"/>
      <c r="R27" s="508"/>
      <c r="S27" s="244"/>
      <c r="T27" s="470"/>
      <c r="U27" s="17"/>
      <c r="V27" s="17"/>
      <c r="W27" s="17"/>
      <c r="X27" s="17"/>
      <c r="Y27" s="17"/>
      <c r="Z27" s="497"/>
      <c r="AA27" s="394"/>
      <c r="AB27" s="394"/>
      <c r="AC27" s="394"/>
      <c r="AD27" s="17"/>
      <c r="AE27" s="17"/>
      <c r="AF27" s="244"/>
      <c r="AG27" s="244"/>
      <c r="AH27" s="508"/>
      <c r="AI27" s="244"/>
      <c r="AJ27" s="17"/>
      <c r="AK27" s="17"/>
      <c r="AL27" s="394"/>
      <c r="AM27" s="394"/>
      <c r="AN27" s="394"/>
      <c r="AO27" s="498"/>
      <c r="AP27" s="16"/>
      <c r="AQ27" s="17"/>
      <c r="AR27" s="17"/>
      <c r="AS27" s="17"/>
      <c r="AT27" s="17"/>
      <c r="AU27" s="128"/>
      <c r="AV27" s="244"/>
      <c r="AW27" s="509"/>
    </row>
    <row r="28" spans="1:87">
      <c r="A28" s="70">
        <f t="shared" si="36"/>
        <v>10</v>
      </c>
      <c r="B28" s="314"/>
      <c r="C28" s="244"/>
      <c r="D28" s="327"/>
      <c r="E28" s="244"/>
      <c r="F28" s="244"/>
      <c r="G28" s="244"/>
      <c r="H28" s="244"/>
      <c r="I28" s="244"/>
      <c r="J28" s="244"/>
      <c r="K28" s="244"/>
      <c r="L28" s="244"/>
      <c r="M28" s="244"/>
      <c r="N28" s="244"/>
      <c r="O28" s="244"/>
      <c r="P28" s="244"/>
      <c r="Q28" s="244"/>
      <c r="R28" s="508"/>
      <c r="S28" s="244"/>
      <c r="T28" s="468"/>
      <c r="U28" s="244"/>
      <c r="V28" s="244"/>
      <c r="W28" s="244"/>
      <c r="X28" s="244"/>
      <c r="Y28" s="244"/>
      <c r="Z28" s="421"/>
      <c r="AA28" s="393"/>
      <c r="AB28" s="393"/>
      <c r="AC28" s="393"/>
      <c r="AD28" s="244"/>
      <c r="AE28" s="244"/>
      <c r="AF28" s="244"/>
      <c r="AG28" s="244"/>
      <c r="AH28" s="508"/>
      <c r="AI28" s="244"/>
      <c r="AJ28" s="244"/>
      <c r="AK28" s="244"/>
      <c r="AL28" s="393"/>
      <c r="AM28" s="393"/>
      <c r="AN28" s="393"/>
      <c r="AO28" s="501"/>
      <c r="AP28" s="314"/>
      <c r="AQ28" s="244"/>
      <c r="AR28" s="244"/>
      <c r="AS28" s="244"/>
      <c r="AT28" s="244"/>
      <c r="AU28" s="327"/>
      <c r="AV28" s="244"/>
      <c r="AW28" s="509"/>
    </row>
    <row r="29" spans="1:87">
      <c r="A29" s="70">
        <f t="shared" si="36"/>
        <v>11</v>
      </c>
      <c r="B29" s="314"/>
      <c r="C29" s="244"/>
      <c r="D29" s="327"/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244"/>
      <c r="P29" s="244"/>
      <c r="Q29" s="244"/>
      <c r="R29" s="508"/>
      <c r="S29" s="244"/>
      <c r="T29" s="468"/>
      <c r="U29" s="406"/>
      <c r="V29" s="406"/>
      <c r="W29" s="406"/>
      <c r="X29" s="406"/>
      <c r="Y29" s="406"/>
      <c r="Z29" s="421"/>
      <c r="AA29" s="393"/>
      <c r="AB29" s="393"/>
      <c r="AC29" s="393"/>
      <c r="AD29" s="244"/>
      <c r="AE29" s="244"/>
      <c r="AF29" s="244"/>
      <c r="AG29" s="244"/>
      <c r="AH29" s="508"/>
      <c r="AI29" s="244"/>
      <c r="AJ29" s="244"/>
      <c r="AK29" s="244"/>
      <c r="AL29" s="393"/>
      <c r="AM29" s="393"/>
      <c r="AN29" s="393"/>
      <c r="AO29" s="501"/>
      <c r="AP29" s="502"/>
      <c r="AQ29" s="406"/>
      <c r="AR29" s="406"/>
      <c r="AS29" s="406"/>
      <c r="AT29" s="406"/>
      <c r="AU29" s="327"/>
      <c r="AV29" s="244"/>
      <c r="AW29" s="509"/>
    </row>
    <row r="30" spans="1:87">
      <c r="A30" s="70">
        <f t="shared" si="36"/>
        <v>12</v>
      </c>
      <c r="B30" s="314"/>
      <c r="C30" s="244"/>
      <c r="D30" s="327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244"/>
      <c r="P30" s="244"/>
      <c r="Q30" s="244"/>
      <c r="R30" s="508"/>
      <c r="S30" s="244"/>
      <c r="T30" s="468"/>
      <c r="U30" s="244"/>
      <c r="V30" s="244"/>
      <c r="W30" s="244"/>
      <c r="X30" s="244"/>
      <c r="Y30" s="244"/>
      <c r="Z30" s="421"/>
      <c r="AA30" s="393"/>
      <c r="AB30" s="393"/>
      <c r="AC30" s="393"/>
      <c r="AD30" s="244"/>
      <c r="AE30" s="244"/>
      <c r="AF30" s="244"/>
      <c r="AG30" s="244"/>
      <c r="AH30" s="508"/>
      <c r="AI30" s="244"/>
      <c r="AJ30" s="244"/>
      <c r="AK30" s="244"/>
      <c r="AL30" s="393"/>
      <c r="AM30" s="393"/>
      <c r="AN30" s="393"/>
      <c r="AO30" s="501"/>
      <c r="AP30" s="314"/>
      <c r="AQ30" s="244"/>
      <c r="AR30" s="244"/>
      <c r="AS30" s="244"/>
      <c r="AT30" s="244"/>
      <c r="AU30" s="327"/>
      <c r="AV30" s="244"/>
      <c r="AW30" s="509"/>
    </row>
    <row r="31" spans="1:87">
      <c r="A31" s="70">
        <f t="shared" si="36"/>
        <v>13</v>
      </c>
      <c r="B31" s="314"/>
      <c r="C31" s="244"/>
      <c r="D31" s="327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44"/>
      <c r="R31" s="508"/>
      <c r="S31" s="244"/>
      <c r="T31" s="468"/>
      <c r="U31" s="244"/>
      <c r="V31" s="244"/>
      <c r="W31" s="244"/>
      <c r="X31" s="244"/>
      <c r="Y31" s="244"/>
      <c r="Z31" s="314"/>
      <c r="AA31" s="244"/>
      <c r="AB31" s="244"/>
      <c r="AC31" s="244"/>
      <c r="AD31" s="244"/>
      <c r="AE31" s="244"/>
      <c r="AF31" s="244"/>
      <c r="AG31" s="244"/>
      <c r="AH31" s="508"/>
      <c r="AI31" s="244"/>
      <c r="AJ31" s="244"/>
      <c r="AK31" s="244"/>
      <c r="AL31" s="244"/>
      <c r="AM31" s="244"/>
      <c r="AN31" s="244"/>
      <c r="AO31" s="315"/>
      <c r="AP31" s="314"/>
      <c r="AQ31" s="244"/>
      <c r="AR31" s="244"/>
      <c r="AS31" s="244"/>
      <c r="AT31" s="244"/>
      <c r="AU31" s="327"/>
      <c r="AV31" s="244"/>
      <c r="AW31" s="509"/>
    </row>
    <row r="32" spans="1:87">
      <c r="A32" s="70">
        <f t="shared" si="36"/>
        <v>14</v>
      </c>
      <c r="B32" s="16"/>
      <c r="C32" s="17"/>
      <c r="D32" s="327"/>
      <c r="E32" s="244"/>
      <c r="F32" s="244"/>
      <c r="G32" s="17"/>
      <c r="H32" s="17"/>
      <c r="I32" s="17"/>
      <c r="J32" s="17"/>
      <c r="K32" s="17"/>
      <c r="L32" s="17"/>
      <c r="M32" s="244"/>
      <c r="N32" s="244"/>
      <c r="O32" s="244"/>
      <c r="P32" s="17"/>
      <c r="Q32" s="17"/>
      <c r="R32" s="513"/>
      <c r="S32" s="17"/>
      <c r="T32" s="468"/>
      <c r="U32" s="244"/>
      <c r="V32" s="244"/>
      <c r="W32" s="17"/>
      <c r="X32" s="17"/>
      <c r="Y32" s="17"/>
      <c r="Z32" s="16"/>
      <c r="AA32" s="17"/>
      <c r="AB32" s="17"/>
      <c r="AC32" s="244"/>
      <c r="AD32" s="244"/>
      <c r="AE32" s="244"/>
      <c r="AF32" s="17"/>
      <c r="AG32" s="17"/>
      <c r="AH32" s="513"/>
      <c r="AI32" s="17"/>
      <c r="AJ32" s="244"/>
      <c r="AK32" s="244"/>
      <c r="AL32" s="244"/>
      <c r="AM32" s="17"/>
      <c r="AN32" s="17"/>
      <c r="AO32" s="26"/>
      <c r="AP32" s="16"/>
      <c r="AQ32" s="17"/>
      <c r="AR32" s="17"/>
      <c r="AS32" s="244"/>
      <c r="AT32" s="244"/>
      <c r="AU32" s="327"/>
      <c r="AV32" s="17"/>
      <c r="AW32" s="511"/>
    </row>
    <row r="33" spans="1:49" ht="14.4" thickBot="1">
      <c r="A33" s="70">
        <f t="shared" si="36"/>
        <v>15</v>
      </c>
      <c r="B33" s="32"/>
      <c r="C33" s="22"/>
      <c r="D33" s="129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513"/>
      <c r="S33" s="17"/>
      <c r="T33" s="470"/>
      <c r="U33" s="17"/>
      <c r="V33" s="17"/>
      <c r="W33" s="17"/>
      <c r="X33" s="17"/>
      <c r="Y33" s="17"/>
      <c r="Z33" s="16"/>
      <c r="AA33" s="17"/>
      <c r="AB33" s="17"/>
      <c r="AC33" s="17"/>
      <c r="AD33" s="17"/>
      <c r="AE33" s="17"/>
      <c r="AF33" s="17"/>
      <c r="AG33" s="17"/>
      <c r="AH33" s="514"/>
      <c r="AI33" s="515"/>
      <c r="AJ33" s="515"/>
      <c r="AK33" s="515"/>
      <c r="AL33" s="515"/>
      <c r="AM33" s="515"/>
      <c r="AN33" s="515"/>
      <c r="AO33" s="524"/>
      <c r="AP33" s="516"/>
      <c r="AQ33" s="515"/>
      <c r="AR33" s="515"/>
      <c r="AS33" s="515"/>
      <c r="AT33" s="515"/>
      <c r="AU33" s="526"/>
      <c r="AV33" s="515"/>
      <c r="AW33" s="517"/>
    </row>
    <row r="34" spans="1:49">
      <c r="A34" s="70">
        <v>0</v>
      </c>
      <c r="B34" s="312"/>
      <c r="C34" s="312" t="s">
        <v>242</v>
      </c>
      <c r="D34" s="348"/>
      <c r="E34" s="34"/>
      <c r="F34" s="34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503" t="s">
        <v>244</v>
      </c>
      <c r="S34" s="504" t="s">
        <v>242</v>
      </c>
      <c r="T34" s="518"/>
      <c r="U34" s="504"/>
      <c r="V34" s="504"/>
      <c r="W34" s="504"/>
      <c r="X34" s="504"/>
      <c r="Y34" s="504"/>
      <c r="Z34" s="519"/>
      <c r="AA34" s="504"/>
      <c r="AB34" s="504"/>
      <c r="AC34" s="505"/>
      <c r="AD34" s="504"/>
      <c r="AE34" s="504"/>
      <c r="AF34" s="504"/>
      <c r="AG34" s="507"/>
      <c r="AH34" s="244"/>
      <c r="AI34" s="244"/>
      <c r="AJ34" s="244"/>
      <c r="AK34" s="244"/>
      <c r="AL34" s="337"/>
      <c r="AM34" s="244"/>
      <c r="AN34" s="244"/>
      <c r="AO34" s="315"/>
      <c r="AP34" s="244"/>
      <c r="AQ34" s="244"/>
      <c r="AR34" s="244"/>
      <c r="AS34" s="244"/>
      <c r="AT34" s="244"/>
      <c r="AU34" s="327"/>
      <c r="AV34" s="244"/>
      <c r="AW34" s="509"/>
    </row>
    <row r="35" spans="1:49">
      <c r="A35" s="70">
        <f>A34+1</f>
        <v>1</v>
      </c>
      <c r="B35" s="244" t="s">
        <v>246</v>
      </c>
      <c r="C35" s="244"/>
      <c r="D35" s="327"/>
      <c r="E35" s="34"/>
      <c r="F35" s="34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244"/>
      <c r="R35" s="508" t="s">
        <v>246</v>
      </c>
      <c r="S35" s="244"/>
      <c r="T35" s="468"/>
      <c r="U35" s="244"/>
      <c r="V35" s="244"/>
      <c r="W35" s="244"/>
      <c r="X35" s="244"/>
      <c r="Y35" s="244"/>
      <c r="Z35" s="314"/>
      <c r="AA35" s="244"/>
      <c r="AB35" s="244"/>
      <c r="AC35" s="337"/>
      <c r="AD35" s="244"/>
      <c r="AE35" s="244"/>
      <c r="AF35" s="244"/>
      <c r="AG35" s="509"/>
      <c r="AH35" s="244"/>
      <c r="AI35" s="244"/>
      <c r="AJ35" s="244"/>
      <c r="AK35" s="244"/>
      <c r="AL35" s="337"/>
      <c r="AM35" s="244"/>
      <c r="AN35" s="244"/>
      <c r="AO35" s="315"/>
      <c r="AP35" s="244"/>
      <c r="AQ35" s="244"/>
      <c r="AR35" s="244"/>
      <c r="AS35" s="244"/>
      <c r="AT35" s="244"/>
      <c r="AU35" s="327"/>
      <c r="AV35" s="244"/>
      <c r="AW35" s="509"/>
    </row>
    <row r="36" spans="1:49">
      <c r="A36" s="70">
        <f t="shared" ref="A36:A49" si="37">A35+1</f>
        <v>2</v>
      </c>
      <c r="B36" s="314"/>
      <c r="C36" s="244"/>
      <c r="D36" s="327"/>
      <c r="E36" s="244"/>
      <c r="F36" s="244"/>
      <c r="G36" s="244"/>
      <c r="H36" s="244"/>
      <c r="I36" s="244"/>
      <c r="J36" s="244"/>
      <c r="K36" s="244"/>
      <c r="L36" s="244"/>
      <c r="M36" s="244"/>
      <c r="N36" s="244"/>
      <c r="O36" s="244"/>
      <c r="P36" s="244"/>
      <c r="Q36" s="244"/>
      <c r="R36" s="508"/>
      <c r="S36" s="244"/>
      <c r="T36" s="468"/>
      <c r="U36" s="244"/>
      <c r="V36" s="244"/>
      <c r="W36" s="244"/>
      <c r="X36" s="244"/>
      <c r="Y36" s="244"/>
      <c r="Z36" s="314"/>
      <c r="AA36" s="244"/>
      <c r="AB36" s="244"/>
      <c r="AC36" s="342"/>
      <c r="AD36" s="244"/>
      <c r="AE36" s="244"/>
      <c r="AF36" s="244"/>
      <c r="AG36" s="509"/>
      <c r="AH36" s="244"/>
      <c r="AI36" s="244"/>
      <c r="AJ36" s="244"/>
      <c r="AK36" s="244"/>
      <c r="AL36" s="337"/>
      <c r="AM36" s="244"/>
      <c r="AN36" s="244"/>
      <c r="AO36" s="315"/>
      <c r="AP36" s="244"/>
      <c r="AQ36" s="244"/>
      <c r="AR36" s="244"/>
      <c r="AS36" s="244"/>
      <c r="AT36" s="244"/>
      <c r="AU36" s="327"/>
      <c r="AV36" s="244"/>
      <c r="AW36" s="509"/>
    </row>
    <row r="37" spans="1:49">
      <c r="A37" s="70">
        <f t="shared" si="37"/>
        <v>3</v>
      </c>
      <c r="B37" s="314"/>
      <c r="C37" s="244"/>
      <c r="D37" s="327"/>
      <c r="E37" s="244"/>
      <c r="F37" s="244"/>
      <c r="G37" s="244"/>
      <c r="H37" s="244"/>
      <c r="I37" s="244"/>
      <c r="J37" s="244"/>
      <c r="K37" s="244"/>
      <c r="L37" s="244"/>
      <c r="M37" s="244"/>
      <c r="N37" s="244"/>
      <c r="O37" s="244"/>
      <c r="P37" s="244"/>
      <c r="Q37" s="244"/>
      <c r="R37" s="508"/>
      <c r="S37" s="244"/>
      <c r="T37" s="468"/>
      <c r="U37" s="244"/>
      <c r="V37" s="244"/>
      <c r="W37" s="244"/>
      <c r="X37" s="244"/>
      <c r="Y37" s="244"/>
      <c r="Z37" s="314"/>
      <c r="AA37" s="244"/>
      <c r="AB37" s="244"/>
      <c r="AC37" s="320"/>
      <c r="AD37" s="244"/>
      <c r="AE37" s="244"/>
      <c r="AF37" s="244"/>
      <c r="AG37" s="509"/>
      <c r="AH37" s="244"/>
      <c r="AI37" s="244"/>
      <c r="AJ37" s="244"/>
      <c r="AK37" s="244"/>
      <c r="AL37" s="337"/>
      <c r="AM37" s="244"/>
      <c r="AN37" s="244"/>
      <c r="AO37" s="315"/>
      <c r="AP37" s="244"/>
      <c r="AQ37" s="244"/>
      <c r="AR37" s="244"/>
      <c r="AS37" s="244"/>
      <c r="AT37" s="244"/>
      <c r="AU37" s="327"/>
      <c r="AV37" s="244"/>
      <c r="AW37" s="509"/>
    </row>
    <row r="38" spans="1:49">
      <c r="A38" s="70">
        <f t="shared" si="37"/>
        <v>4</v>
      </c>
      <c r="B38" s="314"/>
      <c r="C38" s="244"/>
      <c r="D38" s="327"/>
      <c r="E38" s="244"/>
      <c r="F38" s="244"/>
      <c r="G38" s="17"/>
      <c r="H38" s="17"/>
      <c r="I38" s="17"/>
      <c r="J38" s="17"/>
      <c r="K38" s="17"/>
      <c r="L38" s="17"/>
      <c r="M38" s="244"/>
      <c r="N38" s="244"/>
      <c r="O38" s="244"/>
      <c r="P38" s="244"/>
      <c r="Q38" s="244"/>
      <c r="R38" s="508"/>
      <c r="S38" s="244"/>
      <c r="T38" s="468"/>
      <c r="U38" s="406"/>
      <c r="V38" s="406"/>
      <c r="W38" s="326"/>
      <c r="X38" s="326"/>
      <c r="Y38" s="326"/>
      <c r="Z38" s="161"/>
      <c r="AA38" s="162"/>
      <c r="AB38" s="162"/>
      <c r="AC38" s="342"/>
      <c r="AD38" s="337"/>
      <c r="AE38" s="337"/>
      <c r="AF38" s="337"/>
      <c r="AG38" s="520"/>
      <c r="AH38" s="337"/>
      <c r="AI38" s="337"/>
      <c r="AJ38" s="342"/>
      <c r="AK38" s="320"/>
      <c r="AL38" s="342"/>
      <c r="AM38" s="8"/>
      <c r="AN38" s="219"/>
      <c r="AO38" s="163"/>
      <c r="AP38" s="326"/>
      <c r="AQ38" s="326"/>
      <c r="AR38" s="326"/>
      <c r="AS38" s="406"/>
      <c r="AT38" s="406"/>
      <c r="AU38" s="327"/>
      <c r="AV38" s="244"/>
      <c r="AW38" s="509"/>
    </row>
    <row r="39" spans="1:49">
      <c r="A39" s="70">
        <f t="shared" si="37"/>
        <v>5</v>
      </c>
      <c r="B39" s="314"/>
      <c r="C39" s="244"/>
      <c r="D39" s="327"/>
      <c r="E39" s="244"/>
      <c r="F39" s="244"/>
      <c r="G39" s="17"/>
      <c r="H39" s="17"/>
      <c r="I39" s="244"/>
      <c r="J39" s="17"/>
      <c r="K39" s="17"/>
      <c r="L39" s="17"/>
      <c r="M39" s="244"/>
      <c r="N39" s="244"/>
      <c r="O39" s="244"/>
      <c r="P39" s="244"/>
      <c r="Q39" s="244"/>
      <c r="R39" s="508"/>
      <c r="S39" s="244"/>
      <c r="T39" s="468"/>
      <c r="U39" s="244"/>
      <c r="V39" s="244"/>
      <c r="W39" s="17"/>
      <c r="X39" s="17"/>
      <c r="Y39" s="244"/>
      <c r="Z39" s="16"/>
      <c r="AA39" s="17"/>
      <c r="AB39" s="17"/>
      <c r="AC39" s="320"/>
      <c r="AD39" s="244"/>
      <c r="AE39" s="244"/>
      <c r="AF39" s="244"/>
      <c r="AG39" s="509"/>
      <c r="AH39" s="244"/>
      <c r="AI39" s="244"/>
      <c r="AJ39" s="244"/>
      <c r="AK39" s="244"/>
      <c r="AL39" s="337"/>
      <c r="AM39" s="17"/>
      <c r="AN39" s="17"/>
      <c r="AO39" s="315"/>
      <c r="AP39" s="17"/>
      <c r="AQ39" s="17"/>
      <c r="AR39" s="17"/>
      <c r="AS39" s="244"/>
      <c r="AT39" s="244"/>
      <c r="AU39" s="327"/>
      <c r="AV39" s="244"/>
      <c r="AW39" s="509"/>
    </row>
    <row r="40" spans="1:49">
      <c r="A40" s="70">
        <f t="shared" si="37"/>
        <v>6</v>
      </c>
      <c r="B40" s="314"/>
      <c r="C40" s="244"/>
      <c r="D40" s="327"/>
      <c r="E40" s="244"/>
      <c r="F40" s="244"/>
      <c r="G40" s="17"/>
      <c r="H40" s="17"/>
      <c r="I40" s="17"/>
      <c r="J40" s="17"/>
      <c r="K40" s="17"/>
      <c r="L40" s="17"/>
      <c r="M40" s="244"/>
      <c r="N40" s="244"/>
      <c r="O40" s="244"/>
      <c r="P40" s="244"/>
      <c r="Q40" s="244"/>
      <c r="R40" s="508"/>
      <c r="S40" s="244"/>
      <c r="T40" s="468"/>
      <c r="U40" s="244"/>
      <c r="V40" s="244"/>
      <c r="W40" s="17"/>
      <c r="X40" s="17"/>
      <c r="Y40" s="17"/>
      <c r="Z40" s="16"/>
      <c r="AA40" s="17"/>
      <c r="AB40" s="17"/>
      <c r="AC40" s="342"/>
      <c r="AD40" s="244"/>
      <c r="AE40" s="244"/>
      <c r="AF40" s="244"/>
      <c r="AG40" s="509"/>
      <c r="AH40" s="244"/>
      <c r="AI40" s="244"/>
      <c r="AJ40" s="244"/>
      <c r="AK40" s="244"/>
      <c r="AL40" s="337"/>
      <c r="AM40" s="17"/>
      <c r="AN40" s="17"/>
      <c r="AO40" s="26"/>
      <c r="AP40" s="17"/>
      <c r="AQ40" s="17"/>
      <c r="AR40" s="17"/>
      <c r="AS40" s="244"/>
      <c r="AT40" s="244"/>
      <c r="AU40" s="327"/>
      <c r="AV40" s="244"/>
      <c r="AW40" s="509"/>
    </row>
    <row r="41" spans="1:49">
      <c r="A41" s="70">
        <f t="shared" si="37"/>
        <v>7</v>
      </c>
      <c r="B41" s="16"/>
      <c r="C41" s="17"/>
      <c r="D41" s="128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513"/>
      <c r="S41" s="17"/>
      <c r="T41" s="470"/>
      <c r="U41" s="17"/>
      <c r="V41" s="17"/>
      <c r="W41" s="17"/>
      <c r="X41" s="17"/>
      <c r="Y41" s="17"/>
      <c r="Z41" s="32"/>
      <c r="AA41" s="22"/>
      <c r="AB41" s="22"/>
      <c r="AC41" s="167"/>
      <c r="AD41" s="22"/>
      <c r="AE41" s="22"/>
      <c r="AF41" s="22"/>
      <c r="AG41" s="521"/>
      <c r="AH41" s="22"/>
      <c r="AI41" s="22"/>
      <c r="AJ41" s="22"/>
      <c r="AK41" s="22"/>
      <c r="AL41" s="167"/>
      <c r="AM41" s="22"/>
      <c r="AN41" s="22"/>
      <c r="AO41" s="33"/>
      <c r="AP41" s="17"/>
      <c r="AQ41" s="17"/>
      <c r="AR41" s="17"/>
      <c r="AS41" s="17"/>
      <c r="AT41" s="17"/>
      <c r="AU41" s="128"/>
      <c r="AV41" s="17"/>
      <c r="AW41" s="511"/>
    </row>
    <row r="42" spans="1:49">
      <c r="A42" s="70">
        <f t="shared" si="37"/>
        <v>8</v>
      </c>
      <c r="B42" s="314"/>
      <c r="C42" s="244"/>
      <c r="D42" s="327"/>
      <c r="E42" s="244"/>
      <c r="F42" s="244"/>
      <c r="G42" s="17"/>
      <c r="H42" s="17"/>
      <c r="I42" s="17"/>
      <c r="J42" s="17"/>
      <c r="K42" s="17"/>
      <c r="L42" s="17"/>
      <c r="M42" s="244"/>
      <c r="N42" s="244"/>
      <c r="O42" s="244"/>
      <c r="P42" s="244"/>
      <c r="Q42" s="244"/>
      <c r="R42" s="522"/>
      <c r="S42" s="312"/>
      <c r="T42" s="473"/>
      <c r="U42" s="312"/>
      <c r="V42" s="312"/>
      <c r="W42" s="20"/>
      <c r="X42" s="20"/>
      <c r="Y42" s="31"/>
      <c r="Z42" s="17"/>
      <c r="AA42" s="17"/>
      <c r="AB42" s="17"/>
      <c r="AC42" s="406"/>
      <c r="AD42" s="244"/>
      <c r="AE42" s="244"/>
      <c r="AF42" s="244"/>
      <c r="AG42" s="509"/>
      <c r="AH42" s="244"/>
      <c r="AI42" s="244"/>
      <c r="AJ42" s="244"/>
      <c r="AK42" s="244"/>
      <c r="AL42" s="406"/>
      <c r="AM42" s="17"/>
      <c r="AN42" s="17"/>
      <c r="AO42" s="17"/>
      <c r="AP42" s="25"/>
      <c r="AQ42" s="20"/>
      <c r="AR42" s="20"/>
      <c r="AS42" s="312"/>
      <c r="AT42" s="312"/>
      <c r="AU42" s="348"/>
      <c r="AV42" s="312"/>
      <c r="AW42" s="512"/>
    </row>
    <row r="43" spans="1:49">
      <c r="A43" s="70">
        <f t="shared" si="37"/>
        <v>9</v>
      </c>
      <c r="B43" s="314"/>
      <c r="C43" s="244"/>
      <c r="D43" s="128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44"/>
      <c r="Q43" s="244"/>
      <c r="R43" s="508"/>
      <c r="S43" s="244"/>
      <c r="T43" s="470"/>
      <c r="U43" s="17"/>
      <c r="V43" s="17"/>
      <c r="W43" s="17"/>
      <c r="X43" s="17"/>
      <c r="Y43" s="26"/>
      <c r="Z43" s="17"/>
      <c r="AA43" s="17"/>
      <c r="AB43" s="17"/>
      <c r="AC43" s="326"/>
      <c r="AD43" s="17"/>
      <c r="AE43" s="17"/>
      <c r="AF43" s="244"/>
      <c r="AG43" s="509"/>
      <c r="AH43" s="244"/>
      <c r="AI43" s="244"/>
      <c r="AJ43" s="17"/>
      <c r="AK43" s="17"/>
      <c r="AL43" s="326"/>
      <c r="AM43" s="17"/>
      <c r="AN43" s="17"/>
      <c r="AO43" s="17"/>
      <c r="AP43" s="16"/>
      <c r="AQ43" s="17"/>
      <c r="AR43" s="17"/>
      <c r="AS43" s="17"/>
      <c r="AT43" s="17"/>
      <c r="AU43" s="128"/>
      <c r="AV43" s="244"/>
      <c r="AW43" s="509"/>
    </row>
    <row r="44" spans="1:49">
      <c r="A44" s="70">
        <f t="shared" si="37"/>
        <v>10</v>
      </c>
      <c r="B44" s="314"/>
      <c r="C44" s="244"/>
      <c r="D44" s="327"/>
      <c r="E44" s="244"/>
      <c r="F44" s="244"/>
      <c r="G44" s="244"/>
      <c r="H44" s="244"/>
      <c r="I44" s="244"/>
      <c r="J44" s="244"/>
      <c r="K44" s="244"/>
      <c r="L44" s="244"/>
      <c r="M44" s="244"/>
      <c r="N44" s="244"/>
      <c r="O44" s="244"/>
      <c r="P44" s="244"/>
      <c r="Q44" s="244"/>
      <c r="R44" s="508"/>
      <c r="S44" s="244"/>
      <c r="T44" s="468"/>
      <c r="U44" s="244"/>
      <c r="V44" s="244"/>
      <c r="W44" s="244"/>
      <c r="X44" s="244"/>
      <c r="Y44" s="315"/>
      <c r="Z44" s="244"/>
      <c r="AA44" s="244"/>
      <c r="AB44" s="244"/>
      <c r="AC44" s="406"/>
      <c r="AD44" s="244"/>
      <c r="AE44" s="244"/>
      <c r="AF44" s="244"/>
      <c r="AG44" s="509"/>
      <c r="AH44" s="244"/>
      <c r="AI44" s="244"/>
      <c r="AJ44" s="244"/>
      <c r="AK44" s="244"/>
      <c r="AL44" s="406"/>
      <c r="AM44" s="244"/>
      <c r="AN44" s="244"/>
      <c r="AO44" s="244"/>
      <c r="AP44" s="314"/>
      <c r="AQ44" s="244"/>
      <c r="AR44" s="244"/>
      <c r="AS44" s="244"/>
      <c r="AT44" s="244"/>
      <c r="AU44" s="327"/>
      <c r="AV44" s="244"/>
      <c r="AW44" s="509"/>
    </row>
    <row r="45" spans="1:49">
      <c r="A45" s="70">
        <f t="shared" si="37"/>
        <v>11</v>
      </c>
      <c r="B45" s="314"/>
      <c r="C45" s="244"/>
      <c r="D45" s="327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244"/>
      <c r="R45" s="508"/>
      <c r="S45" s="244"/>
      <c r="T45" s="468"/>
      <c r="U45" s="244"/>
      <c r="V45" s="244"/>
      <c r="W45" s="244"/>
      <c r="X45" s="244"/>
      <c r="Y45" s="315"/>
      <c r="Z45" s="244"/>
      <c r="AA45" s="244"/>
      <c r="AB45" s="244"/>
      <c r="AC45" s="406"/>
      <c r="AD45" s="244"/>
      <c r="AE45" s="244"/>
      <c r="AF45" s="244"/>
      <c r="AG45" s="509"/>
      <c r="AH45" s="244"/>
      <c r="AI45" s="244"/>
      <c r="AJ45" s="244"/>
      <c r="AK45" s="244"/>
      <c r="AL45" s="406"/>
      <c r="AM45" s="244"/>
      <c r="AN45" s="244"/>
      <c r="AO45" s="244"/>
      <c r="AP45" s="314"/>
      <c r="AQ45" s="244"/>
      <c r="AR45" s="244"/>
      <c r="AS45" s="244"/>
      <c r="AT45" s="244"/>
      <c r="AU45" s="327"/>
      <c r="AV45" s="244"/>
      <c r="AW45" s="509"/>
    </row>
    <row r="46" spans="1:49">
      <c r="A46" s="70">
        <f t="shared" si="37"/>
        <v>12</v>
      </c>
      <c r="B46" s="314"/>
      <c r="C46" s="244"/>
      <c r="D46" s="327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244"/>
      <c r="P46" s="244"/>
      <c r="Q46" s="244"/>
      <c r="R46" s="508"/>
      <c r="S46" s="244"/>
      <c r="T46" s="468"/>
      <c r="U46" s="244"/>
      <c r="V46" s="244"/>
      <c r="W46" s="244"/>
      <c r="X46" s="244"/>
      <c r="Y46" s="315"/>
      <c r="Z46" s="244"/>
      <c r="AA46" s="244"/>
      <c r="AB46" s="244"/>
      <c r="AC46" s="406"/>
      <c r="AD46" s="244"/>
      <c r="AE46" s="244"/>
      <c r="AF46" s="244"/>
      <c r="AG46" s="509"/>
      <c r="AH46" s="244"/>
      <c r="AI46" s="244"/>
      <c r="AJ46" s="244"/>
      <c r="AK46" s="244"/>
      <c r="AL46" s="406"/>
      <c r="AM46" s="244"/>
      <c r="AN46" s="244"/>
      <c r="AO46" s="244"/>
      <c r="AP46" s="314"/>
      <c r="AQ46" s="244"/>
      <c r="AR46" s="244"/>
      <c r="AS46" s="244"/>
      <c r="AT46" s="244"/>
      <c r="AU46" s="327"/>
      <c r="AV46" s="244"/>
      <c r="AW46" s="509"/>
    </row>
    <row r="47" spans="1:49">
      <c r="A47" s="70">
        <f t="shared" si="37"/>
        <v>13</v>
      </c>
      <c r="B47" s="314"/>
      <c r="C47" s="244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508"/>
      <c r="S47" s="244"/>
      <c r="T47" s="327"/>
      <c r="U47" s="327"/>
      <c r="V47" s="327"/>
      <c r="W47" s="327"/>
      <c r="X47" s="327"/>
      <c r="Y47" s="344"/>
      <c r="Z47" s="327"/>
      <c r="AA47" s="327"/>
      <c r="AB47" s="327"/>
      <c r="AC47" s="327"/>
      <c r="AD47" s="327"/>
      <c r="AE47" s="327"/>
      <c r="AF47" s="327"/>
      <c r="AG47" s="523"/>
      <c r="AH47" s="327"/>
      <c r="AI47" s="327"/>
      <c r="AJ47" s="327"/>
      <c r="AK47" s="327"/>
      <c r="AL47" s="327"/>
      <c r="AM47" s="327"/>
      <c r="AN47" s="327"/>
      <c r="AO47" s="327"/>
      <c r="AP47" s="343"/>
      <c r="AQ47" s="327"/>
      <c r="AR47" s="327"/>
      <c r="AS47" s="327"/>
      <c r="AT47" s="327"/>
      <c r="AU47" s="327"/>
      <c r="AV47" s="244"/>
      <c r="AW47" s="509"/>
    </row>
    <row r="48" spans="1:49">
      <c r="A48" s="70">
        <f t="shared" si="37"/>
        <v>14</v>
      </c>
      <c r="B48" s="16"/>
      <c r="C48" s="17"/>
      <c r="D48" s="244"/>
      <c r="E48" s="244"/>
      <c r="F48" s="244"/>
      <c r="G48" s="17"/>
      <c r="H48" s="17"/>
      <c r="I48" s="17"/>
      <c r="J48" s="17"/>
      <c r="K48" s="17"/>
      <c r="L48" s="17"/>
      <c r="M48" s="244"/>
      <c r="N48" s="244"/>
      <c r="O48" s="244"/>
      <c r="P48" s="17"/>
      <c r="Q48" s="17"/>
      <c r="R48" s="513"/>
      <c r="S48" s="17"/>
      <c r="T48" s="244"/>
      <c r="U48" s="244"/>
      <c r="V48" s="244"/>
      <c r="W48" s="17"/>
      <c r="X48" s="17"/>
      <c r="Y48" s="26"/>
      <c r="Z48" s="17"/>
      <c r="AA48" s="17"/>
      <c r="AB48" s="17"/>
      <c r="AC48" s="244"/>
      <c r="AD48" s="244"/>
      <c r="AE48" s="244"/>
      <c r="AF48" s="17"/>
      <c r="AG48" s="511"/>
      <c r="AH48" s="17"/>
      <c r="AI48" s="17"/>
      <c r="AJ48" s="244"/>
      <c r="AK48" s="244"/>
      <c r="AL48" s="244"/>
      <c r="AM48" s="17"/>
      <c r="AN48" s="17"/>
      <c r="AO48" s="17"/>
      <c r="AP48" s="16"/>
      <c r="AQ48" s="17"/>
      <c r="AR48" s="17"/>
      <c r="AS48" s="244"/>
      <c r="AT48" s="244"/>
      <c r="AU48" s="244"/>
      <c r="AV48" s="17"/>
      <c r="AW48" s="511"/>
    </row>
    <row r="49" spans="1:49" ht="14.4" thickBot="1">
      <c r="A49" s="70">
        <f t="shared" si="37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514"/>
      <c r="S49" s="515"/>
      <c r="T49" s="515"/>
      <c r="U49" s="515"/>
      <c r="V49" s="515"/>
      <c r="W49" s="515"/>
      <c r="X49" s="515"/>
      <c r="Y49" s="524"/>
      <c r="Z49" s="515"/>
      <c r="AA49" s="515"/>
      <c r="AB49" s="515"/>
      <c r="AC49" s="515"/>
      <c r="AD49" s="515"/>
      <c r="AE49" s="515"/>
      <c r="AF49" s="515"/>
      <c r="AG49" s="517"/>
      <c r="AH49" s="515"/>
      <c r="AI49" s="515"/>
      <c r="AJ49" s="515"/>
      <c r="AK49" s="515"/>
      <c r="AL49" s="515"/>
      <c r="AM49" s="515"/>
      <c r="AN49" s="515"/>
      <c r="AO49" s="515"/>
      <c r="AP49" s="516"/>
      <c r="AQ49" s="515"/>
      <c r="AR49" s="515"/>
      <c r="AS49" s="515"/>
      <c r="AT49" s="515"/>
      <c r="AU49" s="515"/>
      <c r="AV49" s="515"/>
      <c r="AW49" s="517"/>
    </row>
    <row r="50" spans="1:49">
      <c r="A50" s="242" t="s">
        <v>395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opLeftCell="A7" workbookViewId="0">
      <selection activeCell="R23" sqref="R23"/>
    </sheetView>
  </sheetViews>
  <sheetFormatPr defaultRowHeight="13.8"/>
  <cols>
    <col min="1" max="1" width="6.296875" bestFit="1" customWidth="1"/>
    <col min="2" max="17" width="4.3984375" customWidth="1"/>
  </cols>
  <sheetData>
    <row r="1" spans="1:21">
      <c r="A1" s="484" t="s">
        <v>672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673</v>
      </c>
      <c r="U1">
        <v>2</v>
      </c>
    </row>
    <row r="2" spans="1:21">
      <c r="A2">
        <v>0</v>
      </c>
      <c r="B2" t="b">
        <f t="shared" ref="B2:Q11" si="1">MOD(B$1*16+$A2, CurveSkip)=0</f>
        <v>1</v>
      </c>
      <c r="C2" t="b">
        <f t="shared" si="1"/>
        <v>1</v>
      </c>
      <c r="D2" t="b">
        <f t="shared" si="1"/>
        <v>1</v>
      </c>
      <c r="E2" t="b">
        <f t="shared" si="1"/>
        <v>1</v>
      </c>
      <c r="F2" t="b">
        <f t="shared" si="1"/>
        <v>1</v>
      </c>
      <c r="G2" t="b">
        <f t="shared" si="1"/>
        <v>1</v>
      </c>
      <c r="H2" t="b">
        <f t="shared" si="1"/>
        <v>1</v>
      </c>
      <c r="I2" t="b">
        <f t="shared" si="1"/>
        <v>1</v>
      </c>
      <c r="J2" t="b">
        <f t="shared" si="1"/>
        <v>1</v>
      </c>
      <c r="K2" t="b">
        <f t="shared" si="1"/>
        <v>1</v>
      </c>
      <c r="L2" t="b">
        <f t="shared" si="1"/>
        <v>1</v>
      </c>
      <c r="M2" t="b">
        <f t="shared" si="1"/>
        <v>1</v>
      </c>
      <c r="N2" t="b">
        <f t="shared" si="1"/>
        <v>1</v>
      </c>
      <c r="O2" t="b">
        <f t="shared" si="1"/>
        <v>1</v>
      </c>
      <c r="P2" t="b">
        <f t="shared" si="1"/>
        <v>1</v>
      </c>
      <c r="Q2" t="b">
        <f t="shared" si="1"/>
        <v>1</v>
      </c>
      <c r="T2">
        <v>0</v>
      </c>
      <c r="U2" t="b">
        <f t="shared" ref="U2:U17" si="2">MOD(T2,CurveSkip)=0</f>
        <v>1</v>
      </c>
    </row>
    <row r="3" spans="1:21">
      <c r="A3">
        <f>A2+1</f>
        <v>1</v>
      </c>
      <c r="B3" t="b">
        <f t="shared" si="1"/>
        <v>0</v>
      </c>
      <c r="C3" t="b">
        <f t="shared" si="1"/>
        <v>0</v>
      </c>
      <c r="D3" t="b">
        <f t="shared" si="1"/>
        <v>0</v>
      </c>
      <c r="E3" t="b">
        <f t="shared" si="1"/>
        <v>0</v>
      </c>
      <c r="F3" t="b">
        <f t="shared" si="1"/>
        <v>0</v>
      </c>
      <c r="G3" t="b">
        <f t="shared" si="1"/>
        <v>0</v>
      </c>
      <c r="H3" t="b">
        <f t="shared" si="1"/>
        <v>0</v>
      </c>
      <c r="I3" t="b">
        <f t="shared" si="1"/>
        <v>0</v>
      </c>
      <c r="J3" t="b">
        <f t="shared" si="1"/>
        <v>0</v>
      </c>
      <c r="K3" t="b">
        <f t="shared" si="1"/>
        <v>0</v>
      </c>
      <c r="L3" t="b">
        <f t="shared" si="1"/>
        <v>0</v>
      </c>
      <c r="M3" t="b">
        <f t="shared" si="1"/>
        <v>0</v>
      </c>
      <c r="N3" t="b">
        <f t="shared" si="1"/>
        <v>0</v>
      </c>
      <c r="O3" t="b">
        <f t="shared" si="1"/>
        <v>0</v>
      </c>
      <c r="P3" t="b">
        <f t="shared" si="1"/>
        <v>0</v>
      </c>
      <c r="Q3" t="b">
        <f t="shared" si="1"/>
        <v>0</v>
      </c>
      <c r="T3">
        <f>T2+1</f>
        <v>1</v>
      </c>
      <c r="U3" t="b">
        <f t="shared" si="2"/>
        <v>0</v>
      </c>
    </row>
    <row r="4" spans="1:21">
      <c r="A4">
        <f t="shared" ref="A4:A17" si="3">A3+1</f>
        <v>2</v>
      </c>
      <c r="B4" t="b">
        <f t="shared" si="1"/>
        <v>1</v>
      </c>
      <c r="C4" t="b">
        <f t="shared" si="1"/>
        <v>1</v>
      </c>
      <c r="D4" t="b">
        <f t="shared" si="1"/>
        <v>1</v>
      </c>
      <c r="E4" t="b">
        <f t="shared" si="1"/>
        <v>1</v>
      </c>
      <c r="F4" t="b">
        <f t="shared" si="1"/>
        <v>1</v>
      </c>
      <c r="G4" t="b">
        <f t="shared" si="1"/>
        <v>1</v>
      </c>
      <c r="H4" t="b">
        <f t="shared" si="1"/>
        <v>1</v>
      </c>
      <c r="I4" t="b">
        <f t="shared" si="1"/>
        <v>1</v>
      </c>
      <c r="J4" t="b">
        <f t="shared" si="1"/>
        <v>1</v>
      </c>
      <c r="K4" t="b">
        <f t="shared" si="1"/>
        <v>1</v>
      </c>
      <c r="L4" t="b">
        <f t="shared" si="1"/>
        <v>1</v>
      </c>
      <c r="M4" t="b">
        <f t="shared" si="1"/>
        <v>1</v>
      </c>
      <c r="N4" t="b">
        <f t="shared" si="1"/>
        <v>1</v>
      </c>
      <c r="O4" t="b">
        <f t="shared" si="1"/>
        <v>1</v>
      </c>
      <c r="P4" t="b">
        <f t="shared" si="1"/>
        <v>1</v>
      </c>
      <c r="Q4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>
      <c r="A5">
        <f t="shared" si="3"/>
        <v>3</v>
      </c>
      <c r="B5" t="b">
        <f t="shared" si="1"/>
        <v>0</v>
      </c>
      <c r="C5" t="b">
        <f t="shared" si="1"/>
        <v>0</v>
      </c>
      <c r="D5" t="b">
        <f t="shared" si="1"/>
        <v>0</v>
      </c>
      <c r="E5" t="b">
        <f t="shared" si="1"/>
        <v>0</v>
      </c>
      <c r="F5" t="b">
        <f t="shared" si="1"/>
        <v>0</v>
      </c>
      <c r="G5" t="b">
        <f t="shared" si="1"/>
        <v>0</v>
      </c>
      <c r="H5" t="b">
        <f t="shared" si="1"/>
        <v>0</v>
      </c>
      <c r="I5" t="b">
        <f t="shared" si="1"/>
        <v>0</v>
      </c>
      <c r="J5" t="b">
        <f t="shared" si="1"/>
        <v>0</v>
      </c>
      <c r="K5" t="b">
        <f t="shared" si="1"/>
        <v>0</v>
      </c>
      <c r="L5" t="b">
        <f t="shared" si="1"/>
        <v>0</v>
      </c>
      <c r="M5" t="b">
        <f t="shared" si="1"/>
        <v>0</v>
      </c>
      <c r="N5" t="b">
        <f t="shared" si="1"/>
        <v>0</v>
      </c>
      <c r="O5" t="b">
        <f t="shared" si="1"/>
        <v>0</v>
      </c>
      <c r="P5" t="b">
        <f t="shared" si="1"/>
        <v>0</v>
      </c>
      <c r="Q5" t="b">
        <f t="shared" si="1"/>
        <v>0</v>
      </c>
      <c r="T5">
        <f t="shared" si="4"/>
        <v>3</v>
      </c>
      <c r="U5" t="b">
        <f t="shared" si="2"/>
        <v>0</v>
      </c>
    </row>
    <row r="6" spans="1:21">
      <c r="A6">
        <f t="shared" si="3"/>
        <v>4</v>
      </c>
      <c r="B6" t="b">
        <f t="shared" si="1"/>
        <v>1</v>
      </c>
      <c r="C6" t="b">
        <f t="shared" si="1"/>
        <v>1</v>
      </c>
      <c r="D6" t="b">
        <f t="shared" si="1"/>
        <v>1</v>
      </c>
      <c r="E6" t="b">
        <f t="shared" si="1"/>
        <v>1</v>
      </c>
      <c r="F6" t="b">
        <f t="shared" si="1"/>
        <v>1</v>
      </c>
      <c r="G6" t="b">
        <f t="shared" si="1"/>
        <v>1</v>
      </c>
      <c r="H6" t="b">
        <f t="shared" si="1"/>
        <v>1</v>
      </c>
      <c r="I6" t="b">
        <f t="shared" si="1"/>
        <v>1</v>
      </c>
      <c r="J6" t="b">
        <f t="shared" si="1"/>
        <v>1</v>
      </c>
      <c r="K6" t="b">
        <f t="shared" si="1"/>
        <v>1</v>
      </c>
      <c r="L6" t="b">
        <f t="shared" si="1"/>
        <v>1</v>
      </c>
      <c r="M6" t="b">
        <f t="shared" si="1"/>
        <v>1</v>
      </c>
      <c r="N6" t="b">
        <f t="shared" si="1"/>
        <v>1</v>
      </c>
      <c r="O6" t="b">
        <f t="shared" si="1"/>
        <v>1</v>
      </c>
      <c r="P6" t="b">
        <f t="shared" si="1"/>
        <v>1</v>
      </c>
      <c r="Q6" t="b">
        <f t="shared" si="1"/>
        <v>1</v>
      </c>
      <c r="T6">
        <f t="shared" si="4"/>
        <v>4</v>
      </c>
      <c r="U6" t="b">
        <f t="shared" si="2"/>
        <v>1</v>
      </c>
    </row>
    <row r="7" spans="1:21">
      <c r="A7">
        <f t="shared" si="3"/>
        <v>5</v>
      </c>
      <c r="B7" t="b">
        <f t="shared" si="1"/>
        <v>0</v>
      </c>
      <c r="C7" t="b">
        <f t="shared" si="1"/>
        <v>0</v>
      </c>
      <c r="D7" t="b">
        <f t="shared" si="1"/>
        <v>0</v>
      </c>
      <c r="E7" t="b">
        <f t="shared" si="1"/>
        <v>0</v>
      </c>
      <c r="F7" t="b">
        <f t="shared" si="1"/>
        <v>0</v>
      </c>
      <c r="G7" t="b">
        <f t="shared" si="1"/>
        <v>0</v>
      </c>
      <c r="H7" t="b">
        <f t="shared" si="1"/>
        <v>0</v>
      </c>
      <c r="I7" t="b">
        <f t="shared" si="1"/>
        <v>0</v>
      </c>
      <c r="J7" t="b">
        <f t="shared" si="1"/>
        <v>0</v>
      </c>
      <c r="K7" t="b">
        <f t="shared" si="1"/>
        <v>0</v>
      </c>
      <c r="L7" t="b">
        <f t="shared" si="1"/>
        <v>0</v>
      </c>
      <c r="M7" t="b">
        <f t="shared" si="1"/>
        <v>0</v>
      </c>
      <c r="N7" t="b">
        <f t="shared" si="1"/>
        <v>0</v>
      </c>
      <c r="O7" t="b">
        <f t="shared" si="1"/>
        <v>0</v>
      </c>
      <c r="P7" t="b">
        <f t="shared" si="1"/>
        <v>0</v>
      </c>
      <c r="Q7" t="b">
        <f t="shared" si="1"/>
        <v>0</v>
      </c>
      <c r="T7">
        <f t="shared" si="4"/>
        <v>5</v>
      </c>
      <c r="U7" t="b">
        <f t="shared" si="2"/>
        <v>0</v>
      </c>
    </row>
    <row r="8" spans="1:21">
      <c r="A8">
        <f t="shared" si="3"/>
        <v>6</v>
      </c>
      <c r="B8" t="b">
        <f t="shared" si="1"/>
        <v>1</v>
      </c>
      <c r="C8" t="b">
        <f t="shared" si="1"/>
        <v>1</v>
      </c>
      <c r="D8" t="b">
        <f t="shared" si="1"/>
        <v>1</v>
      </c>
      <c r="E8" t="b">
        <f t="shared" si="1"/>
        <v>1</v>
      </c>
      <c r="F8" t="b">
        <f t="shared" si="1"/>
        <v>1</v>
      </c>
      <c r="G8" t="b">
        <f t="shared" si="1"/>
        <v>1</v>
      </c>
      <c r="H8" t="b">
        <f t="shared" si="1"/>
        <v>1</v>
      </c>
      <c r="I8" t="b">
        <f t="shared" si="1"/>
        <v>1</v>
      </c>
      <c r="J8" t="b">
        <f t="shared" si="1"/>
        <v>1</v>
      </c>
      <c r="K8" t="b">
        <f t="shared" si="1"/>
        <v>1</v>
      </c>
      <c r="L8" t="b">
        <f t="shared" si="1"/>
        <v>1</v>
      </c>
      <c r="M8" t="b">
        <f t="shared" si="1"/>
        <v>1</v>
      </c>
      <c r="N8" t="b">
        <f t="shared" si="1"/>
        <v>1</v>
      </c>
      <c r="O8" t="b">
        <f t="shared" si="1"/>
        <v>1</v>
      </c>
      <c r="P8" t="b">
        <f t="shared" si="1"/>
        <v>1</v>
      </c>
      <c r="Q8" t="b">
        <f t="shared" si="1"/>
        <v>1</v>
      </c>
      <c r="T8">
        <f t="shared" si="4"/>
        <v>6</v>
      </c>
      <c r="U8" t="b">
        <f t="shared" si="2"/>
        <v>1</v>
      </c>
    </row>
    <row r="9" spans="1:21">
      <c r="A9">
        <f t="shared" si="3"/>
        <v>7</v>
      </c>
      <c r="B9" t="b">
        <f t="shared" si="1"/>
        <v>0</v>
      </c>
      <c r="C9" t="b">
        <f t="shared" si="1"/>
        <v>0</v>
      </c>
      <c r="D9" t="b">
        <f t="shared" si="1"/>
        <v>0</v>
      </c>
      <c r="E9" t="b">
        <f t="shared" si="1"/>
        <v>0</v>
      </c>
      <c r="F9" t="b">
        <f t="shared" si="1"/>
        <v>0</v>
      </c>
      <c r="G9" t="b">
        <f t="shared" si="1"/>
        <v>0</v>
      </c>
      <c r="H9" t="b">
        <f t="shared" si="1"/>
        <v>0</v>
      </c>
      <c r="I9" t="b">
        <f t="shared" si="1"/>
        <v>0</v>
      </c>
      <c r="J9" t="b">
        <f t="shared" si="1"/>
        <v>0</v>
      </c>
      <c r="K9" t="b">
        <f t="shared" si="1"/>
        <v>0</v>
      </c>
      <c r="L9" t="b">
        <f t="shared" si="1"/>
        <v>0</v>
      </c>
      <c r="M9" t="b">
        <f t="shared" si="1"/>
        <v>0</v>
      </c>
      <c r="N9" t="b">
        <f t="shared" si="1"/>
        <v>0</v>
      </c>
      <c r="O9" t="b">
        <f t="shared" si="1"/>
        <v>0</v>
      </c>
      <c r="P9" t="b">
        <f t="shared" si="1"/>
        <v>0</v>
      </c>
      <c r="Q9" t="b">
        <f t="shared" si="1"/>
        <v>0</v>
      </c>
      <c r="T9">
        <f t="shared" si="4"/>
        <v>7</v>
      </c>
      <c r="U9" t="b">
        <f t="shared" si="2"/>
        <v>0</v>
      </c>
    </row>
    <row r="10" spans="1:21">
      <c r="A10">
        <f t="shared" si="3"/>
        <v>8</v>
      </c>
      <c r="B10" t="b">
        <f t="shared" si="1"/>
        <v>1</v>
      </c>
      <c r="C10" t="b">
        <f t="shared" si="1"/>
        <v>1</v>
      </c>
      <c r="D10" t="b">
        <f t="shared" si="1"/>
        <v>1</v>
      </c>
      <c r="E10" t="b">
        <f t="shared" si="1"/>
        <v>1</v>
      </c>
      <c r="F10" t="b">
        <f t="shared" si="1"/>
        <v>1</v>
      </c>
      <c r="G10" t="b">
        <f t="shared" si="1"/>
        <v>1</v>
      </c>
      <c r="H10" t="b">
        <f t="shared" si="1"/>
        <v>1</v>
      </c>
      <c r="I10" t="b">
        <f t="shared" si="1"/>
        <v>1</v>
      </c>
      <c r="J10" t="b">
        <f t="shared" si="1"/>
        <v>1</v>
      </c>
      <c r="K10" t="b">
        <f t="shared" si="1"/>
        <v>1</v>
      </c>
      <c r="L10" t="b">
        <f t="shared" si="1"/>
        <v>1</v>
      </c>
      <c r="M10" t="b">
        <f t="shared" si="1"/>
        <v>1</v>
      </c>
      <c r="N10" t="b">
        <f t="shared" si="1"/>
        <v>1</v>
      </c>
      <c r="O10" t="b">
        <f t="shared" si="1"/>
        <v>1</v>
      </c>
      <c r="P10" t="b">
        <f t="shared" si="1"/>
        <v>1</v>
      </c>
      <c r="Q10" t="b">
        <f t="shared" si="1"/>
        <v>1</v>
      </c>
      <c r="T10">
        <f t="shared" si="4"/>
        <v>8</v>
      </c>
      <c r="U10" t="b">
        <f t="shared" si="2"/>
        <v>1</v>
      </c>
    </row>
    <row r="11" spans="1:21">
      <c r="A11">
        <f t="shared" si="3"/>
        <v>9</v>
      </c>
      <c r="B11" t="b">
        <f t="shared" si="1"/>
        <v>0</v>
      </c>
      <c r="C11" t="b">
        <f t="shared" si="1"/>
        <v>0</v>
      </c>
      <c r="D11" t="b">
        <f t="shared" si="1"/>
        <v>0</v>
      </c>
      <c r="E11" t="b">
        <f t="shared" si="1"/>
        <v>0</v>
      </c>
      <c r="F11" t="b">
        <f t="shared" si="1"/>
        <v>0</v>
      </c>
      <c r="G11" t="b">
        <f t="shared" si="1"/>
        <v>0</v>
      </c>
      <c r="H11" t="b">
        <f t="shared" si="1"/>
        <v>0</v>
      </c>
      <c r="I11" t="b">
        <f t="shared" si="1"/>
        <v>0</v>
      </c>
      <c r="J11" t="b">
        <f t="shared" si="1"/>
        <v>0</v>
      </c>
      <c r="K11" t="b">
        <f t="shared" si="1"/>
        <v>0</v>
      </c>
      <c r="L11" t="b">
        <f t="shared" si="1"/>
        <v>0</v>
      </c>
      <c r="M11" t="b">
        <f t="shared" si="1"/>
        <v>0</v>
      </c>
      <c r="N11" t="b">
        <f t="shared" si="1"/>
        <v>0</v>
      </c>
      <c r="O11" t="b">
        <f t="shared" si="1"/>
        <v>0</v>
      </c>
      <c r="P11" t="b">
        <f t="shared" si="1"/>
        <v>0</v>
      </c>
      <c r="Q11" t="b">
        <f t="shared" si="1"/>
        <v>0</v>
      </c>
      <c r="T11">
        <f t="shared" si="4"/>
        <v>9</v>
      </c>
      <c r="U11" t="b">
        <f t="shared" si="2"/>
        <v>0</v>
      </c>
    </row>
    <row r="12" spans="1:21">
      <c r="A12">
        <f t="shared" si="3"/>
        <v>10</v>
      </c>
      <c r="B12" t="b">
        <f t="shared" ref="B12:Q17" si="5">MOD(B$1*16+$A12, CurveSkip)=0</f>
        <v>1</v>
      </c>
      <c r="C12" t="b">
        <f t="shared" si="5"/>
        <v>1</v>
      </c>
      <c r="D12" t="b">
        <f t="shared" si="5"/>
        <v>1</v>
      </c>
      <c r="E12" t="b">
        <f t="shared" si="5"/>
        <v>1</v>
      </c>
      <c r="F12" t="b">
        <f t="shared" si="5"/>
        <v>1</v>
      </c>
      <c r="G12" t="b">
        <f t="shared" si="5"/>
        <v>1</v>
      </c>
      <c r="H12" t="b">
        <f t="shared" si="5"/>
        <v>1</v>
      </c>
      <c r="I12" t="b">
        <f t="shared" si="5"/>
        <v>1</v>
      </c>
      <c r="J12" t="b">
        <f t="shared" si="5"/>
        <v>1</v>
      </c>
      <c r="K12" t="b">
        <f t="shared" si="5"/>
        <v>1</v>
      </c>
      <c r="L12" t="b">
        <f t="shared" si="5"/>
        <v>1</v>
      </c>
      <c r="M12" t="b">
        <f t="shared" si="5"/>
        <v>1</v>
      </c>
      <c r="N12" t="b">
        <f t="shared" si="5"/>
        <v>1</v>
      </c>
      <c r="O12" t="b">
        <f t="shared" si="5"/>
        <v>1</v>
      </c>
      <c r="P12" t="b">
        <f t="shared" si="5"/>
        <v>1</v>
      </c>
      <c r="Q12" t="b">
        <f t="shared" si="5"/>
        <v>1</v>
      </c>
      <c r="T12">
        <f t="shared" si="4"/>
        <v>10</v>
      </c>
      <c r="U12" t="b">
        <f t="shared" si="2"/>
        <v>1</v>
      </c>
    </row>
    <row r="13" spans="1:21">
      <c r="A13">
        <f t="shared" si="3"/>
        <v>11</v>
      </c>
      <c r="B13" t="b">
        <f t="shared" si="5"/>
        <v>0</v>
      </c>
      <c r="C13" t="b">
        <f t="shared" si="5"/>
        <v>0</v>
      </c>
      <c r="D13" t="b">
        <f t="shared" si="5"/>
        <v>0</v>
      </c>
      <c r="E13" t="b">
        <f t="shared" si="5"/>
        <v>0</v>
      </c>
      <c r="F13" t="b">
        <f t="shared" si="5"/>
        <v>0</v>
      </c>
      <c r="G13" t="b">
        <f t="shared" si="5"/>
        <v>0</v>
      </c>
      <c r="H13" t="b">
        <f t="shared" si="5"/>
        <v>0</v>
      </c>
      <c r="I13" t="b">
        <f t="shared" si="5"/>
        <v>0</v>
      </c>
      <c r="J13" t="b">
        <f t="shared" si="5"/>
        <v>0</v>
      </c>
      <c r="K13" t="b">
        <f t="shared" si="5"/>
        <v>0</v>
      </c>
      <c r="L13" t="b">
        <f t="shared" si="5"/>
        <v>0</v>
      </c>
      <c r="M13" t="b">
        <f t="shared" si="5"/>
        <v>0</v>
      </c>
      <c r="N13" t="b">
        <f t="shared" si="5"/>
        <v>0</v>
      </c>
      <c r="O13" t="b">
        <f t="shared" si="5"/>
        <v>0</v>
      </c>
      <c r="P13" t="b">
        <f t="shared" si="5"/>
        <v>0</v>
      </c>
      <c r="Q13" t="b">
        <f t="shared" si="5"/>
        <v>0</v>
      </c>
      <c r="T13">
        <f t="shared" si="4"/>
        <v>11</v>
      </c>
      <c r="U13" t="b">
        <f t="shared" si="2"/>
        <v>0</v>
      </c>
    </row>
    <row r="14" spans="1:21">
      <c r="A14">
        <f t="shared" si="3"/>
        <v>12</v>
      </c>
      <c r="B14" t="b">
        <f t="shared" si="5"/>
        <v>1</v>
      </c>
      <c r="C14" t="b">
        <f t="shared" si="5"/>
        <v>1</v>
      </c>
      <c r="D14" t="b">
        <f t="shared" si="5"/>
        <v>1</v>
      </c>
      <c r="E14" t="b">
        <f t="shared" si="5"/>
        <v>1</v>
      </c>
      <c r="F14" t="b">
        <f t="shared" si="5"/>
        <v>1</v>
      </c>
      <c r="G14" t="b">
        <f t="shared" si="5"/>
        <v>1</v>
      </c>
      <c r="H14" t="b">
        <f t="shared" si="5"/>
        <v>1</v>
      </c>
      <c r="I14" t="b">
        <f t="shared" si="5"/>
        <v>1</v>
      </c>
      <c r="J14" t="b">
        <f t="shared" si="5"/>
        <v>1</v>
      </c>
      <c r="K14" t="b">
        <f t="shared" si="5"/>
        <v>1</v>
      </c>
      <c r="L14" t="b">
        <f t="shared" si="5"/>
        <v>1</v>
      </c>
      <c r="M14" t="b">
        <f t="shared" si="5"/>
        <v>1</v>
      </c>
      <c r="N14" t="b">
        <f t="shared" si="5"/>
        <v>1</v>
      </c>
      <c r="O14" t="b">
        <f t="shared" si="5"/>
        <v>1</v>
      </c>
      <c r="P14" t="b">
        <f t="shared" si="5"/>
        <v>1</v>
      </c>
      <c r="Q14" t="b">
        <f t="shared" si="5"/>
        <v>1</v>
      </c>
      <c r="T14">
        <f t="shared" si="4"/>
        <v>12</v>
      </c>
      <c r="U14" t="b">
        <f t="shared" si="2"/>
        <v>1</v>
      </c>
    </row>
    <row r="15" spans="1:21">
      <c r="A15">
        <f t="shared" si="3"/>
        <v>13</v>
      </c>
      <c r="B15" t="b">
        <f t="shared" si="5"/>
        <v>0</v>
      </c>
      <c r="C15" t="b">
        <f t="shared" si="5"/>
        <v>0</v>
      </c>
      <c r="D15" t="b">
        <f t="shared" si="5"/>
        <v>0</v>
      </c>
      <c r="E15" t="b">
        <f t="shared" si="5"/>
        <v>0</v>
      </c>
      <c r="F15" t="b">
        <f t="shared" si="5"/>
        <v>0</v>
      </c>
      <c r="G15" t="b">
        <f t="shared" si="5"/>
        <v>0</v>
      </c>
      <c r="H15" t="b">
        <f t="shared" si="5"/>
        <v>0</v>
      </c>
      <c r="I15" t="b">
        <f t="shared" si="5"/>
        <v>0</v>
      </c>
      <c r="J15" t="b">
        <f t="shared" si="5"/>
        <v>0</v>
      </c>
      <c r="K15" t="b">
        <f t="shared" si="5"/>
        <v>0</v>
      </c>
      <c r="L15" t="b">
        <f t="shared" si="5"/>
        <v>0</v>
      </c>
      <c r="M15" t="b">
        <f t="shared" si="5"/>
        <v>0</v>
      </c>
      <c r="N15" t="b">
        <f t="shared" si="5"/>
        <v>0</v>
      </c>
      <c r="O15" t="b">
        <f t="shared" si="5"/>
        <v>0</v>
      </c>
      <c r="P15" t="b">
        <f t="shared" si="5"/>
        <v>0</v>
      </c>
      <c r="Q15" t="b">
        <f t="shared" si="5"/>
        <v>0</v>
      </c>
      <c r="T15">
        <f t="shared" si="4"/>
        <v>13</v>
      </c>
      <c r="U15" t="b">
        <f t="shared" si="2"/>
        <v>0</v>
      </c>
    </row>
    <row r="16" spans="1:21">
      <c r="A16">
        <f t="shared" si="3"/>
        <v>14</v>
      </c>
      <c r="B16" t="b">
        <f t="shared" si="5"/>
        <v>1</v>
      </c>
      <c r="C16" t="b">
        <f t="shared" si="5"/>
        <v>1</v>
      </c>
      <c r="D16" t="b">
        <f t="shared" si="5"/>
        <v>1</v>
      </c>
      <c r="E16" t="b">
        <f t="shared" si="5"/>
        <v>1</v>
      </c>
      <c r="F16" t="b">
        <f t="shared" si="5"/>
        <v>1</v>
      </c>
      <c r="G16" t="b">
        <f t="shared" si="5"/>
        <v>1</v>
      </c>
      <c r="H16" t="b">
        <f t="shared" si="5"/>
        <v>1</v>
      </c>
      <c r="I16" t="b">
        <f t="shared" si="5"/>
        <v>1</v>
      </c>
      <c r="J16" t="b">
        <f t="shared" si="5"/>
        <v>1</v>
      </c>
      <c r="K16" t="b">
        <f t="shared" si="5"/>
        <v>1</v>
      </c>
      <c r="L16" t="b">
        <f t="shared" si="5"/>
        <v>1</v>
      </c>
      <c r="M16" t="b">
        <f t="shared" si="5"/>
        <v>1</v>
      </c>
      <c r="N16" t="b">
        <f t="shared" si="5"/>
        <v>1</v>
      </c>
      <c r="O16" t="b">
        <f t="shared" si="5"/>
        <v>1</v>
      </c>
      <c r="P16" t="b">
        <f t="shared" si="5"/>
        <v>1</v>
      </c>
      <c r="Q16" t="b">
        <f t="shared" si="5"/>
        <v>1</v>
      </c>
      <c r="T16">
        <f t="shared" si="4"/>
        <v>14</v>
      </c>
      <c r="U16" t="b">
        <f t="shared" si="2"/>
        <v>1</v>
      </c>
    </row>
    <row r="17" spans="1:21">
      <c r="A17">
        <f t="shared" si="3"/>
        <v>15</v>
      </c>
      <c r="B17" t="b">
        <f t="shared" si="5"/>
        <v>0</v>
      </c>
      <c r="C17" t="b">
        <f t="shared" si="5"/>
        <v>0</v>
      </c>
      <c r="D17" t="b">
        <f t="shared" si="5"/>
        <v>0</v>
      </c>
      <c r="E17" t="b">
        <f t="shared" si="5"/>
        <v>0</v>
      </c>
      <c r="F17" t="b">
        <f t="shared" si="5"/>
        <v>0</v>
      </c>
      <c r="G17" t="b">
        <f t="shared" si="5"/>
        <v>0</v>
      </c>
      <c r="H17" t="b">
        <f t="shared" si="5"/>
        <v>0</v>
      </c>
      <c r="I17" t="b">
        <f t="shared" si="5"/>
        <v>0</v>
      </c>
      <c r="J17" t="b">
        <f t="shared" si="5"/>
        <v>0</v>
      </c>
      <c r="K17" t="b">
        <f t="shared" si="5"/>
        <v>0</v>
      </c>
      <c r="L17" t="b">
        <f t="shared" si="5"/>
        <v>0</v>
      </c>
      <c r="M17" t="b">
        <f t="shared" si="5"/>
        <v>0</v>
      </c>
      <c r="N17" t="b">
        <f t="shared" si="5"/>
        <v>0</v>
      </c>
      <c r="O17" t="b">
        <f t="shared" si="5"/>
        <v>0</v>
      </c>
      <c r="P17" t="b">
        <f t="shared" si="5"/>
        <v>0</v>
      </c>
      <c r="Q17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opLeftCell="A4" workbookViewId="0">
      <selection activeCell="AQ19" sqref="AQ19"/>
    </sheetView>
  </sheetViews>
  <sheetFormatPr defaultColWidth="2.296875" defaultRowHeight="13.8"/>
  <sheetData>
    <row r="1" spans="1:36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>T1+1</f>
        <v>1</v>
      </c>
      <c r="V1" s="70">
        <f t="shared" ref="V1" si="1">U1+1</f>
        <v>2</v>
      </c>
      <c r="W1" s="70">
        <f t="shared" ref="W1" si="2">V1+1</f>
        <v>3</v>
      </c>
      <c r="X1" s="70">
        <f t="shared" ref="X1" si="3">W1+1</f>
        <v>4</v>
      </c>
      <c r="Y1" s="70">
        <f t="shared" ref="Y1" si="4">X1+1</f>
        <v>5</v>
      </c>
      <c r="Z1" s="70">
        <f t="shared" ref="Z1" si="5">Y1+1</f>
        <v>6</v>
      </c>
      <c r="AA1" s="70">
        <f t="shared" ref="AA1" si="6">Z1+1</f>
        <v>7</v>
      </c>
      <c r="AB1" s="70">
        <f t="shared" ref="AB1" si="7">AA1+1</f>
        <v>8</v>
      </c>
      <c r="AC1" s="70">
        <f t="shared" ref="AC1" si="8">AB1+1</f>
        <v>9</v>
      </c>
      <c r="AD1" s="70">
        <f t="shared" ref="AD1" si="9">AC1+1</f>
        <v>10</v>
      </c>
      <c r="AE1" s="70">
        <f t="shared" ref="AE1" si="10">AD1+1</f>
        <v>11</v>
      </c>
      <c r="AF1" s="70">
        <f t="shared" ref="AF1" si="11">AE1+1</f>
        <v>12</v>
      </c>
      <c r="AG1" s="70">
        <f t="shared" ref="AG1" si="12">AF1+1</f>
        <v>13</v>
      </c>
      <c r="AH1" s="70">
        <f t="shared" ref="AH1" si="13">AG1+1</f>
        <v>14</v>
      </c>
      <c r="AI1" s="70">
        <f t="shared" ref="AI1" si="14">AH1+1</f>
        <v>15</v>
      </c>
      <c r="AJ1" s="242" t="s">
        <v>394</v>
      </c>
    </row>
    <row r="2" spans="1:36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</row>
    <row r="3" spans="1:36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315"/>
    </row>
    <row r="4" spans="1:36">
      <c r="A4" s="70">
        <f t="shared" ref="A4:A17" si="15">A3+1</f>
        <v>2</v>
      </c>
      <c r="B4" s="314"/>
      <c r="C4" s="244"/>
      <c r="D4" s="387"/>
      <c r="E4" s="387"/>
      <c r="F4" s="387"/>
      <c r="G4" s="387"/>
      <c r="H4" s="387"/>
      <c r="I4" s="327"/>
      <c r="J4" s="327"/>
      <c r="K4" s="387"/>
      <c r="L4" s="387"/>
      <c r="M4" s="387"/>
      <c r="N4" s="387"/>
      <c r="O4" s="387"/>
      <c r="P4" s="244"/>
      <c r="Q4" s="315"/>
      <c r="S4" s="70">
        <f t="shared" ref="S4:S17" si="16">S3+1</f>
        <v>2</v>
      </c>
      <c r="T4" s="314"/>
      <c r="U4" s="244"/>
      <c r="V4" s="387"/>
      <c r="W4" s="387"/>
      <c r="X4" s="387"/>
      <c r="Y4" s="387"/>
      <c r="Z4" s="387"/>
      <c r="AA4" s="387"/>
      <c r="AB4" s="387"/>
      <c r="AC4" s="387"/>
      <c r="AD4" s="387"/>
      <c r="AE4" s="387"/>
      <c r="AF4" s="387"/>
      <c r="AG4" s="387"/>
      <c r="AH4" s="244"/>
      <c r="AI4" s="315"/>
    </row>
    <row r="5" spans="1:36">
      <c r="A5" s="70">
        <f t="shared" si="15"/>
        <v>3</v>
      </c>
      <c r="B5" s="314"/>
      <c r="C5" s="244"/>
      <c r="D5" s="387"/>
      <c r="E5" s="387"/>
      <c r="F5" s="387"/>
      <c r="G5" s="387"/>
      <c r="H5" s="387"/>
      <c r="I5" s="327"/>
      <c r="J5" s="327"/>
      <c r="K5" s="387"/>
      <c r="L5" s="387"/>
      <c r="M5" s="387"/>
      <c r="N5" s="387"/>
      <c r="O5" s="387"/>
      <c r="P5" s="244"/>
      <c r="Q5" s="315"/>
      <c r="S5" s="70">
        <f t="shared" si="16"/>
        <v>3</v>
      </c>
      <c r="T5" s="314"/>
      <c r="U5" s="244"/>
      <c r="V5" s="387"/>
      <c r="W5" s="387"/>
      <c r="X5" s="387"/>
      <c r="Y5" s="387"/>
      <c r="Z5" s="387"/>
      <c r="AA5" s="387"/>
      <c r="AB5" s="387"/>
      <c r="AC5" s="387"/>
      <c r="AD5" s="387"/>
      <c r="AE5" s="387"/>
      <c r="AF5" s="387"/>
      <c r="AG5" s="387"/>
      <c r="AH5" s="244"/>
      <c r="AI5" s="315"/>
    </row>
    <row r="6" spans="1:36">
      <c r="A6" s="70">
        <f t="shared" si="15"/>
        <v>4</v>
      </c>
      <c r="B6" s="314"/>
      <c r="C6" s="244"/>
      <c r="D6" s="387"/>
      <c r="E6" s="387"/>
      <c r="F6" s="244"/>
      <c r="G6" s="201"/>
      <c r="H6" s="201"/>
      <c r="I6" s="17"/>
      <c r="J6" s="17"/>
      <c r="K6" s="201"/>
      <c r="L6" s="201"/>
      <c r="M6" s="244"/>
      <c r="N6" s="387"/>
      <c r="O6" s="387"/>
      <c r="P6" s="244"/>
      <c r="Q6" s="315"/>
      <c r="S6" s="70">
        <f t="shared" si="16"/>
        <v>4</v>
      </c>
      <c r="T6" s="314"/>
      <c r="U6" s="244"/>
      <c r="V6" s="387"/>
      <c r="W6" s="387"/>
      <c r="X6" s="244"/>
      <c r="Y6" s="17"/>
      <c r="Z6" s="17"/>
      <c r="AA6" s="17"/>
      <c r="AB6" s="17"/>
      <c r="AC6" s="17"/>
      <c r="AD6" s="17"/>
      <c r="AE6" s="244"/>
      <c r="AF6" s="387"/>
      <c r="AG6" s="387"/>
      <c r="AH6" s="244"/>
      <c r="AI6" s="315"/>
    </row>
    <row r="7" spans="1:36">
      <c r="A7" s="70">
        <f t="shared" si="15"/>
        <v>5</v>
      </c>
      <c r="B7" s="314"/>
      <c r="C7" s="244"/>
      <c r="D7" s="387"/>
      <c r="E7" s="387"/>
      <c r="F7" s="338"/>
      <c r="G7" s="310"/>
      <c r="H7" s="17"/>
      <c r="I7" s="244"/>
      <c r="J7" s="17"/>
      <c r="K7" s="17"/>
      <c r="L7" s="310"/>
      <c r="M7" s="338"/>
      <c r="N7" s="387"/>
      <c r="O7" s="387"/>
      <c r="P7" s="244"/>
      <c r="Q7" s="315"/>
      <c r="S7" s="70">
        <f t="shared" si="16"/>
        <v>5</v>
      </c>
      <c r="T7" s="314"/>
      <c r="U7" s="244"/>
      <c r="V7" s="387"/>
      <c r="W7" s="387"/>
      <c r="X7" s="244"/>
      <c r="Y7" s="310"/>
      <c r="Z7" s="17"/>
      <c r="AA7" s="244"/>
      <c r="AB7" s="17"/>
      <c r="AC7" s="17"/>
      <c r="AD7" s="310"/>
      <c r="AE7" s="244"/>
      <c r="AF7" s="387"/>
      <c r="AG7" s="387"/>
      <c r="AH7" s="244"/>
      <c r="AI7" s="315"/>
    </row>
    <row r="8" spans="1:36">
      <c r="A8" s="70">
        <f t="shared" si="15"/>
        <v>6</v>
      </c>
      <c r="B8" s="314"/>
      <c r="C8" s="244"/>
      <c r="D8" s="387"/>
      <c r="E8" s="387"/>
      <c r="F8" s="338"/>
      <c r="G8" s="17"/>
      <c r="H8" s="17"/>
      <c r="I8" s="17"/>
      <c r="J8" s="17"/>
      <c r="K8" s="17"/>
      <c r="L8" s="17"/>
      <c r="M8" s="338"/>
      <c r="N8" s="387"/>
      <c r="O8" s="387"/>
      <c r="P8" s="244"/>
      <c r="Q8" s="315"/>
      <c r="S8" s="70">
        <f t="shared" si="16"/>
        <v>6</v>
      </c>
      <c r="T8" s="314"/>
      <c r="U8" s="244"/>
      <c r="V8" s="387"/>
      <c r="W8" s="387"/>
      <c r="X8" s="244"/>
      <c r="Y8" s="17"/>
      <c r="Z8" s="17"/>
      <c r="AA8" s="17"/>
      <c r="AB8" s="17"/>
      <c r="AC8" s="17"/>
      <c r="AD8" s="17"/>
      <c r="AE8" s="244"/>
      <c r="AF8" s="387"/>
      <c r="AG8" s="387"/>
      <c r="AH8" s="244"/>
      <c r="AI8" s="315"/>
    </row>
    <row r="9" spans="1:36">
      <c r="A9" s="70">
        <f t="shared" si="15"/>
        <v>7</v>
      </c>
      <c r="B9" s="16"/>
      <c r="C9" s="17"/>
      <c r="D9" s="200"/>
      <c r="E9" s="200"/>
      <c r="F9" s="17"/>
      <c r="G9" s="17"/>
      <c r="H9" s="17"/>
      <c r="I9" s="17"/>
      <c r="J9" s="17"/>
      <c r="K9" s="17"/>
      <c r="L9" s="17"/>
      <c r="M9" s="17"/>
      <c r="N9" s="200"/>
      <c r="O9" s="200"/>
      <c r="P9" s="17"/>
      <c r="Q9" s="26"/>
      <c r="S9" s="70">
        <f t="shared" si="16"/>
        <v>7</v>
      </c>
      <c r="T9" s="16"/>
      <c r="U9" s="17"/>
      <c r="V9" s="200"/>
      <c r="W9" s="200"/>
      <c r="X9" s="17"/>
      <c r="Y9" s="17"/>
      <c r="Z9" s="17"/>
      <c r="AA9" s="17"/>
      <c r="AB9" s="17"/>
      <c r="AC9" s="17"/>
      <c r="AD9" s="17"/>
      <c r="AE9" s="17"/>
      <c r="AF9" s="200"/>
      <c r="AG9" s="200"/>
      <c r="AH9" s="17"/>
      <c r="AI9" s="26"/>
    </row>
    <row r="10" spans="1:36">
      <c r="A10" s="70">
        <f t="shared" si="15"/>
        <v>8</v>
      </c>
      <c r="B10" s="314"/>
      <c r="C10" s="244"/>
      <c r="D10" s="387"/>
      <c r="E10" s="387"/>
      <c r="F10" s="244"/>
      <c r="G10" s="17"/>
      <c r="H10" s="17"/>
      <c r="I10" s="17"/>
      <c r="J10" s="17"/>
      <c r="K10" s="17"/>
      <c r="L10" s="17"/>
      <c r="M10" s="244"/>
      <c r="N10" s="387"/>
      <c r="O10" s="387"/>
      <c r="P10" s="244"/>
      <c r="Q10" s="315"/>
      <c r="S10" s="70">
        <f t="shared" si="16"/>
        <v>8</v>
      </c>
      <c r="T10" s="314"/>
      <c r="U10" s="244"/>
      <c r="V10" s="387"/>
      <c r="W10" s="387"/>
      <c r="X10" s="244"/>
      <c r="Y10" s="17"/>
      <c r="Z10" s="17"/>
      <c r="AA10" s="17"/>
      <c r="AB10" s="17"/>
      <c r="AC10" s="17"/>
      <c r="AD10" s="17"/>
      <c r="AE10" s="244"/>
      <c r="AF10" s="387"/>
      <c r="AG10" s="387"/>
      <c r="AH10" s="244"/>
      <c r="AI10" s="315"/>
    </row>
    <row r="11" spans="1:36">
      <c r="A11" s="70">
        <f t="shared" si="15"/>
        <v>9</v>
      </c>
      <c r="B11" s="314"/>
      <c r="C11" s="244"/>
      <c r="D11" s="200"/>
      <c r="E11" s="200"/>
      <c r="F11" s="201"/>
      <c r="G11" s="17"/>
      <c r="H11" s="17"/>
      <c r="I11" s="17"/>
      <c r="J11" s="17"/>
      <c r="K11" s="17"/>
      <c r="L11" s="17"/>
      <c r="M11" s="201"/>
      <c r="N11" s="200"/>
      <c r="O11" s="200"/>
      <c r="P11" s="244"/>
      <c r="Q11" s="315"/>
      <c r="S11" s="70">
        <f t="shared" si="16"/>
        <v>9</v>
      </c>
      <c r="T11" s="314"/>
      <c r="U11" s="244"/>
      <c r="V11" s="200"/>
      <c r="W11" s="200"/>
      <c r="X11" s="17"/>
      <c r="Y11" s="17"/>
      <c r="Z11" s="17"/>
      <c r="AA11" s="17"/>
      <c r="AB11" s="17"/>
      <c r="AC11" s="17"/>
      <c r="AD11" s="17"/>
      <c r="AE11" s="17"/>
      <c r="AF11" s="200"/>
      <c r="AG11" s="200"/>
      <c r="AH11" s="244"/>
      <c r="AI11" s="315"/>
    </row>
    <row r="12" spans="1:36">
      <c r="A12" s="70">
        <f t="shared" si="15"/>
        <v>10</v>
      </c>
      <c r="B12" s="314"/>
      <c r="C12" s="244"/>
      <c r="D12" s="387"/>
      <c r="E12" s="387"/>
      <c r="F12" s="338"/>
      <c r="G12" s="409"/>
      <c r="H12" s="244"/>
      <c r="I12" s="244"/>
      <c r="J12" s="244"/>
      <c r="K12" s="244"/>
      <c r="L12" s="409"/>
      <c r="M12" s="338"/>
      <c r="N12" s="387"/>
      <c r="O12" s="387"/>
      <c r="P12" s="244"/>
      <c r="Q12" s="315"/>
      <c r="S12" s="70">
        <f t="shared" si="16"/>
        <v>10</v>
      </c>
      <c r="T12" s="314"/>
      <c r="U12" s="244"/>
      <c r="V12" s="387"/>
      <c r="W12" s="387"/>
      <c r="X12" s="244"/>
      <c r="Y12" s="409"/>
      <c r="Z12" s="244"/>
      <c r="AA12" s="244"/>
      <c r="AB12" s="244"/>
      <c r="AC12" s="244"/>
      <c r="AD12" s="409"/>
      <c r="AE12" s="244"/>
      <c r="AF12" s="387"/>
      <c r="AG12" s="387"/>
      <c r="AH12" s="244"/>
      <c r="AI12" s="315"/>
    </row>
    <row r="13" spans="1:36">
      <c r="A13" s="70">
        <f t="shared" si="15"/>
        <v>11</v>
      </c>
      <c r="B13" s="314"/>
      <c r="C13" s="244"/>
      <c r="D13" s="387"/>
      <c r="E13" s="387"/>
      <c r="F13" s="244"/>
      <c r="G13" s="338"/>
      <c r="H13" s="338"/>
      <c r="I13" s="244"/>
      <c r="J13" s="244"/>
      <c r="K13" s="338"/>
      <c r="L13" s="338"/>
      <c r="M13" s="244"/>
      <c r="N13" s="387"/>
      <c r="O13" s="387"/>
      <c r="P13" s="244"/>
      <c r="Q13" s="315"/>
      <c r="S13" s="70">
        <f t="shared" si="16"/>
        <v>11</v>
      </c>
      <c r="T13" s="314"/>
      <c r="U13" s="244"/>
      <c r="V13" s="387"/>
      <c r="W13" s="387"/>
      <c r="X13" s="244"/>
      <c r="Y13" s="244"/>
      <c r="Z13" s="244"/>
      <c r="AA13" s="244"/>
      <c r="AB13" s="244"/>
      <c r="AC13" s="244"/>
      <c r="AD13" s="244"/>
      <c r="AE13" s="244"/>
      <c r="AF13" s="387"/>
      <c r="AG13" s="387"/>
      <c r="AH13" s="244"/>
      <c r="AI13" s="315"/>
    </row>
    <row r="14" spans="1:36">
      <c r="A14" s="70">
        <f t="shared" si="15"/>
        <v>12</v>
      </c>
      <c r="B14" s="314"/>
      <c r="C14" s="244"/>
      <c r="D14" s="387"/>
      <c r="E14" s="387"/>
      <c r="F14" s="387"/>
      <c r="G14" s="387"/>
      <c r="H14" s="387"/>
      <c r="I14" s="387"/>
      <c r="J14" s="387"/>
      <c r="K14" s="387"/>
      <c r="L14" s="387"/>
      <c r="M14" s="387"/>
      <c r="N14" s="387"/>
      <c r="O14" s="387"/>
      <c r="P14" s="244"/>
      <c r="Q14" s="315"/>
      <c r="S14" s="70">
        <f t="shared" si="16"/>
        <v>12</v>
      </c>
      <c r="T14" s="314"/>
      <c r="U14" s="244"/>
      <c r="V14" s="387"/>
      <c r="W14" s="387"/>
      <c r="X14" s="387"/>
      <c r="Y14" s="387"/>
      <c r="Z14" s="387"/>
      <c r="AA14" s="327"/>
      <c r="AB14" s="327"/>
      <c r="AC14" s="387"/>
      <c r="AD14" s="387"/>
      <c r="AE14" s="387"/>
      <c r="AF14" s="387"/>
      <c r="AG14" s="387"/>
      <c r="AH14" s="244"/>
      <c r="AI14" s="315"/>
    </row>
    <row r="15" spans="1:36">
      <c r="A15" s="70">
        <f t="shared" si="15"/>
        <v>13</v>
      </c>
      <c r="B15" s="314"/>
      <c r="C15" s="244"/>
      <c r="D15" s="387"/>
      <c r="E15" s="387"/>
      <c r="F15" s="387"/>
      <c r="G15" s="387"/>
      <c r="H15" s="387"/>
      <c r="I15" s="387"/>
      <c r="J15" s="387"/>
      <c r="K15" s="387"/>
      <c r="L15" s="387"/>
      <c r="M15" s="387"/>
      <c r="N15" s="387"/>
      <c r="O15" s="387"/>
      <c r="P15" s="244"/>
      <c r="Q15" s="315"/>
      <c r="S15" s="70">
        <f t="shared" si="16"/>
        <v>13</v>
      </c>
      <c r="T15" s="314"/>
      <c r="U15" s="244"/>
      <c r="V15" s="387"/>
      <c r="W15" s="387"/>
      <c r="X15" s="387"/>
      <c r="Y15" s="387"/>
      <c r="Z15" s="387"/>
      <c r="AA15" s="327"/>
      <c r="AB15" s="327"/>
      <c r="AC15" s="387"/>
      <c r="AD15" s="387"/>
      <c r="AE15" s="387"/>
      <c r="AF15" s="387"/>
      <c r="AG15" s="387"/>
      <c r="AH15" s="244"/>
      <c r="AI15" s="315"/>
    </row>
    <row r="16" spans="1:36">
      <c r="A16" s="70">
        <f t="shared" si="15"/>
        <v>14</v>
      </c>
      <c r="B16" s="16"/>
      <c r="C16" s="17"/>
      <c r="D16" s="244"/>
      <c r="E16" s="244"/>
      <c r="F16" s="244"/>
      <c r="G16" s="17"/>
      <c r="H16" s="17"/>
      <c r="I16" s="17"/>
      <c r="J16" s="17"/>
      <c r="K16" s="17"/>
      <c r="L16" s="17"/>
      <c r="M16" s="244"/>
      <c r="N16" s="244"/>
      <c r="O16" s="244"/>
      <c r="P16" s="17"/>
      <c r="Q16" s="26"/>
      <c r="S16" s="70">
        <f t="shared" si="16"/>
        <v>14</v>
      </c>
      <c r="T16" s="16"/>
      <c r="U16" s="17"/>
      <c r="V16" s="244"/>
      <c r="W16" s="244"/>
      <c r="X16" s="244"/>
      <c r="Y16" s="17"/>
      <c r="Z16" s="17"/>
      <c r="AA16" s="17"/>
      <c r="AB16" s="17"/>
      <c r="AC16" s="17"/>
      <c r="AD16" s="17"/>
      <c r="AE16" s="244"/>
      <c r="AF16" s="244"/>
      <c r="AG16" s="244"/>
      <c r="AH16" s="17"/>
      <c r="AI16" s="26"/>
    </row>
    <row r="17" spans="1:36">
      <c r="A17" s="70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70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>
      <c r="A18" s="242" t="s">
        <v>395</v>
      </c>
      <c r="S18" s="242" t="s">
        <v>395</v>
      </c>
    </row>
    <row r="19" spans="1:36">
      <c r="A19" s="242"/>
      <c r="B19" s="70">
        <v>0</v>
      </c>
      <c r="C19" s="70">
        <f>B19+1</f>
        <v>1</v>
      </c>
      <c r="D19" s="70">
        <f t="shared" ref="D19" si="17">C19+1</f>
        <v>2</v>
      </c>
      <c r="E19" s="70">
        <f t="shared" ref="E19" si="18">D19+1</f>
        <v>3</v>
      </c>
      <c r="F19" s="70">
        <f t="shared" ref="F19" si="19">E19+1</f>
        <v>4</v>
      </c>
      <c r="G19" s="70">
        <f t="shared" ref="G19" si="20">F19+1</f>
        <v>5</v>
      </c>
      <c r="H19" s="70">
        <f t="shared" ref="H19" si="21">G19+1</f>
        <v>6</v>
      </c>
      <c r="I19" s="70">
        <f t="shared" ref="I19" si="22">H19+1</f>
        <v>7</v>
      </c>
      <c r="J19" s="70">
        <f t="shared" ref="J19" si="23">I19+1</f>
        <v>8</v>
      </c>
      <c r="K19" s="70">
        <f t="shared" ref="K19" si="24">J19+1</f>
        <v>9</v>
      </c>
      <c r="L19" s="70">
        <f t="shared" ref="L19" si="25">K19+1</f>
        <v>10</v>
      </c>
      <c r="M19" s="70">
        <f t="shared" ref="M19" si="26">L19+1</f>
        <v>11</v>
      </c>
      <c r="N19" s="70">
        <f t="shared" ref="N19" si="27">M19+1</f>
        <v>12</v>
      </c>
      <c r="O19" s="70">
        <f t="shared" ref="O19" si="28">N19+1</f>
        <v>13</v>
      </c>
      <c r="P19" s="70">
        <f t="shared" ref="P19" si="29">O19+1</f>
        <v>14</v>
      </c>
      <c r="Q19" s="70">
        <f t="shared" ref="Q19" si="30">P19+1</f>
        <v>15</v>
      </c>
      <c r="R19" s="242" t="s">
        <v>394</v>
      </c>
      <c r="S19" s="242"/>
      <c r="T19" s="70">
        <v>0</v>
      </c>
      <c r="U19" s="70">
        <f>T19+1</f>
        <v>1</v>
      </c>
      <c r="V19" s="70">
        <f t="shared" ref="V19" si="31">U19+1</f>
        <v>2</v>
      </c>
      <c r="W19" s="70">
        <f t="shared" ref="W19" si="32">V19+1</f>
        <v>3</v>
      </c>
      <c r="X19" s="70">
        <f t="shared" ref="X19" si="33">W19+1</f>
        <v>4</v>
      </c>
      <c r="Y19" s="70">
        <f t="shared" ref="Y19" si="34">X19+1</f>
        <v>5</v>
      </c>
      <c r="Z19" s="70">
        <f t="shared" ref="Z19" si="35">Y19+1</f>
        <v>6</v>
      </c>
      <c r="AA19" s="70">
        <f t="shared" ref="AA19" si="36">Z19+1</f>
        <v>7</v>
      </c>
      <c r="AB19" s="70">
        <f t="shared" ref="AB19" si="37">AA19+1</f>
        <v>8</v>
      </c>
      <c r="AC19" s="70">
        <f t="shared" ref="AC19" si="38">AB19+1</f>
        <v>9</v>
      </c>
      <c r="AD19" s="70">
        <f t="shared" ref="AD19" si="39">AC19+1</f>
        <v>10</v>
      </c>
      <c r="AE19" s="70">
        <f t="shared" ref="AE19" si="40">AD19+1</f>
        <v>11</v>
      </c>
      <c r="AF19" s="70">
        <f t="shared" ref="AF19" si="41">AE19+1</f>
        <v>12</v>
      </c>
      <c r="AG19" s="70">
        <f t="shared" ref="AG19" si="42">AF19+1</f>
        <v>13</v>
      </c>
      <c r="AH19" s="70">
        <f t="shared" ref="AH19" si="43">AG19+1</f>
        <v>14</v>
      </c>
      <c r="AI19" s="70">
        <f t="shared" ref="AI19" si="44">AH19+1</f>
        <v>15</v>
      </c>
      <c r="AJ19" s="242" t="s">
        <v>394</v>
      </c>
    </row>
    <row r="20" spans="1:36">
      <c r="A20" s="70">
        <v>0</v>
      </c>
      <c r="B20" s="311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6">
      <c r="A21" s="70">
        <f>A20+1</f>
        <v>1</v>
      </c>
      <c r="B21" s="314"/>
      <c r="C21" s="244"/>
      <c r="D21" s="244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244"/>
      <c r="P21" s="244"/>
      <c r="Q21" s="315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315"/>
    </row>
    <row r="22" spans="1:36">
      <c r="A22" s="70">
        <f t="shared" ref="A22:A35" si="45">A21+1</f>
        <v>2</v>
      </c>
      <c r="B22" s="314"/>
      <c r="C22" s="244"/>
      <c r="D22" s="387"/>
      <c r="E22" s="387"/>
      <c r="F22" s="387"/>
      <c r="G22" s="387"/>
      <c r="H22" s="387"/>
      <c r="I22" s="387"/>
      <c r="J22" s="387"/>
      <c r="K22" s="387"/>
      <c r="L22" s="387"/>
      <c r="M22" s="387"/>
      <c r="N22" s="387"/>
      <c r="O22" s="387"/>
      <c r="P22" s="244"/>
      <c r="Q22" s="315"/>
      <c r="S22" s="70">
        <f t="shared" ref="S22:S35" si="46">S21+1</f>
        <v>2</v>
      </c>
      <c r="T22" s="314"/>
      <c r="U22" s="244"/>
      <c r="V22" s="387"/>
      <c r="W22" s="387"/>
      <c r="X22" s="387"/>
      <c r="Y22" s="387"/>
      <c r="Z22" s="387"/>
      <c r="AA22" s="387"/>
      <c r="AB22" s="387"/>
      <c r="AC22" s="387"/>
      <c r="AD22" s="387"/>
      <c r="AE22" s="387"/>
      <c r="AF22" s="387"/>
      <c r="AG22" s="387"/>
      <c r="AH22" s="244"/>
      <c r="AI22" s="315"/>
    </row>
    <row r="23" spans="1:36">
      <c r="A23" s="70">
        <f t="shared" si="45"/>
        <v>3</v>
      </c>
      <c r="B23" s="314"/>
      <c r="C23" s="244"/>
      <c r="D23" s="387"/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244"/>
      <c r="Q23" s="315"/>
      <c r="S23" s="70">
        <f t="shared" si="46"/>
        <v>3</v>
      </c>
      <c r="T23" s="314"/>
      <c r="U23" s="244"/>
      <c r="V23" s="387"/>
      <c r="W23" s="387"/>
      <c r="X23" s="387"/>
      <c r="Y23" s="387"/>
      <c r="Z23" s="387"/>
      <c r="AA23" s="387"/>
      <c r="AB23" s="387"/>
      <c r="AC23" s="387"/>
      <c r="AD23" s="387"/>
      <c r="AE23" s="387"/>
      <c r="AF23" s="387"/>
      <c r="AG23" s="387"/>
      <c r="AH23" s="244"/>
      <c r="AI23" s="315"/>
    </row>
    <row r="24" spans="1:36">
      <c r="A24" s="70">
        <f t="shared" si="45"/>
        <v>4</v>
      </c>
      <c r="B24" s="314"/>
      <c r="C24" s="244"/>
      <c r="D24" s="387"/>
      <c r="E24" s="387"/>
      <c r="F24" s="244"/>
      <c r="G24" s="17"/>
      <c r="H24" s="17"/>
      <c r="I24" s="17"/>
      <c r="J24" s="17"/>
      <c r="K24" s="17"/>
      <c r="L24" s="17"/>
      <c r="M24" s="244"/>
      <c r="N24" s="387"/>
      <c r="O24" s="387"/>
      <c r="P24" s="244"/>
      <c r="Q24" s="315"/>
      <c r="S24" s="70">
        <f t="shared" si="46"/>
        <v>4</v>
      </c>
      <c r="T24" s="314"/>
      <c r="U24" s="244"/>
      <c r="V24" s="387"/>
      <c r="W24" s="387"/>
      <c r="X24" s="244"/>
      <c r="Y24" s="17"/>
      <c r="Z24" s="17"/>
      <c r="AA24" s="17"/>
      <c r="AB24" s="17"/>
      <c r="AC24" s="17"/>
      <c r="AD24" s="17"/>
      <c r="AE24" s="244"/>
      <c r="AF24" s="387"/>
      <c r="AG24" s="387"/>
      <c r="AH24" s="244"/>
      <c r="AI24" s="315"/>
    </row>
    <row r="25" spans="1:36">
      <c r="A25" s="70">
        <f t="shared" si="45"/>
        <v>5</v>
      </c>
      <c r="B25" s="314"/>
      <c r="C25" s="244"/>
      <c r="D25" s="387"/>
      <c r="E25" s="387"/>
      <c r="F25" s="244"/>
      <c r="G25" s="310"/>
      <c r="H25" s="17"/>
      <c r="I25" s="244"/>
      <c r="J25" s="17"/>
      <c r="K25" s="17"/>
      <c r="L25" s="310"/>
      <c r="M25" s="244"/>
      <c r="N25" s="387"/>
      <c r="O25" s="387"/>
      <c r="P25" s="244"/>
      <c r="Q25" s="315"/>
      <c r="S25" s="70">
        <f t="shared" si="46"/>
        <v>5</v>
      </c>
      <c r="T25" s="314"/>
      <c r="U25" s="244"/>
      <c r="V25" s="387"/>
      <c r="W25" s="387"/>
      <c r="X25" s="244"/>
      <c r="Y25" s="310"/>
      <c r="Z25" s="17"/>
      <c r="AA25" s="244"/>
      <c r="AB25" s="17"/>
      <c r="AC25" s="17"/>
      <c r="AD25" s="310"/>
      <c r="AE25" s="244"/>
      <c r="AF25" s="387"/>
      <c r="AG25" s="387"/>
      <c r="AH25" s="244"/>
      <c r="AI25" s="315"/>
    </row>
    <row r="26" spans="1:36">
      <c r="A26" s="70">
        <f t="shared" si="45"/>
        <v>6</v>
      </c>
      <c r="B26" s="314"/>
      <c r="C26" s="244"/>
      <c r="D26" s="387"/>
      <c r="E26" s="387"/>
      <c r="F26" s="244"/>
      <c r="G26" s="17"/>
      <c r="H26" s="17"/>
      <c r="I26" s="17"/>
      <c r="J26" s="17"/>
      <c r="K26" s="17"/>
      <c r="L26" s="17"/>
      <c r="M26" s="244"/>
      <c r="N26" s="387"/>
      <c r="O26" s="387"/>
      <c r="P26" s="244"/>
      <c r="Q26" s="315"/>
      <c r="S26" s="70">
        <f t="shared" si="46"/>
        <v>6</v>
      </c>
      <c r="T26" s="314"/>
      <c r="U26" s="244"/>
      <c r="V26" s="387"/>
      <c r="W26" s="387"/>
      <c r="X26" s="244"/>
      <c r="Y26" s="17"/>
      <c r="Z26" s="17"/>
      <c r="AA26" s="17"/>
      <c r="AB26" s="17"/>
      <c r="AC26" s="17"/>
      <c r="AD26" s="17"/>
      <c r="AE26" s="244"/>
      <c r="AF26" s="387"/>
      <c r="AG26" s="387"/>
      <c r="AH26" s="244"/>
      <c r="AI26" s="315"/>
    </row>
    <row r="27" spans="1:36">
      <c r="A27" s="70">
        <f t="shared" si="45"/>
        <v>7</v>
      </c>
      <c r="B27" s="16"/>
      <c r="C27" s="17"/>
      <c r="D27" s="128"/>
      <c r="E27" s="128"/>
      <c r="F27" s="17"/>
      <c r="G27" s="17"/>
      <c r="H27" s="17"/>
      <c r="I27" s="17"/>
      <c r="J27" s="17"/>
      <c r="K27" s="17"/>
      <c r="L27" s="17"/>
      <c r="M27" s="17"/>
      <c r="N27" s="200"/>
      <c r="O27" s="200"/>
      <c r="P27" s="17"/>
      <c r="Q27" s="26"/>
      <c r="S27" s="70">
        <f t="shared" si="46"/>
        <v>7</v>
      </c>
      <c r="T27" s="16"/>
      <c r="U27" s="17"/>
      <c r="V27" s="200"/>
      <c r="W27" s="200"/>
      <c r="X27" s="17"/>
      <c r="Y27" s="17"/>
      <c r="Z27" s="17"/>
      <c r="AA27" s="17"/>
      <c r="AB27" s="17"/>
      <c r="AC27" s="17"/>
      <c r="AD27" s="17"/>
      <c r="AE27" s="17"/>
      <c r="AF27" s="128"/>
      <c r="AG27" s="128"/>
      <c r="AH27" s="17"/>
      <c r="AI27" s="26"/>
    </row>
    <row r="28" spans="1:36">
      <c r="A28" s="70">
        <f t="shared" si="45"/>
        <v>8</v>
      </c>
      <c r="B28" s="314"/>
      <c r="C28" s="244"/>
      <c r="D28" s="327"/>
      <c r="E28" s="327"/>
      <c r="F28" s="244"/>
      <c r="G28" s="17"/>
      <c r="H28" s="17"/>
      <c r="I28" s="17"/>
      <c r="J28" s="17"/>
      <c r="K28" s="17"/>
      <c r="L28" s="17"/>
      <c r="M28" s="244"/>
      <c r="N28" s="387"/>
      <c r="O28" s="387"/>
      <c r="P28" s="244"/>
      <c r="Q28" s="315"/>
      <c r="S28" s="70">
        <f t="shared" si="46"/>
        <v>8</v>
      </c>
      <c r="T28" s="314"/>
      <c r="U28" s="244"/>
      <c r="V28" s="387"/>
      <c r="W28" s="387"/>
      <c r="X28" s="244"/>
      <c r="Y28" s="17"/>
      <c r="Z28" s="17"/>
      <c r="AA28" s="17"/>
      <c r="AB28" s="17"/>
      <c r="AC28" s="17"/>
      <c r="AD28" s="17"/>
      <c r="AE28" s="244"/>
      <c r="AF28" s="327"/>
      <c r="AG28" s="327"/>
      <c r="AH28" s="244"/>
      <c r="AI28" s="315"/>
    </row>
    <row r="29" spans="1:36">
      <c r="A29" s="70">
        <f t="shared" si="45"/>
        <v>9</v>
      </c>
      <c r="B29" s="314"/>
      <c r="C29" s="244"/>
      <c r="D29" s="200"/>
      <c r="E29" s="200"/>
      <c r="F29" s="17"/>
      <c r="G29" s="17"/>
      <c r="H29" s="17"/>
      <c r="I29" s="17"/>
      <c r="J29" s="17"/>
      <c r="K29" s="17"/>
      <c r="L29" s="17"/>
      <c r="M29" s="17"/>
      <c r="N29" s="200"/>
      <c r="O29" s="200"/>
      <c r="P29" s="244"/>
      <c r="Q29" s="315"/>
      <c r="S29" s="70">
        <f t="shared" si="46"/>
        <v>9</v>
      </c>
      <c r="T29" s="314"/>
      <c r="U29" s="244"/>
      <c r="V29" s="200"/>
      <c r="W29" s="200"/>
      <c r="X29" s="17"/>
      <c r="Y29" s="17"/>
      <c r="Z29" s="17"/>
      <c r="AA29" s="17"/>
      <c r="AB29" s="17"/>
      <c r="AC29" s="17"/>
      <c r="AD29" s="17"/>
      <c r="AE29" s="17"/>
      <c r="AF29" s="200"/>
      <c r="AG29" s="200"/>
      <c r="AH29" s="244"/>
      <c r="AI29" s="315"/>
    </row>
    <row r="30" spans="1:36">
      <c r="A30" s="70">
        <f t="shared" si="45"/>
        <v>10</v>
      </c>
      <c r="B30" s="314"/>
      <c r="C30" s="244"/>
      <c r="D30" s="387"/>
      <c r="E30" s="387"/>
      <c r="F30" s="244"/>
      <c r="G30" s="409"/>
      <c r="H30" s="244"/>
      <c r="I30" s="244"/>
      <c r="J30" s="244"/>
      <c r="K30" s="244"/>
      <c r="L30" s="409"/>
      <c r="M30" s="244"/>
      <c r="N30" s="387"/>
      <c r="O30" s="387"/>
      <c r="P30" s="244"/>
      <c r="Q30" s="315"/>
      <c r="S30" s="70">
        <f t="shared" si="46"/>
        <v>10</v>
      </c>
      <c r="T30" s="314"/>
      <c r="U30" s="244"/>
      <c r="V30" s="387"/>
      <c r="W30" s="387"/>
      <c r="X30" s="244"/>
      <c r="Y30" s="409"/>
      <c r="Z30" s="244"/>
      <c r="AA30" s="244"/>
      <c r="AB30" s="244"/>
      <c r="AC30" s="244"/>
      <c r="AD30" s="409"/>
      <c r="AE30" s="244"/>
      <c r="AF30" s="387"/>
      <c r="AG30" s="387"/>
      <c r="AH30" s="244"/>
      <c r="AI30" s="315"/>
    </row>
    <row r="31" spans="1:36">
      <c r="A31" s="70">
        <f t="shared" si="45"/>
        <v>11</v>
      </c>
      <c r="B31" s="314"/>
      <c r="C31" s="244"/>
      <c r="D31" s="387"/>
      <c r="E31" s="387"/>
      <c r="F31" s="244"/>
      <c r="G31" s="244"/>
      <c r="H31" s="244"/>
      <c r="I31" s="244"/>
      <c r="J31" s="244"/>
      <c r="K31" s="244"/>
      <c r="L31" s="244"/>
      <c r="M31" s="244"/>
      <c r="N31" s="387"/>
      <c r="O31" s="387"/>
      <c r="P31" s="244"/>
      <c r="Q31" s="315"/>
      <c r="S31" s="70">
        <f t="shared" si="46"/>
        <v>11</v>
      </c>
      <c r="T31" s="314"/>
      <c r="U31" s="244"/>
      <c r="V31" s="387"/>
      <c r="W31" s="387"/>
      <c r="X31" s="244"/>
      <c r="Y31" s="244"/>
      <c r="Z31" s="244"/>
      <c r="AA31" s="244"/>
      <c r="AB31" s="244"/>
      <c r="AC31" s="244"/>
      <c r="AD31" s="244"/>
      <c r="AE31" s="244"/>
      <c r="AF31" s="387"/>
      <c r="AG31" s="387"/>
      <c r="AH31" s="244"/>
      <c r="AI31" s="315"/>
    </row>
    <row r="32" spans="1:36">
      <c r="A32" s="70">
        <f t="shared" si="45"/>
        <v>12</v>
      </c>
      <c r="B32" s="314"/>
      <c r="C32" s="244"/>
      <c r="D32" s="387"/>
      <c r="E32" s="387"/>
      <c r="F32" s="387"/>
      <c r="G32" s="387"/>
      <c r="H32" s="387"/>
      <c r="I32" s="387"/>
      <c r="J32" s="387"/>
      <c r="K32" s="387"/>
      <c r="L32" s="387"/>
      <c r="M32" s="387"/>
      <c r="N32" s="387"/>
      <c r="O32" s="387"/>
      <c r="P32" s="244"/>
      <c r="Q32" s="315"/>
      <c r="S32" s="70">
        <f t="shared" si="46"/>
        <v>12</v>
      </c>
      <c r="T32" s="314"/>
      <c r="U32" s="244"/>
      <c r="V32" s="387"/>
      <c r="W32" s="387"/>
      <c r="X32" s="387"/>
      <c r="Y32" s="387"/>
      <c r="Z32" s="387"/>
      <c r="AA32" s="387"/>
      <c r="AB32" s="387"/>
      <c r="AC32" s="387"/>
      <c r="AD32" s="387"/>
      <c r="AE32" s="387"/>
      <c r="AF32" s="387"/>
      <c r="AG32" s="387"/>
      <c r="AH32" s="244"/>
      <c r="AI32" s="315"/>
    </row>
    <row r="33" spans="1:35">
      <c r="A33" s="70">
        <f t="shared" si="45"/>
        <v>13</v>
      </c>
      <c r="B33" s="314"/>
      <c r="C33" s="244"/>
      <c r="D33" s="387"/>
      <c r="E33" s="387"/>
      <c r="F33" s="387"/>
      <c r="G33" s="387"/>
      <c r="H33" s="387"/>
      <c r="I33" s="387"/>
      <c r="J33" s="387"/>
      <c r="K33" s="387"/>
      <c r="L33" s="387"/>
      <c r="M33" s="387"/>
      <c r="N33" s="387"/>
      <c r="O33" s="387"/>
      <c r="P33" s="244"/>
      <c r="Q33" s="315"/>
      <c r="S33" s="70">
        <f t="shared" si="46"/>
        <v>13</v>
      </c>
      <c r="T33" s="314"/>
      <c r="U33" s="244"/>
      <c r="V33" s="387"/>
      <c r="W33" s="387"/>
      <c r="X33" s="387"/>
      <c r="Y33" s="387"/>
      <c r="Z33" s="387"/>
      <c r="AA33" s="387"/>
      <c r="AB33" s="387"/>
      <c r="AC33" s="387"/>
      <c r="AD33" s="387"/>
      <c r="AE33" s="387"/>
      <c r="AF33" s="387"/>
      <c r="AG33" s="387"/>
      <c r="AH33" s="244"/>
      <c r="AI33" s="315"/>
    </row>
    <row r="34" spans="1:35">
      <c r="A34" s="70">
        <f t="shared" si="45"/>
        <v>14</v>
      </c>
      <c r="B34" s="16"/>
      <c r="C34" s="17"/>
      <c r="D34" s="244"/>
      <c r="E34" s="244"/>
      <c r="F34" s="244"/>
      <c r="G34" s="17"/>
      <c r="H34" s="17"/>
      <c r="I34" s="17"/>
      <c r="J34" s="17"/>
      <c r="K34" s="17"/>
      <c r="L34" s="17"/>
      <c r="M34" s="244"/>
      <c r="N34" s="244"/>
      <c r="O34" s="244"/>
      <c r="P34" s="17"/>
      <c r="Q34" s="26"/>
      <c r="S34" s="70">
        <f t="shared" si="46"/>
        <v>14</v>
      </c>
      <c r="T34" s="16"/>
      <c r="U34" s="17"/>
      <c r="V34" s="244"/>
      <c r="W34" s="244"/>
      <c r="X34" s="244"/>
      <c r="Y34" s="17"/>
      <c r="Z34" s="17"/>
      <c r="AA34" s="17"/>
      <c r="AB34" s="17"/>
      <c r="AC34" s="17"/>
      <c r="AD34" s="17"/>
      <c r="AE34" s="244"/>
      <c r="AF34" s="244"/>
      <c r="AG34" s="244"/>
      <c r="AH34" s="17"/>
      <c r="AI34" s="26"/>
    </row>
    <row r="35" spans="1:35">
      <c r="A35" s="70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70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>
      <c r="A36" s="242" t="s">
        <v>395</v>
      </c>
      <c r="S36" s="242" t="s">
        <v>395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workbookViewId="0">
      <selection activeCell="BC1" sqref="BC1:BT18"/>
    </sheetView>
  </sheetViews>
  <sheetFormatPr defaultColWidth="2.796875" defaultRowHeight="13.8"/>
  <sheetData>
    <row r="1" spans="1:72">
      <c r="A1" s="242"/>
      <c r="B1" s="70">
        <v>0</v>
      </c>
      <c r="C1" s="70">
        <f t="shared" ref="C1" si="0">B1+1</f>
        <v>1</v>
      </c>
      <c r="D1" s="70">
        <f t="shared" ref="D1" si="1">C1+1</f>
        <v>2</v>
      </c>
      <c r="E1" s="70">
        <f t="shared" ref="E1" si="2">D1+1</f>
        <v>3</v>
      </c>
      <c r="F1" s="70">
        <f t="shared" ref="F1" si="3">E1+1</f>
        <v>4</v>
      </c>
      <c r="G1" s="70">
        <f t="shared" ref="G1" si="4">F1+1</f>
        <v>5</v>
      </c>
      <c r="H1" s="70">
        <f t="shared" ref="H1" si="5">G1+1</f>
        <v>6</v>
      </c>
      <c r="I1" s="70">
        <f t="shared" ref="I1" si="6">H1+1</f>
        <v>7</v>
      </c>
      <c r="J1" s="70">
        <f t="shared" ref="J1" si="7">I1+1</f>
        <v>8</v>
      </c>
      <c r="K1" s="70">
        <f t="shared" ref="K1" si="8">J1+1</f>
        <v>9</v>
      </c>
      <c r="L1" s="70">
        <f t="shared" ref="L1" si="9">K1+1</f>
        <v>10</v>
      </c>
      <c r="M1" s="70">
        <f t="shared" ref="M1" si="10">L1+1</f>
        <v>11</v>
      </c>
      <c r="N1" s="70">
        <f t="shared" ref="N1" si="11">M1+1</f>
        <v>12</v>
      </c>
      <c r="O1" s="70">
        <f t="shared" ref="O1" si="12">N1+1</f>
        <v>13</v>
      </c>
      <c r="P1" s="70">
        <f t="shared" ref="P1" si="13">O1+1</f>
        <v>14</v>
      </c>
      <c r="Q1" s="70">
        <f t="shared" ref="Q1" si="14">P1+1</f>
        <v>15</v>
      </c>
      <c r="R1" s="242" t="s">
        <v>394</v>
      </c>
      <c r="S1" s="242"/>
      <c r="T1" s="70">
        <v>0</v>
      </c>
      <c r="U1" s="70">
        <f t="shared" ref="U1" si="15">T1+1</f>
        <v>1</v>
      </c>
      <c r="V1" s="70">
        <f t="shared" ref="V1" si="16">U1+1</f>
        <v>2</v>
      </c>
      <c r="W1" s="70">
        <f t="shared" ref="W1" si="17">V1+1</f>
        <v>3</v>
      </c>
      <c r="X1" s="70">
        <f t="shared" ref="X1" si="18">W1+1</f>
        <v>4</v>
      </c>
      <c r="Y1" s="70">
        <f t="shared" ref="Y1" si="19">X1+1</f>
        <v>5</v>
      </c>
      <c r="Z1" s="70">
        <f t="shared" ref="Z1" si="20">Y1+1</f>
        <v>6</v>
      </c>
      <c r="AA1" s="70">
        <f t="shared" ref="AA1" si="21">Z1+1</f>
        <v>7</v>
      </c>
      <c r="AB1" s="70">
        <f t="shared" ref="AB1" si="22">AA1+1</f>
        <v>8</v>
      </c>
      <c r="AC1" s="70">
        <f t="shared" ref="AC1" si="23">AB1+1</f>
        <v>9</v>
      </c>
      <c r="AD1" s="70">
        <f t="shared" ref="AD1" si="24">AC1+1</f>
        <v>10</v>
      </c>
      <c r="AE1" s="70">
        <f t="shared" ref="AE1" si="25">AD1+1</f>
        <v>11</v>
      </c>
      <c r="AF1" s="70">
        <f t="shared" ref="AF1" si="26">AE1+1</f>
        <v>12</v>
      </c>
      <c r="AG1" s="70">
        <f t="shared" ref="AG1" si="27">AF1+1</f>
        <v>13</v>
      </c>
      <c r="AH1" s="70">
        <f t="shared" ref="AH1" si="28">AG1+1</f>
        <v>14</v>
      </c>
      <c r="AI1" s="70">
        <f t="shared" ref="AI1" si="29">AH1+1</f>
        <v>15</v>
      </c>
      <c r="AJ1" s="242" t="s">
        <v>394</v>
      </c>
      <c r="AK1" s="242"/>
      <c r="AL1" s="70">
        <v>0</v>
      </c>
      <c r="AM1" s="70">
        <f t="shared" ref="AM1" si="30">AL1+1</f>
        <v>1</v>
      </c>
      <c r="AN1" s="70">
        <f t="shared" ref="AN1" si="31">AM1+1</f>
        <v>2</v>
      </c>
      <c r="AO1" s="70">
        <f t="shared" ref="AO1" si="32">AN1+1</f>
        <v>3</v>
      </c>
      <c r="AP1" s="70">
        <f t="shared" ref="AP1" si="33">AO1+1</f>
        <v>4</v>
      </c>
      <c r="AQ1" s="70">
        <f t="shared" ref="AQ1" si="34">AP1+1</f>
        <v>5</v>
      </c>
      <c r="AR1" s="70">
        <f t="shared" ref="AR1" si="35">AQ1+1</f>
        <v>6</v>
      </c>
      <c r="AS1" s="70">
        <f t="shared" ref="AS1" si="36">AR1+1</f>
        <v>7</v>
      </c>
      <c r="AT1" s="70">
        <f t="shared" ref="AT1" si="37">AS1+1</f>
        <v>8</v>
      </c>
      <c r="AU1" s="70">
        <f t="shared" ref="AU1" si="38">AT1+1</f>
        <v>9</v>
      </c>
      <c r="AV1" s="70">
        <f t="shared" ref="AV1" si="39">AU1+1</f>
        <v>10</v>
      </c>
      <c r="AW1" s="70">
        <f t="shared" ref="AW1" si="40">AV1+1</f>
        <v>11</v>
      </c>
      <c r="AX1" s="70">
        <f t="shared" ref="AX1" si="41">AW1+1</f>
        <v>12</v>
      </c>
      <c r="AY1" s="70">
        <f t="shared" ref="AY1" si="42">AX1+1</f>
        <v>13</v>
      </c>
      <c r="AZ1" s="70">
        <f t="shared" ref="AZ1" si="43">AY1+1</f>
        <v>14</v>
      </c>
      <c r="BA1" s="70">
        <f t="shared" ref="BA1" si="44">AZ1+1</f>
        <v>15</v>
      </c>
      <c r="BB1" s="242" t="s">
        <v>394</v>
      </c>
      <c r="BC1" s="242"/>
      <c r="BD1" s="70">
        <v>0</v>
      </c>
      <c r="BE1" s="70">
        <f t="shared" ref="BE1" si="45">BD1+1</f>
        <v>1</v>
      </c>
      <c r="BF1" s="70">
        <f t="shared" ref="BF1" si="46">BE1+1</f>
        <v>2</v>
      </c>
      <c r="BG1" s="70">
        <f t="shared" ref="BG1" si="47">BF1+1</f>
        <v>3</v>
      </c>
      <c r="BH1" s="70">
        <f t="shared" ref="BH1" si="48">BG1+1</f>
        <v>4</v>
      </c>
      <c r="BI1" s="70">
        <f t="shared" ref="BI1" si="49">BH1+1</f>
        <v>5</v>
      </c>
      <c r="BJ1" s="70">
        <f t="shared" ref="BJ1" si="50">BI1+1</f>
        <v>6</v>
      </c>
      <c r="BK1" s="70">
        <f t="shared" ref="BK1" si="51">BJ1+1</f>
        <v>7</v>
      </c>
      <c r="BL1" s="70">
        <f t="shared" ref="BL1" si="52">BK1+1</f>
        <v>8</v>
      </c>
      <c r="BM1" s="70">
        <f t="shared" ref="BM1" si="53">BL1+1</f>
        <v>9</v>
      </c>
      <c r="BN1" s="70">
        <f t="shared" ref="BN1" si="54">BM1+1</f>
        <v>10</v>
      </c>
      <c r="BO1" s="70">
        <f t="shared" ref="BO1" si="55">BN1+1</f>
        <v>11</v>
      </c>
      <c r="BP1" s="70">
        <f t="shared" ref="BP1" si="56">BO1+1</f>
        <v>12</v>
      </c>
      <c r="BQ1" s="70">
        <f t="shared" ref="BQ1" si="57">BP1+1</f>
        <v>13</v>
      </c>
      <c r="BR1" s="70">
        <f t="shared" ref="BR1" si="58">BQ1+1</f>
        <v>14</v>
      </c>
      <c r="BS1" s="70">
        <f t="shared" ref="BS1" si="59">BR1+1</f>
        <v>15</v>
      </c>
      <c r="BT1" s="242" t="s">
        <v>394</v>
      </c>
    </row>
    <row r="2" spans="1:72">
      <c r="A2" s="70">
        <v>0</v>
      </c>
      <c r="B2" s="376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75"/>
      <c r="S2" s="70">
        <v>0</v>
      </c>
      <c r="T2" s="379"/>
      <c r="U2" s="348"/>
      <c r="V2" s="348"/>
      <c r="W2" s="356"/>
      <c r="X2" s="348"/>
      <c r="Y2" s="348"/>
      <c r="Z2" s="356"/>
      <c r="AA2" s="348"/>
      <c r="AB2" s="348"/>
      <c r="AC2" s="356"/>
      <c r="AD2" s="348"/>
      <c r="AE2" s="348"/>
      <c r="AF2" s="356"/>
      <c r="AG2" s="348"/>
      <c r="AH2" s="348"/>
      <c r="AI2" s="377"/>
      <c r="AK2" s="70">
        <v>0</v>
      </c>
      <c r="AL2" s="311"/>
      <c r="AM2" s="312"/>
      <c r="AN2" s="312"/>
      <c r="AO2" s="312"/>
      <c r="AP2" s="312"/>
      <c r="AQ2" s="356"/>
      <c r="AR2" s="348"/>
      <c r="AS2" s="356"/>
      <c r="AT2" s="348"/>
      <c r="AU2" s="356"/>
      <c r="AV2" s="348"/>
      <c r="AW2" s="356"/>
      <c r="AX2" s="348"/>
      <c r="AY2" s="356"/>
      <c r="AZ2" s="348"/>
      <c r="BA2" s="377"/>
      <c r="BC2" s="70">
        <v>0</v>
      </c>
      <c r="BD2" s="311"/>
      <c r="BE2" s="312"/>
      <c r="BF2" s="312"/>
      <c r="BG2" s="312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3"/>
    </row>
    <row r="3" spans="1:72">
      <c r="A3" s="70">
        <f>A2+1</f>
        <v>1</v>
      </c>
      <c r="B3" s="343"/>
      <c r="C3" s="244"/>
      <c r="D3" s="244"/>
      <c r="E3" s="244"/>
      <c r="F3" s="244"/>
      <c r="G3" s="244"/>
      <c r="H3" s="244"/>
      <c r="I3" s="244"/>
      <c r="J3" s="244"/>
      <c r="K3" s="244"/>
      <c r="L3" s="327"/>
      <c r="M3" s="244"/>
      <c r="N3" s="244"/>
      <c r="O3" s="244"/>
      <c r="P3" s="244"/>
      <c r="Q3" s="344"/>
      <c r="S3" s="70">
        <f>S2+1</f>
        <v>1</v>
      </c>
      <c r="T3" s="343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344"/>
      <c r="AK3" s="70">
        <f>AK2+1</f>
        <v>1</v>
      </c>
      <c r="AL3" s="314"/>
      <c r="AM3" s="244"/>
      <c r="AN3" s="244"/>
      <c r="AO3" s="244"/>
      <c r="AP3" s="244"/>
      <c r="AQ3" s="327"/>
      <c r="AR3" s="244"/>
      <c r="AS3" s="244"/>
      <c r="AT3" s="244"/>
      <c r="AU3" s="244"/>
      <c r="AV3" s="244"/>
      <c r="AW3" s="244"/>
      <c r="AX3" s="244"/>
      <c r="AY3" s="244"/>
      <c r="AZ3" s="244"/>
      <c r="BA3" s="344"/>
      <c r="BC3" s="70">
        <f>BC2+1</f>
        <v>1</v>
      </c>
      <c r="BD3" s="314"/>
      <c r="BE3" s="244"/>
      <c r="BF3" s="244"/>
      <c r="BG3" s="244"/>
      <c r="BH3" s="327"/>
      <c r="BI3" s="327"/>
      <c r="BJ3" s="244"/>
      <c r="BK3" s="327"/>
      <c r="BL3" s="327"/>
      <c r="BM3" s="244"/>
      <c r="BN3" s="327"/>
      <c r="BO3" s="327"/>
      <c r="BP3" s="244"/>
      <c r="BQ3" s="244"/>
      <c r="BR3" s="244"/>
      <c r="BS3" s="315"/>
    </row>
    <row r="4" spans="1:72">
      <c r="A4" s="70">
        <f t="shared" ref="A4:A17" si="60">A3+1</f>
        <v>2</v>
      </c>
      <c r="B4" s="343"/>
      <c r="C4" s="244"/>
      <c r="D4" s="244"/>
      <c r="E4" s="244"/>
      <c r="F4" s="244"/>
      <c r="G4" s="244"/>
      <c r="H4" s="244"/>
      <c r="I4" s="244"/>
      <c r="J4" s="244"/>
      <c r="K4" s="244"/>
      <c r="L4" s="382"/>
      <c r="M4" s="244"/>
      <c r="N4" s="244"/>
      <c r="O4" s="244"/>
      <c r="P4" s="244"/>
      <c r="Q4" s="344"/>
      <c r="S4" s="70">
        <f t="shared" ref="S4:S17" si="61">S3+1</f>
        <v>2</v>
      </c>
      <c r="T4" s="343"/>
      <c r="U4" s="244"/>
      <c r="V4" s="239"/>
      <c r="W4" s="327"/>
      <c r="X4" s="239"/>
      <c r="Y4" s="327"/>
      <c r="Z4" s="239"/>
      <c r="AA4" s="327"/>
      <c r="AB4" s="239"/>
      <c r="AC4" s="327"/>
      <c r="AD4" s="239"/>
      <c r="AE4" s="244"/>
      <c r="AF4" s="244"/>
      <c r="AG4" s="244"/>
      <c r="AH4" s="244"/>
      <c r="AI4" s="344"/>
      <c r="AK4" s="70">
        <f t="shared" ref="AK4:AK17" si="62">AK3+1</f>
        <v>2</v>
      </c>
      <c r="AL4" s="314"/>
      <c r="AM4" s="244"/>
      <c r="AN4" s="244"/>
      <c r="AO4" s="244"/>
      <c r="AP4" s="244"/>
      <c r="AQ4" s="239"/>
      <c r="AR4" s="244"/>
      <c r="AS4" s="244"/>
      <c r="AT4" s="244"/>
      <c r="AU4" s="244"/>
      <c r="AV4" s="244"/>
      <c r="AW4" s="244"/>
      <c r="AX4" s="244"/>
      <c r="AY4" s="244"/>
      <c r="AZ4" s="244"/>
      <c r="BA4" s="378"/>
      <c r="BC4" s="70">
        <f t="shared" ref="BC4:BC17" si="63">BC3+1</f>
        <v>2</v>
      </c>
      <c r="BD4" s="314"/>
      <c r="BE4" s="244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44"/>
      <c r="BS4" s="315"/>
    </row>
    <row r="5" spans="1:72">
      <c r="A5" s="70">
        <f t="shared" si="60"/>
        <v>3</v>
      </c>
      <c r="B5" s="343"/>
      <c r="C5" s="244"/>
      <c r="D5" s="244"/>
      <c r="E5" s="244"/>
      <c r="F5" s="244"/>
      <c r="G5" s="244"/>
      <c r="H5" s="244"/>
      <c r="I5" s="244"/>
      <c r="J5" s="244"/>
      <c r="K5" s="244"/>
      <c r="L5" s="382"/>
      <c r="M5" s="244"/>
      <c r="N5" s="244"/>
      <c r="O5" s="244"/>
      <c r="P5" s="244"/>
      <c r="Q5" s="344"/>
      <c r="S5" s="70">
        <f t="shared" si="61"/>
        <v>3</v>
      </c>
      <c r="T5" s="380"/>
      <c r="U5" s="244"/>
      <c r="V5" s="327"/>
      <c r="W5" s="244"/>
      <c r="X5" s="244"/>
      <c r="Y5" s="244"/>
      <c r="Z5" s="244"/>
      <c r="AA5" s="244"/>
      <c r="AB5" s="244"/>
      <c r="AC5" s="244"/>
      <c r="AD5" s="327"/>
      <c r="AE5" s="244"/>
      <c r="AF5" s="244"/>
      <c r="AG5" s="244"/>
      <c r="AH5" s="244"/>
      <c r="AI5" s="378"/>
      <c r="AK5" s="70">
        <f t="shared" si="62"/>
        <v>3</v>
      </c>
      <c r="AL5" s="314"/>
      <c r="AM5" s="244"/>
      <c r="AN5" s="244"/>
      <c r="AO5" s="244"/>
      <c r="AP5" s="244"/>
      <c r="AQ5" s="327"/>
      <c r="AR5" s="244"/>
      <c r="AS5" s="244"/>
      <c r="AT5" s="244"/>
      <c r="AU5" s="244"/>
      <c r="AV5" s="244"/>
      <c r="AW5" s="244"/>
      <c r="AX5" s="244"/>
      <c r="AY5" s="244"/>
      <c r="AZ5" s="244"/>
      <c r="BA5" s="344"/>
      <c r="BC5" s="70">
        <f t="shared" si="63"/>
        <v>3</v>
      </c>
      <c r="BD5" s="314"/>
      <c r="BE5" s="244"/>
      <c r="BF5" s="239"/>
      <c r="BG5" s="244"/>
      <c r="BH5" s="244"/>
      <c r="BI5" s="244"/>
      <c r="BJ5" s="244"/>
      <c r="BK5" s="244"/>
      <c r="BL5" s="244"/>
      <c r="BM5" s="244"/>
      <c r="BN5" s="244"/>
      <c r="BO5" s="244"/>
      <c r="BP5" s="244"/>
      <c r="BQ5" s="239"/>
      <c r="BR5" s="244"/>
      <c r="BS5" s="315"/>
    </row>
    <row r="6" spans="1:72">
      <c r="A6" s="70">
        <f t="shared" si="60"/>
        <v>4</v>
      </c>
      <c r="B6" s="343"/>
      <c r="C6" s="244"/>
      <c r="D6" s="244"/>
      <c r="E6" s="244"/>
      <c r="F6" s="244"/>
      <c r="G6" s="17"/>
      <c r="H6" s="17"/>
      <c r="I6" s="17"/>
      <c r="J6" s="17"/>
      <c r="K6" s="17"/>
      <c r="L6" s="128"/>
      <c r="M6" s="244"/>
      <c r="N6" s="244"/>
      <c r="O6" s="244"/>
      <c r="P6" s="244"/>
      <c r="Q6" s="344"/>
      <c r="S6" s="70">
        <f t="shared" si="61"/>
        <v>4</v>
      </c>
      <c r="T6" s="343"/>
      <c r="U6" s="244"/>
      <c r="V6" s="239"/>
      <c r="W6" s="244"/>
      <c r="X6" s="244"/>
      <c r="Y6" s="17"/>
      <c r="Z6" s="17"/>
      <c r="AA6" s="17"/>
      <c r="AB6" s="17"/>
      <c r="AC6" s="17"/>
      <c r="AD6" s="121"/>
      <c r="AE6" s="244"/>
      <c r="AF6" s="244"/>
      <c r="AG6" s="244"/>
      <c r="AH6" s="244"/>
      <c r="AI6" s="344"/>
      <c r="AK6" s="70">
        <f t="shared" si="62"/>
        <v>4</v>
      </c>
      <c r="AL6" s="314"/>
      <c r="AM6" s="244"/>
      <c r="AN6" s="244"/>
      <c r="AO6" s="244"/>
      <c r="AP6" s="244"/>
      <c r="AQ6" s="121"/>
      <c r="AR6" s="17"/>
      <c r="AS6" s="17"/>
      <c r="AT6" s="17"/>
      <c r="AU6" s="17"/>
      <c r="AV6" s="17"/>
      <c r="AW6" s="244"/>
      <c r="AX6" s="244"/>
      <c r="AY6" s="244"/>
      <c r="AZ6" s="244"/>
      <c r="BA6" s="378"/>
      <c r="BC6" s="70">
        <f t="shared" si="63"/>
        <v>4</v>
      </c>
      <c r="BD6" s="314"/>
      <c r="BE6" s="327"/>
      <c r="BF6" s="239"/>
      <c r="BG6" s="244"/>
      <c r="BH6" s="244"/>
      <c r="BI6" s="17"/>
      <c r="BJ6" s="17"/>
      <c r="BK6" s="17"/>
      <c r="BL6" s="17"/>
      <c r="BM6" s="17"/>
      <c r="BN6" s="17"/>
      <c r="BO6" s="244"/>
      <c r="BP6" s="244"/>
      <c r="BQ6" s="239"/>
      <c r="BR6" s="327"/>
      <c r="BS6" s="315"/>
    </row>
    <row r="7" spans="1:72">
      <c r="A7" s="70">
        <f t="shared" si="60"/>
        <v>5</v>
      </c>
      <c r="B7" s="343"/>
      <c r="C7" s="327"/>
      <c r="D7" s="382"/>
      <c r="E7" s="382"/>
      <c r="F7" s="327"/>
      <c r="G7" s="128"/>
      <c r="H7" s="128"/>
      <c r="I7" s="382"/>
      <c r="J7" s="226"/>
      <c r="K7" s="128"/>
      <c r="L7" s="128"/>
      <c r="M7" s="244"/>
      <c r="N7" s="244"/>
      <c r="O7" s="244"/>
      <c r="P7" s="244"/>
      <c r="Q7" s="344"/>
      <c r="S7" s="70">
        <f t="shared" si="61"/>
        <v>5</v>
      </c>
      <c r="T7" s="343"/>
      <c r="U7" s="244"/>
      <c r="V7" s="327"/>
      <c r="W7" s="244"/>
      <c r="X7" s="244"/>
      <c r="Y7" s="17"/>
      <c r="Z7" s="17"/>
      <c r="AA7" s="244"/>
      <c r="AB7" s="17"/>
      <c r="AC7" s="17"/>
      <c r="AD7" s="128"/>
      <c r="AE7" s="244"/>
      <c r="AF7" s="244"/>
      <c r="AG7" s="244"/>
      <c r="AH7" s="244"/>
      <c r="AI7" s="344"/>
      <c r="AK7" s="70">
        <f t="shared" si="62"/>
        <v>5</v>
      </c>
      <c r="AL7" s="314"/>
      <c r="AM7" s="244"/>
      <c r="AN7" s="244"/>
      <c r="AO7" s="244"/>
      <c r="AP7" s="244"/>
      <c r="AQ7" s="128"/>
      <c r="AR7" s="17"/>
      <c r="AS7" s="244"/>
      <c r="AT7" s="17"/>
      <c r="AU7" s="17"/>
      <c r="AV7" s="17"/>
      <c r="AW7" s="244"/>
      <c r="AX7" s="244"/>
      <c r="AY7" s="244"/>
      <c r="AZ7" s="244"/>
      <c r="BA7" s="344"/>
      <c r="BC7" s="70">
        <f t="shared" si="63"/>
        <v>5</v>
      </c>
      <c r="BD7" s="314"/>
      <c r="BE7" s="327"/>
      <c r="BF7" s="239"/>
      <c r="BG7" s="244"/>
      <c r="BH7" s="244"/>
      <c r="BI7" s="17"/>
      <c r="BJ7" s="17"/>
      <c r="BK7" s="244"/>
      <c r="BL7" s="17"/>
      <c r="BM7" s="17"/>
      <c r="BN7" s="17"/>
      <c r="BO7" s="244"/>
      <c r="BP7" s="244"/>
      <c r="BQ7" s="239"/>
      <c r="BR7" s="327"/>
      <c r="BS7" s="315"/>
    </row>
    <row r="8" spans="1:72">
      <c r="A8" s="70">
        <f t="shared" si="60"/>
        <v>6</v>
      </c>
      <c r="B8" s="343"/>
      <c r="C8" s="244"/>
      <c r="D8" s="244"/>
      <c r="E8" s="244"/>
      <c r="F8" s="244"/>
      <c r="G8" s="128"/>
      <c r="H8" s="17"/>
      <c r="I8" s="17"/>
      <c r="J8" s="17"/>
      <c r="K8" s="17"/>
      <c r="L8" s="128"/>
      <c r="M8" s="244"/>
      <c r="N8" s="244"/>
      <c r="O8" s="244"/>
      <c r="P8" s="244"/>
      <c r="Q8" s="344"/>
      <c r="S8" s="70">
        <f t="shared" si="61"/>
        <v>6</v>
      </c>
      <c r="T8" s="380"/>
      <c r="U8" s="244"/>
      <c r="V8" s="239"/>
      <c r="W8" s="244"/>
      <c r="X8" s="244"/>
      <c r="Y8" s="17"/>
      <c r="Z8" s="162"/>
      <c r="AA8" s="162"/>
      <c r="AB8" s="162"/>
      <c r="AC8" s="162"/>
      <c r="AD8" s="162"/>
      <c r="AE8" s="244"/>
      <c r="AF8" s="244"/>
      <c r="AG8" s="244"/>
      <c r="AH8" s="244"/>
      <c r="AI8" s="378"/>
      <c r="AK8" s="70">
        <f t="shared" si="62"/>
        <v>6</v>
      </c>
      <c r="AL8" s="314"/>
      <c r="AM8" s="244"/>
      <c r="AN8" s="244"/>
      <c r="AO8" s="244"/>
      <c r="AP8" s="244"/>
      <c r="AQ8" s="121"/>
      <c r="AR8" s="17"/>
      <c r="AS8" s="17"/>
      <c r="AT8" s="17"/>
      <c r="AU8" s="17"/>
      <c r="AV8" s="17"/>
      <c r="AW8" s="244"/>
      <c r="AX8" s="244"/>
      <c r="AY8" s="244"/>
      <c r="AZ8" s="244"/>
      <c r="BA8" s="378"/>
      <c r="BC8" s="70">
        <f t="shared" si="63"/>
        <v>6</v>
      </c>
      <c r="BD8" s="314"/>
      <c r="BE8" s="244"/>
      <c r="BF8" s="239"/>
      <c r="BG8" s="244"/>
      <c r="BH8" s="244"/>
      <c r="BI8" s="17"/>
      <c r="BJ8" s="17"/>
      <c r="BK8" s="17"/>
      <c r="BL8" s="17"/>
      <c r="BM8" s="17"/>
      <c r="BN8" s="17"/>
      <c r="BO8" s="244"/>
      <c r="BP8" s="244"/>
      <c r="BQ8" s="239"/>
      <c r="BR8" s="244"/>
      <c r="BS8" s="315"/>
    </row>
    <row r="9" spans="1:72">
      <c r="A9" s="70">
        <f t="shared" si="60"/>
        <v>7</v>
      </c>
      <c r="B9" s="127"/>
      <c r="C9" s="17"/>
      <c r="D9" s="17"/>
      <c r="E9" s="17"/>
      <c r="F9" s="17"/>
      <c r="G9" s="226"/>
      <c r="H9" s="17"/>
      <c r="I9" s="17"/>
      <c r="J9" s="17"/>
      <c r="K9" s="17"/>
      <c r="L9" s="226"/>
      <c r="M9" s="17"/>
      <c r="N9" s="17"/>
      <c r="O9" s="17"/>
      <c r="P9" s="17"/>
      <c r="Q9" s="130"/>
      <c r="S9" s="70">
        <f t="shared" si="61"/>
        <v>7</v>
      </c>
      <c r="T9" s="127"/>
      <c r="U9" s="17"/>
      <c r="V9" s="128"/>
      <c r="W9" s="17"/>
      <c r="X9" s="17"/>
      <c r="Y9" s="17"/>
      <c r="Z9" s="162"/>
      <c r="AA9" s="17"/>
      <c r="AB9" s="17"/>
      <c r="AC9" s="17"/>
      <c r="AD9" s="162"/>
      <c r="AE9" s="17"/>
      <c r="AF9" s="17"/>
      <c r="AG9" s="17"/>
      <c r="AH9" s="17"/>
      <c r="AI9" s="130"/>
      <c r="AK9" s="70">
        <f t="shared" si="62"/>
        <v>7</v>
      </c>
      <c r="AL9" s="16"/>
      <c r="AM9" s="17"/>
      <c r="AN9" s="17"/>
      <c r="AO9" s="17"/>
      <c r="AP9" s="17"/>
      <c r="AQ9" s="128"/>
      <c r="AR9" s="17"/>
      <c r="AS9" s="17"/>
      <c r="AT9" s="17"/>
      <c r="AU9" s="17"/>
      <c r="AV9" s="17"/>
      <c r="AW9" s="17"/>
      <c r="AX9" s="17"/>
      <c r="AY9" s="17"/>
      <c r="AZ9" s="17"/>
      <c r="BA9" s="130"/>
      <c r="BC9" s="70">
        <f t="shared" si="63"/>
        <v>7</v>
      </c>
      <c r="BD9" s="16"/>
      <c r="BE9" s="128"/>
      <c r="BF9" s="121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21"/>
      <c r="BR9" s="128"/>
      <c r="BS9" s="26"/>
    </row>
    <row r="10" spans="1:72">
      <c r="A10" s="70">
        <f t="shared" si="60"/>
        <v>8</v>
      </c>
      <c r="B10" s="343"/>
      <c r="C10" s="244"/>
      <c r="D10" s="244"/>
      <c r="E10" s="244"/>
      <c r="F10" s="244"/>
      <c r="G10" s="226"/>
      <c r="H10" s="17"/>
      <c r="I10" s="17"/>
      <c r="J10" s="17"/>
      <c r="K10" s="17"/>
      <c r="L10" s="226"/>
      <c r="M10" s="244"/>
      <c r="N10" s="244"/>
      <c r="O10" s="244"/>
      <c r="P10" s="244"/>
      <c r="Q10" s="344"/>
      <c r="S10" s="70">
        <f t="shared" si="61"/>
        <v>8</v>
      </c>
      <c r="T10" s="343"/>
      <c r="U10" s="244"/>
      <c r="V10" s="239"/>
      <c r="W10" s="244"/>
      <c r="X10" s="244"/>
      <c r="Y10" s="17"/>
      <c r="Z10" s="162"/>
      <c r="AA10" s="17"/>
      <c r="AB10" s="17"/>
      <c r="AC10" s="17"/>
      <c r="AD10" s="162"/>
      <c r="AE10" s="244"/>
      <c r="AF10" s="244"/>
      <c r="AG10" s="244"/>
      <c r="AH10" s="244"/>
      <c r="AI10" s="344"/>
      <c r="AK10" s="70">
        <f t="shared" si="62"/>
        <v>8</v>
      </c>
      <c r="AL10" s="314"/>
      <c r="AM10" s="244"/>
      <c r="AN10" s="244"/>
      <c r="AO10" s="244"/>
      <c r="AP10" s="244"/>
      <c r="AQ10" s="121"/>
      <c r="AR10" s="17"/>
      <c r="AS10" s="17"/>
      <c r="AT10" s="17"/>
      <c r="AU10" s="17"/>
      <c r="AV10" s="17"/>
      <c r="AW10" s="244"/>
      <c r="AX10" s="244"/>
      <c r="AY10" s="244"/>
      <c r="AZ10" s="244"/>
      <c r="BA10" s="378"/>
      <c r="BC10" s="70">
        <f t="shared" si="63"/>
        <v>8</v>
      </c>
      <c r="BD10" s="314"/>
      <c r="BE10" s="327"/>
      <c r="BF10" s="239"/>
      <c r="BG10" s="244"/>
      <c r="BH10" s="244"/>
      <c r="BI10" s="17"/>
      <c r="BJ10" s="17"/>
      <c r="BK10" s="17"/>
      <c r="BL10" s="17"/>
      <c r="BM10" s="17"/>
      <c r="BN10" s="17"/>
      <c r="BO10" s="244"/>
      <c r="BP10" s="244"/>
      <c r="BQ10" s="239"/>
      <c r="BR10" s="327"/>
      <c r="BS10" s="315"/>
    </row>
    <row r="11" spans="1:72">
      <c r="A11" s="70">
        <f t="shared" si="60"/>
        <v>9</v>
      </c>
      <c r="B11" s="343"/>
      <c r="C11" s="244"/>
      <c r="D11" s="17"/>
      <c r="E11" s="17"/>
      <c r="F11" s="17"/>
      <c r="G11" s="128"/>
      <c r="H11" s="17"/>
      <c r="I11" s="17"/>
      <c r="J11" s="17"/>
      <c r="K11" s="17"/>
      <c r="L11" s="128"/>
      <c r="M11" s="17"/>
      <c r="N11" s="17"/>
      <c r="O11" s="17"/>
      <c r="P11" s="244"/>
      <c r="Q11" s="344"/>
      <c r="S11" s="70">
        <f t="shared" si="61"/>
        <v>9</v>
      </c>
      <c r="T11" s="380"/>
      <c r="U11" s="244"/>
      <c r="V11" s="128"/>
      <c r="W11" s="17"/>
      <c r="X11" s="17"/>
      <c r="Y11" s="17"/>
      <c r="Z11" s="162"/>
      <c r="AA11" s="17"/>
      <c r="AB11" s="17"/>
      <c r="AC11" s="17"/>
      <c r="AD11" s="162"/>
      <c r="AE11" s="17"/>
      <c r="AF11" s="17"/>
      <c r="AG11" s="17"/>
      <c r="AH11" s="244"/>
      <c r="AI11" s="378"/>
      <c r="AK11" s="70">
        <f t="shared" si="62"/>
        <v>9</v>
      </c>
      <c r="AL11" s="314"/>
      <c r="AM11" s="244"/>
      <c r="AN11" s="17"/>
      <c r="AO11" s="17"/>
      <c r="AP11" s="17"/>
      <c r="AQ11" s="128"/>
      <c r="AR11" s="17"/>
      <c r="AS11" s="17"/>
      <c r="AT11" s="17"/>
      <c r="AU11" s="17"/>
      <c r="AV11" s="17"/>
      <c r="AW11" s="17"/>
      <c r="AX11" s="17"/>
      <c r="AY11" s="17"/>
      <c r="AZ11" s="244"/>
      <c r="BA11" s="344"/>
      <c r="BC11" s="70">
        <f t="shared" si="63"/>
        <v>9</v>
      </c>
      <c r="BD11" s="314"/>
      <c r="BE11" s="244"/>
      <c r="BF11" s="121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21"/>
      <c r="BR11" s="244"/>
      <c r="BS11" s="315"/>
    </row>
    <row r="12" spans="1:72">
      <c r="A12" s="70">
        <f t="shared" si="60"/>
        <v>10</v>
      </c>
      <c r="B12" s="343"/>
      <c r="C12" s="244"/>
      <c r="D12" s="244"/>
      <c r="E12" s="244"/>
      <c r="F12" s="244"/>
      <c r="G12" s="327"/>
      <c r="H12" s="327"/>
      <c r="I12" s="382"/>
      <c r="J12" s="382"/>
      <c r="K12" s="327"/>
      <c r="L12" s="327"/>
      <c r="M12" s="327"/>
      <c r="N12" s="382"/>
      <c r="O12" s="382"/>
      <c r="P12" s="327"/>
      <c r="Q12" s="344"/>
      <c r="S12" s="70">
        <f t="shared" si="61"/>
        <v>10</v>
      </c>
      <c r="T12" s="343"/>
      <c r="U12" s="244"/>
      <c r="V12" s="239"/>
      <c r="W12" s="327"/>
      <c r="X12" s="239"/>
      <c r="Y12" s="327"/>
      <c r="Z12" s="337"/>
      <c r="AA12" s="337"/>
      <c r="AB12" s="337"/>
      <c r="AC12" s="337"/>
      <c r="AD12" s="337"/>
      <c r="AE12" s="244"/>
      <c r="AF12" s="244"/>
      <c r="AG12" s="244"/>
      <c r="AH12" s="244"/>
      <c r="AI12" s="344"/>
      <c r="AK12" s="70">
        <f t="shared" si="62"/>
        <v>10</v>
      </c>
      <c r="AL12" s="314"/>
      <c r="AM12" s="244"/>
      <c r="AN12" s="244"/>
      <c r="AO12" s="244"/>
      <c r="AP12" s="244"/>
      <c r="AQ12" s="239"/>
      <c r="AR12" s="327"/>
      <c r="AS12" s="239"/>
      <c r="AT12" s="327"/>
      <c r="AU12" s="239"/>
      <c r="AV12" s="327"/>
      <c r="AW12" s="239"/>
      <c r="AX12" s="327"/>
      <c r="AY12" s="239"/>
      <c r="AZ12" s="327"/>
      <c r="BA12" s="378"/>
      <c r="BC12" s="70">
        <f t="shared" si="63"/>
        <v>10</v>
      </c>
      <c r="BD12" s="314"/>
      <c r="BE12" s="327"/>
      <c r="BF12" s="239"/>
      <c r="BG12" s="244"/>
      <c r="BH12" s="244"/>
      <c r="BI12" s="244"/>
      <c r="BJ12" s="244"/>
      <c r="BK12" s="244"/>
      <c r="BL12" s="244"/>
      <c r="BM12" s="244"/>
      <c r="BN12" s="244"/>
      <c r="BO12" s="244"/>
      <c r="BP12" s="244"/>
      <c r="BQ12" s="239"/>
      <c r="BR12" s="327"/>
      <c r="BS12" s="315"/>
    </row>
    <row r="13" spans="1:72">
      <c r="A13" s="70">
        <f t="shared" si="60"/>
        <v>11</v>
      </c>
      <c r="B13" s="343"/>
      <c r="C13" s="244"/>
      <c r="D13" s="244"/>
      <c r="E13" s="244"/>
      <c r="F13" s="244"/>
      <c r="G13" s="327"/>
      <c r="H13" s="244"/>
      <c r="I13" s="244"/>
      <c r="J13" s="244"/>
      <c r="K13" s="244"/>
      <c r="L13" s="244"/>
      <c r="M13" s="244"/>
      <c r="N13" s="244"/>
      <c r="O13" s="244"/>
      <c r="P13" s="244"/>
      <c r="Q13" s="344"/>
      <c r="S13" s="70">
        <f t="shared" si="61"/>
        <v>11</v>
      </c>
      <c r="T13" s="343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44"/>
      <c r="AK13" s="70">
        <f t="shared" si="62"/>
        <v>11</v>
      </c>
      <c r="AL13" s="31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315"/>
      <c r="BC13" s="70">
        <f t="shared" si="63"/>
        <v>11</v>
      </c>
      <c r="BD13" s="314"/>
      <c r="BE13" s="327"/>
      <c r="BF13" s="239"/>
      <c r="BG13" s="244"/>
      <c r="BH13" s="244"/>
      <c r="BI13" s="244"/>
      <c r="BJ13" s="244"/>
      <c r="BK13" s="244"/>
      <c r="BL13" s="244"/>
      <c r="BM13" s="244"/>
      <c r="BN13" s="244"/>
      <c r="BO13" s="244"/>
      <c r="BP13" s="244"/>
      <c r="BQ13" s="239"/>
      <c r="BR13" s="327"/>
      <c r="BS13" s="315"/>
    </row>
    <row r="14" spans="1:72">
      <c r="A14" s="70">
        <f t="shared" si="60"/>
        <v>12</v>
      </c>
      <c r="B14" s="343"/>
      <c r="C14" s="244"/>
      <c r="D14" s="244"/>
      <c r="E14" s="244"/>
      <c r="F14" s="244"/>
      <c r="G14" s="382"/>
      <c r="H14" s="244"/>
      <c r="I14" s="244"/>
      <c r="J14" s="244"/>
      <c r="K14" s="244"/>
      <c r="L14" s="244"/>
      <c r="M14" s="244"/>
      <c r="N14" s="244"/>
      <c r="O14" s="244"/>
      <c r="P14" s="244"/>
      <c r="Q14" s="344"/>
      <c r="S14" s="70">
        <f t="shared" si="61"/>
        <v>12</v>
      </c>
      <c r="T14" s="380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78"/>
      <c r="AK14" s="70">
        <f t="shared" si="62"/>
        <v>12</v>
      </c>
      <c r="AL14" s="31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315"/>
      <c r="BC14" s="70">
        <f t="shared" si="63"/>
        <v>12</v>
      </c>
      <c r="BD14" s="314"/>
      <c r="BE14" s="244"/>
      <c r="BF14" s="239"/>
      <c r="BG14" s="244"/>
      <c r="BH14" s="244"/>
      <c r="BI14" s="244"/>
      <c r="BJ14" s="244"/>
      <c r="BK14" s="244"/>
      <c r="BL14" s="244"/>
      <c r="BM14" s="244"/>
      <c r="BN14" s="244"/>
      <c r="BO14" s="244"/>
      <c r="BP14" s="244"/>
      <c r="BQ14" s="239"/>
      <c r="BR14" s="244"/>
      <c r="BS14" s="315"/>
    </row>
    <row r="15" spans="1:72">
      <c r="A15" s="70">
        <f t="shared" si="60"/>
        <v>13</v>
      </c>
      <c r="B15" s="343"/>
      <c r="C15" s="244"/>
      <c r="D15" s="244"/>
      <c r="E15" s="244"/>
      <c r="F15" s="244"/>
      <c r="G15" s="382"/>
      <c r="H15" s="244"/>
      <c r="I15" s="244"/>
      <c r="J15" s="244"/>
      <c r="K15" s="244"/>
      <c r="L15" s="244"/>
      <c r="M15" s="244"/>
      <c r="N15" s="244"/>
      <c r="O15" s="244"/>
      <c r="P15" s="244"/>
      <c r="Q15" s="344"/>
      <c r="S15" s="70">
        <f t="shared" si="61"/>
        <v>13</v>
      </c>
      <c r="T15" s="343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44"/>
      <c r="AK15" s="70">
        <f t="shared" si="62"/>
        <v>13</v>
      </c>
      <c r="AL15" s="31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315"/>
      <c r="BC15" s="70">
        <f t="shared" si="63"/>
        <v>13</v>
      </c>
      <c r="BD15" s="314"/>
      <c r="BE15" s="244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44"/>
      <c r="BS15" s="315"/>
    </row>
    <row r="16" spans="1:72">
      <c r="A16" s="70">
        <f t="shared" si="60"/>
        <v>14</v>
      </c>
      <c r="B16" s="127"/>
      <c r="C16" s="17"/>
      <c r="D16" s="244"/>
      <c r="E16" s="244"/>
      <c r="F16" s="244"/>
      <c r="G16" s="128"/>
      <c r="H16" s="17"/>
      <c r="I16" s="17"/>
      <c r="J16" s="17"/>
      <c r="K16" s="17"/>
      <c r="L16" s="17"/>
      <c r="M16" s="244"/>
      <c r="N16" s="244"/>
      <c r="O16" s="244"/>
      <c r="P16" s="17"/>
      <c r="Q16" s="130"/>
      <c r="S16" s="70">
        <f t="shared" si="61"/>
        <v>14</v>
      </c>
      <c r="T16" s="127"/>
      <c r="U16" s="17"/>
      <c r="V16" s="244"/>
      <c r="W16" s="244"/>
      <c r="X16" s="244"/>
      <c r="Y16" s="17"/>
      <c r="Z16" s="17"/>
      <c r="AA16" s="17"/>
      <c r="AB16" s="17"/>
      <c r="AC16" s="17"/>
      <c r="AD16" s="17"/>
      <c r="AE16" s="244"/>
      <c r="AF16" s="244"/>
      <c r="AG16" s="244"/>
      <c r="AH16" s="17"/>
      <c r="AI16" s="130"/>
      <c r="AK16" s="70">
        <f t="shared" si="62"/>
        <v>14</v>
      </c>
      <c r="AL16" s="16"/>
      <c r="AM16" s="17"/>
      <c r="AN16" s="244"/>
      <c r="AO16" s="244"/>
      <c r="AP16" s="244"/>
      <c r="AQ16" s="17"/>
      <c r="AR16" s="17"/>
      <c r="AS16" s="17"/>
      <c r="AT16" s="17"/>
      <c r="AU16" s="17"/>
      <c r="AV16" s="17"/>
      <c r="AW16" s="244"/>
      <c r="AX16" s="244"/>
      <c r="AY16" s="244"/>
      <c r="AZ16" s="17"/>
      <c r="BA16" s="26"/>
      <c r="BC16" s="70">
        <f t="shared" si="63"/>
        <v>14</v>
      </c>
      <c r="BD16" s="16"/>
      <c r="BE16" s="17"/>
      <c r="BF16" s="244"/>
      <c r="BG16" s="244"/>
      <c r="BH16" s="327"/>
      <c r="BI16" s="128"/>
      <c r="BJ16" s="17"/>
      <c r="BK16" s="128"/>
      <c r="BL16" s="128"/>
      <c r="BM16" s="17"/>
      <c r="BN16" s="128"/>
      <c r="BO16" s="327"/>
      <c r="BP16" s="244"/>
      <c r="BQ16" s="244"/>
      <c r="BR16" s="17"/>
      <c r="BS16" s="26"/>
    </row>
    <row r="17" spans="1:71">
      <c r="A17" s="70">
        <f t="shared" si="60"/>
        <v>15</v>
      </c>
      <c r="B17" s="206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207"/>
      <c r="S17" s="70">
        <f t="shared" si="61"/>
        <v>15</v>
      </c>
      <c r="T17" s="126"/>
      <c r="U17" s="129"/>
      <c r="V17" s="129"/>
      <c r="W17" s="124"/>
      <c r="X17" s="129"/>
      <c r="Y17" s="129"/>
      <c r="Z17" s="124"/>
      <c r="AA17" s="129"/>
      <c r="AB17" s="129"/>
      <c r="AC17" s="124"/>
      <c r="AD17" s="129"/>
      <c r="AE17" s="129"/>
      <c r="AF17" s="124"/>
      <c r="AG17" s="129"/>
      <c r="AH17" s="129"/>
      <c r="AI17" s="125"/>
      <c r="AK17" s="70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>
      <c r="A18" s="242" t="s">
        <v>395</v>
      </c>
      <c r="S18" s="242" t="s">
        <v>395</v>
      </c>
      <c r="AK18" s="242" t="s">
        <v>395</v>
      </c>
      <c r="BC18" s="242" t="s">
        <v>395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21" zoomScaleNormal="100" workbookViewId="0">
      <selection activeCell="AH44" sqref="AH44"/>
    </sheetView>
  </sheetViews>
  <sheetFormatPr defaultColWidth="2.69921875" defaultRowHeight="13.8"/>
  <cols>
    <col min="55" max="55" width="3" bestFit="1" customWidth="1"/>
  </cols>
  <sheetData>
    <row r="1" spans="1:56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70">
        <v>0</v>
      </c>
      <c r="S1" s="70">
        <f t="shared" ref="S1" si="1">R1+1</f>
        <v>1</v>
      </c>
      <c r="T1" s="70">
        <f t="shared" ref="T1" si="2">S1+1</f>
        <v>2</v>
      </c>
      <c r="U1" s="70">
        <f t="shared" ref="U1" si="3">T1+1</f>
        <v>3</v>
      </c>
      <c r="V1" s="70">
        <f t="shared" ref="V1" si="4">U1+1</f>
        <v>4</v>
      </c>
      <c r="W1" s="70">
        <f t="shared" ref="W1" si="5">V1+1</f>
        <v>5</v>
      </c>
      <c r="X1" s="70">
        <f t="shared" ref="X1" si="6">W1+1</f>
        <v>6</v>
      </c>
      <c r="Y1" s="70">
        <f t="shared" ref="Y1" si="7">X1+1</f>
        <v>7</v>
      </c>
      <c r="Z1" s="70">
        <f t="shared" ref="Z1" si="8">Y1+1</f>
        <v>8</v>
      </c>
      <c r="AA1" s="70">
        <f t="shared" ref="AA1" si="9">Z1+1</f>
        <v>9</v>
      </c>
      <c r="AB1" s="70">
        <f t="shared" ref="AB1" si="10">AA1+1</f>
        <v>10</v>
      </c>
      <c r="AC1" s="70">
        <f t="shared" ref="AC1" si="11">AB1+1</f>
        <v>11</v>
      </c>
      <c r="AD1" s="70">
        <f t="shared" ref="AD1" si="12">AC1+1</f>
        <v>12</v>
      </c>
      <c r="AE1" s="70">
        <f t="shared" ref="AE1" si="13">AD1+1</f>
        <v>13</v>
      </c>
      <c r="AF1" s="70">
        <f t="shared" ref="AF1" si="14">AE1+1</f>
        <v>14</v>
      </c>
      <c r="AG1" s="70">
        <f t="shared" ref="AG1" si="15">AF1+1</f>
        <v>15</v>
      </c>
      <c r="AH1" s="70">
        <v>0</v>
      </c>
      <c r="AI1" s="70">
        <f t="shared" ref="AI1" si="16">AH1+1</f>
        <v>1</v>
      </c>
      <c r="AJ1" s="70">
        <f t="shared" ref="AJ1" si="17">AI1+1</f>
        <v>2</v>
      </c>
      <c r="AK1" s="70">
        <f t="shared" ref="AK1" si="18">AJ1+1</f>
        <v>3</v>
      </c>
      <c r="AL1" s="70">
        <f t="shared" ref="AL1" si="19">AK1+1</f>
        <v>4</v>
      </c>
      <c r="AM1" s="70">
        <f t="shared" ref="AM1" si="20">AL1+1</f>
        <v>5</v>
      </c>
      <c r="AN1" s="70">
        <f t="shared" ref="AN1" si="21">AM1+1</f>
        <v>6</v>
      </c>
      <c r="AO1" s="70">
        <f t="shared" ref="AO1" si="22">AN1+1</f>
        <v>7</v>
      </c>
      <c r="AP1" s="70">
        <f t="shared" ref="AP1" si="23">AO1+1</f>
        <v>8</v>
      </c>
      <c r="AQ1" s="70">
        <f t="shared" ref="AQ1" si="24">AP1+1</f>
        <v>9</v>
      </c>
      <c r="AR1" s="70">
        <f t="shared" ref="AR1" si="25">AQ1+1</f>
        <v>10</v>
      </c>
      <c r="AS1" s="70">
        <f t="shared" ref="AS1" si="26">AR1+1</f>
        <v>11</v>
      </c>
      <c r="AT1" s="70">
        <f t="shared" ref="AT1" si="27">AS1+1</f>
        <v>12</v>
      </c>
      <c r="AU1" s="70">
        <f t="shared" ref="AU1" si="28">AT1+1</f>
        <v>13</v>
      </c>
      <c r="AV1" s="70">
        <f t="shared" ref="AV1" si="29">AU1+1</f>
        <v>14</v>
      </c>
      <c r="AW1" s="70">
        <f t="shared" ref="AW1" si="30">AV1+1</f>
        <v>15</v>
      </c>
      <c r="AX1" s="242" t="s">
        <v>394</v>
      </c>
    </row>
    <row r="2" spans="1:56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3"/>
      <c r="AH2" s="311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3"/>
      <c r="BC2">
        <v>16</v>
      </c>
      <c r="BD2" t="s">
        <v>648</v>
      </c>
    </row>
    <row r="3" spans="1:56">
      <c r="A3" s="70">
        <f>A2+1</f>
        <v>1</v>
      </c>
      <c r="B3" s="314"/>
      <c r="C3" s="244"/>
      <c r="D3" s="244"/>
      <c r="E3" s="244"/>
      <c r="F3" s="244"/>
      <c r="G3" s="468">
        <v>0</v>
      </c>
      <c r="H3" s="468">
        <f>G3+1</f>
        <v>1</v>
      </c>
      <c r="I3" s="468">
        <f t="shared" ref="I3:AR3" si="31">H3+1</f>
        <v>2</v>
      </c>
      <c r="J3" s="468">
        <f t="shared" si="31"/>
        <v>3</v>
      </c>
      <c r="K3" s="468">
        <f t="shared" si="31"/>
        <v>4</v>
      </c>
      <c r="L3" s="468">
        <f t="shared" si="31"/>
        <v>5</v>
      </c>
      <c r="M3" s="468">
        <f t="shared" si="31"/>
        <v>6</v>
      </c>
      <c r="N3" s="468">
        <f t="shared" si="31"/>
        <v>7</v>
      </c>
      <c r="O3" s="468">
        <f t="shared" si="31"/>
        <v>8</v>
      </c>
      <c r="P3" s="468">
        <f t="shared" si="31"/>
        <v>9</v>
      </c>
      <c r="Q3" s="468">
        <f t="shared" si="31"/>
        <v>10</v>
      </c>
      <c r="R3" s="468">
        <f t="shared" si="31"/>
        <v>11</v>
      </c>
      <c r="S3" s="468">
        <f t="shared" si="31"/>
        <v>12</v>
      </c>
      <c r="T3" s="468">
        <f t="shared" si="31"/>
        <v>13</v>
      </c>
      <c r="U3" s="468">
        <f t="shared" si="31"/>
        <v>14</v>
      </c>
      <c r="V3" s="468">
        <f t="shared" si="31"/>
        <v>15</v>
      </c>
      <c r="W3" s="468">
        <f t="shared" si="31"/>
        <v>16</v>
      </c>
      <c r="X3" s="468">
        <f t="shared" si="31"/>
        <v>17</v>
      </c>
      <c r="Y3" s="468">
        <f t="shared" si="31"/>
        <v>18</v>
      </c>
      <c r="Z3" s="468">
        <f t="shared" si="31"/>
        <v>19</v>
      </c>
      <c r="AA3" s="468">
        <f t="shared" si="31"/>
        <v>20</v>
      </c>
      <c r="AB3" s="468">
        <f t="shared" si="31"/>
        <v>21</v>
      </c>
      <c r="AC3" s="468">
        <f t="shared" si="31"/>
        <v>22</v>
      </c>
      <c r="AD3" s="468">
        <f t="shared" si="31"/>
        <v>23</v>
      </c>
      <c r="AE3" s="468">
        <f t="shared" si="31"/>
        <v>24</v>
      </c>
      <c r="AF3" s="468">
        <f t="shared" si="31"/>
        <v>25</v>
      </c>
      <c r="AG3" s="468">
        <f t="shared" si="31"/>
        <v>26</v>
      </c>
      <c r="AH3" s="468">
        <f t="shared" si="31"/>
        <v>27</v>
      </c>
      <c r="AI3" s="468">
        <f t="shared" si="31"/>
        <v>28</v>
      </c>
      <c r="AJ3" s="468">
        <f t="shared" si="31"/>
        <v>29</v>
      </c>
      <c r="AK3" s="468">
        <f t="shared" si="31"/>
        <v>30</v>
      </c>
      <c r="AL3" s="468">
        <f t="shared" si="31"/>
        <v>31</v>
      </c>
      <c r="AM3" s="468">
        <f t="shared" si="31"/>
        <v>32</v>
      </c>
      <c r="AN3" s="468">
        <f t="shared" si="31"/>
        <v>33</v>
      </c>
      <c r="AO3" s="468">
        <f t="shared" si="31"/>
        <v>34</v>
      </c>
      <c r="AP3" s="468">
        <f t="shared" si="31"/>
        <v>35</v>
      </c>
      <c r="AQ3" s="468">
        <f t="shared" si="31"/>
        <v>36</v>
      </c>
      <c r="AR3" s="468">
        <f t="shared" si="31"/>
        <v>37</v>
      </c>
      <c r="AS3" s="244"/>
      <c r="AT3" s="244"/>
      <c r="AU3" s="244"/>
      <c r="AV3" s="244"/>
      <c r="AW3" s="315"/>
    </row>
    <row r="4" spans="1:56">
      <c r="A4" s="70">
        <f t="shared" ref="A4:A17" si="32">A3+1</f>
        <v>2</v>
      </c>
      <c r="B4" s="314"/>
      <c r="C4" s="244"/>
      <c r="D4" s="244"/>
      <c r="E4" s="244"/>
      <c r="F4" s="244"/>
      <c r="G4" s="468">
        <f>G3+1</f>
        <v>1</v>
      </c>
      <c r="H4" s="244"/>
      <c r="I4" s="244"/>
      <c r="J4" s="244"/>
      <c r="K4" s="244"/>
      <c r="L4" s="244"/>
      <c r="M4" s="244"/>
      <c r="N4" s="244"/>
      <c r="O4" s="244"/>
      <c r="P4" s="244"/>
      <c r="Q4" s="315"/>
      <c r="R4" s="31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315"/>
      <c r="AH4" s="314"/>
      <c r="AI4" s="244"/>
      <c r="AJ4" s="244"/>
      <c r="AK4" s="244"/>
      <c r="AL4" s="244"/>
      <c r="AM4" s="244"/>
      <c r="AN4" s="244"/>
      <c r="AO4" s="244"/>
      <c r="AP4" s="244"/>
      <c r="AQ4" s="244"/>
      <c r="AR4" s="468"/>
      <c r="AS4" s="244"/>
      <c r="AT4" s="244"/>
      <c r="AU4" s="244"/>
      <c r="AV4" s="244"/>
      <c r="AW4" s="315"/>
      <c r="BC4">
        <v>25</v>
      </c>
      <c r="BD4" t="s">
        <v>644</v>
      </c>
    </row>
    <row r="5" spans="1:56">
      <c r="A5" s="70">
        <f t="shared" si="32"/>
        <v>3</v>
      </c>
      <c r="B5" s="314"/>
      <c r="C5" s="244"/>
      <c r="D5" s="244"/>
      <c r="E5" s="244"/>
      <c r="F5" s="244"/>
      <c r="G5" s="468">
        <f t="shared" ref="G5:G31" si="33">G4+1</f>
        <v>2</v>
      </c>
      <c r="H5" s="244"/>
      <c r="I5" s="244"/>
      <c r="J5" s="244"/>
      <c r="K5" s="244"/>
      <c r="L5" s="244"/>
      <c r="M5" s="244"/>
      <c r="N5" s="244"/>
      <c r="O5" s="244"/>
      <c r="P5" s="244"/>
      <c r="Q5" s="315"/>
      <c r="R5" s="31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315"/>
      <c r="AH5" s="314"/>
      <c r="AI5" s="244"/>
      <c r="AJ5" s="244"/>
      <c r="AK5" s="244"/>
      <c r="AL5" s="244"/>
      <c r="AM5" s="244"/>
      <c r="AN5" s="244"/>
      <c r="AO5" s="244"/>
      <c r="AP5" s="244"/>
      <c r="AQ5" s="244"/>
      <c r="AR5" s="468"/>
      <c r="AS5" s="244"/>
      <c r="AT5" s="244"/>
      <c r="AU5" s="244"/>
      <c r="AV5" s="244"/>
      <c r="AW5" s="315"/>
      <c r="BC5">
        <v>38</v>
      </c>
      <c r="BD5" t="s">
        <v>645</v>
      </c>
    </row>
    <row r="6" spans="1:56">
      <c r="A6" s="70">
        <f t="shared" si="32"/>
        <v>4</v>
      </c>
      <c r="B6" s="314"/>
      <c r="C6" s="244"/>
      <c r="D6" s="244"/>
      <c r="E6" s="244"/>
      <c r="F6" s="244"/>
      <c r="G6" s="468">
        <f t="shared" si="33"/>
        <v>3</v>
      </c>
      <c r="H6" s="17"/>
      <c r="I6" s="17"/>
      <c r="J6" s="17"/>
      <c r="K6" s="17"/>
      <c r="L6" s="17"/>
      <c r="M6" s="244"/>
      <c r="N6" s="244"/>
      <c r="O6" s="244"/>
      <c r="P6" s="244"/>
      <c r="Q6" s="315"/>
      <c r="R6" s="314"/>
      <c r="S6" s="244"/>
      <c r="T6" s="244"/>
      <c r="U6" s="244"/>
      <c r="V6" s="244"/>
      <c r="W6" s="17"/>
      <c r="X6" s="17"/>
      <c r="Y6" s="17"/>
      <c r="Z6" s="17"/>
      <c r="AA6" s="17"/>
      <c r="AB6" s="17"/>
      <c r="AC6" s="244"/>
      <c r="AD6" s="244"/>
      <c r="AE6" s="244"/>
      <c r="AF6" s="244"/>
      <c r="AG6" s="315"/>
      <c r="AH6" s="314"/>
      <c r="AI6" s="244"/>
      <c r="AJ6" s="244"/>
      <c r="AK6" s="244"/>
      <c r="AL6" s="244"/>
      <c r="AM6" s="17"/>
      <c r="AN6" s="17"/>
      <c r="AO6" s="17"/>
      <c r="AP6" s="17"/>
      <c r="AQ6" s="17"/>
      <c r="AR6" s="470"/>
      <c r="AS6" s="244"/>
      <c r="AT6" s="244"/>
      <c r="AU6" s="244"/>
      <c r="AV6" s="244"/>
      <c r="AW6" s="315"/>
    </row>
    <row r="7" spans="1:56">
      <c r="A7" s="70">
        <f t="shared" si="32"/>
        <v>5</v>
      </c>
      <c r="B7" s="314"/>
      <c r="C7" s="244"/>
      <c r="D7" s="244"/>
      <c r="E7" s="244"/>
      <c r="F7" s="244"/>
      <c r="G7" s="468">
        <f t="shared" si="33"/>
        <v>4</v>
      </c>
      <c r="H7" s="17"/>
      <c r="I7" s="244"/>
      <c r="J7" s="17"/>
      <c r="K7" s="17"/>
      <c r="L7" s="17"/>
      <c r="M7" s="244"/>
      <c r="N7" s="244"/>
      <c r="O7" s="244"/>
      <c r="P7" s="244"/>
      <c r="Q7" s="315"/>
      <c r="R7" s="314"/>
      <c r="S7" s="244"/>
      <c r="T7" s="244"/>
      <c r="U7" s="244"/>
      <c r="V7" s="244"/>
      <c r="W7" s="17"/>
      <c r="X7" s="17"/>
      <c r="Y7" s="244"/>
      <c r="Z7" s="17"/>
      <c r="AA7" s="17"/>
      <c r="AB7" s="17"/>
      <c r="AC7" s="244"/>
      <c r="AD7" s="244"/>
      <c r="AE7" s="244"/>
      <c r="AF7" s="244"/>
      <c r="AG7" s="315"/>
      <c r="AH7" s="314"/>
      <c r="AI7" s="244"/>
      <c r="AJ7" s="244"/>
      <c r="AK7" s="244"/>
      <c r="AL7" s="244"/>
      <c r="AM7" s="17"/>
      <c r="AN7" s="17"/>
      <c r="AO7" s="244"/>
      <c r="AP7" s="17"/>
      <c r="AQ7" s="17"/>
      <c r="AR7" s="470"/>
      <c r="AS7" s="244"/>
      <c r="AT7" s="244"/>
      <c r="AU7" s="244"/>
      <c r="AV7" s="244"/>
      <c r="AW7" s="315"/>
      <c r="BC7">
        <f>INT((BC4+ChunkWidth)/ChunkWidth)</f>
        <v>2</v>
      </c>
      <c r="BD7" t="s">
        <v>649</v>
      </c>
    </row>
    <row r="8" spans="1:56">
      <c r="A8" s="70">
        <f t="shared" si="32"/>
        <v>6</v>
      </c>
      <c r="B8" s="314"/>
      <c r="C8" s="244"/>
      <c r="D8" s="244"/>
      <c r="E8" s="244"/>
      <c r="F8" s="244"/>
      <c r="G8" s="468">
        <f t="shared" si="33"/>
        <v>5</v>
      </c>
      <c r="H8" s="17"/>
      <c r="I8" s="17"/>
      <c r="J8" s="17"/>
      <c r="K8" s="17"/>
      <c r="L8" s="17"/>
      <c r="M8" s="244"/>
      <c r="N8" s="244"/>
      <c r="O8" s="244"/>
      <c r="P8" s="244"/>
      <c r="Q8" s="315"/>
      <c r="R8" s="314"/>
      <c r="S8" s="244"/>
      <c r="T8" s="244"/>
      <c r="U8" s="244"/>
      <c r="V8" s="244"/>
      <c r="W8" s="17"/>
      <c r="X8" s="17"/>
      <c r="Y8" s="17"/>
      <c r="Z8" s="17"/>
      <c r="AA8" s="17"/>
      <c r="AB8" s="17"/>
      <c r="AC8" s="244"/>
      <c r="AD8" s="244"/>
      <c r="AE8" s="244"/>
      <c r="AF8" s="244"/>
      <c r="AG8" s="315"/>
      <c r="AH8" s="314"/>
      <c r="AI8" s="244"/>
      <c r="AJ8" s="244"/>
      <c r="AK8" s="244"/>
      <c r="AL8" s="244"/>
      <c r="AM8" s="17"/>
      <c r="AN8" s="17"/>
      <c r="AO8" s="17"/>
      <c r="AP8" s="17"/>
      <c r="AQ8" s="17"/>
      <c r="AR8" s="470"/>
      <c r="AS8" s="244"/>
      <c r="AT8" s="244"/>
      <c r="AU8" s="244"/>
      <c r="AV8" s="244"/>
      <c r="AW8" s="315"/>
      <c r="BC8">
        <f>INT((BC5+ChunkWidth)/ChunkWidth)</f>
        <v>3</v>
      </c>
      <c r="BD8" t="s">
        <v>650</v>
      </c>
    </row>
    <row r="9" spans="1:56">
      <c r="A9" s="70">
        <f t="shared" si="32"/>
        <v>7</v>
      </c>
      <c r="B9" s="16"/>
      <c r="C9" s="17"/>
      <c r="D9" s="17"/>
      <c r="E9" s="17"/>
      <c r="F9" s="17"/>
      <c r="G9" s="468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70"/>
      <c r="AS9" s="17"/>
      <c r="AT9" s="17"/>
      <c r="AU9" s="17"/>
      <c r="AV9" s="17"/>
      <c r="AW9" s="26"/>
    </row>
    <row r="10" spans="1:56">
      <c r="A10" s="70">
        <f t="shared" si="32"/>
        <v>8</v>
      </c>
      <c r="B10" s="314"/>
      <c r="C10" s="244"/>
      <c r="D10" s="244"/>
      <c r="E10" s="244"/>
      <c r="F10" s="244"/>
      <c r="G10" s="468">
        <f t="shared" si="33"/>
        <v>7</v>
      </c>
      <c r="H10" s="17"/>
      <c r="I10" s="17"/>
      <c r="J10" s="17"/>
      <c r="K10" s="17"/>
      <c r="L10" s="17"/>
      <c r="M10" s="244"/>
      <c r="N10" s="244"/>
      <c r="O10" s="244"/>
      <c r="P10" s="244"/>
      <c r="Q10" s="315"/>
      <c r="R10" s="314"/>
      <c r="S10" s="244"/>
      <c r="T10" s="244"/>
      <c r="U10" s="244"/>
      <c r="V10" s="244"/>
      <c r="W10" s="17"/>
      <c r="X10" s="17"/>
      <c r="Y10" s="17"/>
      <c r="Z10" s="17"/>
      <c r="AA10" s="17"/>
      <c r="AB10" s="17"/>
      <c r="AC10" s="244"/>
      <c r="AD10" s="244"/>
      <c r="AE10" s="244"/>
      <c r="AF10" s="244"/>
      <c r="AG10" s="315"/>
      <c r="AH10" s="314"/>
      <c r="AI10" s="244"/>
      <c r="AJ10" s="244"/>
      <c r="AK10" s="244"/>
      <c r="AL10" s="244"/>
      <c r="AM10" s="17"/>
      <c r="AN10" s="17"/>
      <c r="AO10" s="17"/>
      <c r="AP10" s="17"/>
      <c r="AQ10" s="17"/>
      <c r="AR10" s="470"/>
      <c r="AS10" s="244"/>
      <c r="AT10" s="244"/>
      <c r="AU10" s="244"/>
      <c r="AV10" s="244"/>
      <c r="AW10" s="315"/>
      <c r="BC10">
        <f>BC7*ChunkWidth-BC4</f>
        <v>7</v>
      </c>
      <c r="BD10" t="s">
        <v>646</v>
      </c>
    </row>
    <row r="11" spans="1:56">
      <c r="A11" s="70">
        <f t="shared" si="32"/>
        <v>9</v>
      </c>
      <c r="B11" s="314"/>
      <c r="C11" s="244"/>
      <c r="D11" s="17"/>
      <c r="E11" s="17"/>
      <c r="F11" s="17"/>
      <c r="G11" s="468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44"/>
      <c r="Q11" s="315"/>
      <c r="R11" s="314"/>
      <c r="S11" s="244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44"/>
      <c r="AG11" s="315"/>
      <c r="AH11" s="314"/>
      <c r="AI11" s="244"/>
      <c r="AJ11" s="17"/>
      <c r="AK11" s="17"/>
      <c r="AL11" s="17"/>
      <c r="AM11" s="17"/>
      <c r="AN11" s="17"/>
      <c r="AO11" s="17"/>
      <c r="AP11" s="17"/>
      <c r="AQ11" s="17"/>
      <c r="AR11" s="470"/>
      <c r="AS11" s="17"/>
      <c r="AT11" s="17"/>
      <c r="AU11" s="17"/>
      <c r="AV11" s="244"/>
      <c r="AW11" s="315"/>
      <c r="BC11">
        <f>BC8*ChunkWidth-BC5</f>
        <v>10</v>
      </c>
      <c r="BD11" t="s">
        <v>647</v>
      </c>
    </row>
    <row r="12" spans="1:56">
      <c r="A12" s="70">
        <f t="shared" si="32"/>
        <v>10</v>
      </c>
      <c r="B12" s="314"/>
      <c r="C12" s="244"/>
      <c r="D12" s="244"/>
      <c r="E12" s="244"/>
      <c r="F12" s="244"/>
      <c r="G12" s="468">
        <f t="shared" si="33"/>
        <v>9</v>
      </c>
      <c r="H12" s="244"/>
      <c r="I12" s="244"/>
      <c r="J12" s="244"/>
      <c r="K12" s="244"/>
      <c r="L12" s="244"/>
      <c r="M12" s="244"/>
      <c r="N12" s="244"/>
      <c r="O12" s="244"/>
      <c r="P12" s="244"/>
      <c r="Q12" s="315"/>
      <c r="R12" s="31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315"/>
      <c r="AH12" s="314"/>
      <c r="AI12" s="244"/>
      <c r="AJ12" s="244"/>
      <c r="AK12" s="244"/>
      <c r="AL12" s="244"/>
      <c r="AM12" s="244"/>
      <c r="AN12" s="244"/>
      <c r="AO12" s="244"/>
      <c r="AP12" s="244"/>
      <c r="AQ12" s="244"/>
      <c r="AR12" s="468"/>
      <c r="AS12" s="244"/>
      <c r="AT12" s="244"/>
      <c r="AU12" s="244"/>
      <c r="AV12" s="244"/>
      <c r="AW12" s="315"/>
    </row>
    <row r="13" spans="1:56">
      <c r="A13" s="70">
        <f t="shared" si="32"/>
        <v>11</v>
      </c>
      <c r="B13" s="314"/>
      <c r="C13" s="244"/>
      <c r="D13" s="244"/>
      <c r="E13" s="244"/>
      <c r="F13" s="244"/>
      <c r="G13" s="468">
        <f t="shared" si="33"/>
        <v>10</v>
      </c>
      <c r="H13" s="244"/>
      <c r="I13" s="244"/>
      <c r="J13" s="244"/>
      <c r="K13" s="244"/>
      <c r="L13" s="244"/>
      <c r="M13" s="244"/>
      <c r="N13" s="244"/>
      <c r="O13" s="244"/>
      <c r="P13" s="244"/>
      <c r="Q13" s="315"/>
      <c r="R13" s="31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315"/>
      <c r="AH13" s="314"/>
      <c r="AI13" s="244"/>
      <c r="AJ13" s="244"/>
      <c r="AK13" s="244"/>
      <c r="AL13" s="244"/>
      <c r="AM13" s="244"/>
      <c r="AN13" s="244"/>
      <c r="AO13" s="244"/>
      <c r="AP13" s="244"/>
      <c r="AQ13" s="244"/>
      <c r="AR13" s="468"/>
      <c r="AS13" s="244"/>
      <c r="AT13" s="244"/>
      <c r="AU13" s="244"/>
      <c r="AV13" s="244"/>
      <c r="AW13" s="315"/>
      <c r="BC13">
        <f>INT(BC10/2)</f>
        <v>3</v>
      </c>
      <c r="BD13" t="s">
        <v>640</v>
      </c>
    </row>
    <row r="14" spans="1:56">
      <c r="A14" s="70">
        <f t="shared" si="32"/>
        <v>12</v>
      </c>
      <c r="B14" s="314"/>
      <c r="C14" s="244"/>
      <c r="D14" s="244"/>
      <c r="E14" s="244"/>
      <c r="F14" s="244"/>
      <c r="G14" s="468">
        <f t="shared" si="33"/>
        <v>11</v>
      </c>
      <c r="H14" s="244"/>
      <c r="I14" s="244"/>
      <c r="J14" s="244"/>
      <c r="K14" s="244"/>
      <c r="L14" s="244"/>
      <c r="M14" s="244"/>
      <c r="N14" s="244"/>
      <c r="O14" s="244"/>
      <c r="P14" s="244"/>
      <c r="Q14" s="315"/>
      <c r="R14" s="314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315"/>
      <c r="AH14" s="314"/>
      <c r="AI14" s="244"/>
      <c r="AJ14" s="244"/>
      <c r="AK14" s="244"/>
      <c r="AL14" s="244"/>
      <c r="AM14" s="244"/>
      <c r="AN14" s="244"/>
      <c r="AO14" s="244"/>
      <c r="AP14" s="244"/>
      <c r="AQ14" s="244"/>
      <c r="AR14" s="468"/>
      <c r="AS14" s="244"/>
      <c r="AT14" s="244"/>
      <c r="AU14" s="244"/>
      <c r="AV14" s="244"/>
      <c r="AW14" s="315"/>
      <c r="BC14">
        <f>INT(BC11/2)</f>
        <v>5</v>
      </c>
      <c r="BD14" t="s">
        <v>641</v>
      </c>
    </row>
    <row r="15" spans="1:56">
      <c r="A15" s="70">
        <f t="shared" si="32"/>
        <v>13</v>
      </c>
      <c r="B15" s="314"/>
      <c r="C15" s="244"/>
      <c r="D15" s="244"/>
      <c r="E15" s="244"/>
      <c r="F15" s="244"/>
      <c r="G15" s="468">
        <f t="shared" si="33"/>
        <v>12</v>
      </c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R15" s="31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315"/>
      <c r="AH15" s="314"/>
      <c r="AI15" s="244"/>
      <c r="AJ15" s="244"/>
      <c r="AK15" s="244"/>
      <c r="AL15" s="244"/>
      <c r="AM15" s="244"/>
      <c r="AN15" s="244"/>
      <c r="AO15" s="244"/>
      <c r="AP15" s="244"/>
      <c r="AQ15" s="244"/>
      <c r="AR15" s="468"/>
      <c r="AS15" s="244"/>
      <c r="AT15" s="244"/>
      <c r="AU15" s="244"/>
      <c r="AV15" s="244"/>
      <c r="AW15" s="315"/>
      <c r="BC15">
        <f>BC10-BC13</f>
        <v>4</v>
      </c>
      <c r="BD15" t="s">
        <v>642</v>
      </c>
    </row>
    <row r="16" spans="1:56">
      <c r="A16" s="70">
        <f t="shared" si="32"/>
        <v>14</v>
      </c>
      <c r="B16" s="16"/>
      <c r="C16" s="17"/>
      <c r="D16" s="244"/>
      <c r="E16" s="244"/>
      <c r="F16" s="244"/>
      <c r="G16" s="468">
        <f t="shared" si="33"/>
        <v>13</v>
      </c>
      <c r="H16" s="17"/>
      <c r="I16" s="17"/>
      <c r="J16" s="17"/>
      <c r="K16" s="17"/>
      <c r="L16" s="17"/>
      <c r="M16" s="244"/>
      <c r="N16" s="244"/>
      <c r="O16" s="244"/>
      <c r="P16" s="17"/>
      <c r="Q16" s="26"/>
      <c r="R16" s="16"/>
      <c r="S16" s="17"/>
      <c r="T16" s="244"/>
      <c r="U16" s="244"/>
      <c r="V16" s="244"/>
      <c r="W16" s="17"/>
      <c r="X16" s="17"/>
      <c r="Y16" s="17"/>
      <c r="Z16" s="17"/>
      <c r="AA16" s="17"/>
      <c r="AB16" s="17"/>
      <c r="AC16" s="244"/>
      <c r="AD16" s="244"/>
      <c r="AE16" s="244"/>
      <c r="AF16" s="17"/>
      <c r="AG16" s="26"/>
      <c r="AH16" s="16"/>
      <c r="AI16" s="17"/>
      <c r="AJ16" s="244"/>
      <c r="AK16" s="244"/>
      <c r="AL16" s="244"/>
      <c r="AM16" s="17"/>
      <c r="AN16" s="17"/>
      <c r="AO16" s="17"/>
      <c r="AP16" s="17"/>
      <c r="AQ16" s="17"/>
      <c r="AR16" s="470"/>
      <c r="AS16" s="244"/>
      <c r="AT16" s="244"/>
      <c r="AU16" s="244"/>
      <c r="AV16" s="17"/>
      <c r="AW16" s="26"/>
      <c r="BC16">
        <f>BC11-BC14</f>
        <v>5</v>
      </c>
      <c r="BD16" t="s">
        <v>643</v>
      </c>
    </row>
    <row r="17" spans="1:49">
      <c r="A17" s="70">
        <f t="shared" si="32"/>
        <v>15</v>
      </c>
      <c r="B17" s="32"/>
      <c r="C17" s="22"/>
      <c r="D17" s="22"/>
      <c r="E17" s="22"/>
      <c r="F17" s="22"/>
      <c r="G17" s="468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71"/>
      <c r="AS17" s="22"/>
      <c r="AT17" s="22"/>
      <c r="AU17" s="22"/>
      <c r="AV17" s="22"/>
      <c r="AW17" s="33"/>
    </row>
    <row r="18" spans="1:49">
      <c r="A18" s="70">
        <v>0</v>
      </c>
      <c r="B18" s="311"/>
      <c r="C18" s="312"/>
      <c r="D18" s="312"/>
      <c r="E18" s="312"/>
      <c r="F18" s="312"/>
      <c r="G18" s="468">
        <f t="shared" si="33"/>
        <v>15</v>
      </c>
      <c r="H18" s="312"/>
      <c r="I18" s="312"/>
      <c r="J18" s="312"/>
      <c r="K18" s="312"/>
      <c r="L18" s="312"/>
      <c r="M18" s="312"/>
      <c r="N18" s="312"/>
      <c r="O18" s="312"/>
      <c r="P18" s="312"/>
      <c r="Q18" s="313"/>
      <c r="R18" s="311"/>
      <c r="S18" s="312"/>
      <c r="T18" s="312"/>
      <c r="U18" s="312"/>
      <c r="V18" s="312"/>
      <c r="W18" s="312"/>
      <c r="X18" s="312"/>
      <c r="Y18" s="312"/>
      <c r="Z18" s="312"/>
      <c r="AA18" s="312"/>
      <c r="AB18" s="312"/>
      <c r="AC18" s="312"/>
      <c r="AD18" s="312"/>
      <c r="AE18" s="312"/>
      <c r="AF18" s="312"/>
      <c r="AG18" s="313"/>
      <c r="AH18" s="311"/>
      <c r="AI18" s="312"/>
      <c r="AJ18" s="312"/>
      <c r="AK18" s="312"/>
      <c r="AL18" s="312"/>
      <c r="AM18" s="312"/>
      <c r="AN18" s="312"/>
      <c r="AO18" s="312"/>
      <c r="AP18" s="312"/>
      <c r="AQ18" s="312"/>
      <c r="AR18" s="473"/>
      <c r="AS18" s="312"/>
      <c r="AT18" s="312"/>
      <c r="AU18" s="312"/>
      <c r="AV18" s="312"/>
      <c r="AW18" s="313"/>
    </row>
    <row r="19" spans="1:49">
      <c r="A19" s="70">
        <f>A18+1</f>
        <v>1</v>
      </c>
      <c r="B19" s="314"/>
      <c r="C19" s="244"/>
      <c r="D19" s="244"/>
      <c r="E19" s="244"/>
      <c r="F19" s="244"/>
      <c r="G19" s="468">
        <f t="shared" si="33"/>
        <v>16</v>
      </c>
      <c r="H19" s="244"/>
      <c r="I19" s="244"/>
      <c r="J19" s="244"/>
      <c r="K19" s="244"/>
      <c r="L19" s="244"/>
      <c r="M19" s="244"/>
      <c r="N19" s="244"/>
      <c r="O19" s="244"/>
      <c r="P19" s="244"/>
      <c r="Q19" s="315"/>
      <c r="R19" s="31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315"/>
      <c r="AH19" s="314"/>
      <c r="AI19" s="244"/>
      <c r="AJ19" s="244"/>
      <c r="AK19" s="244"/>
      <c r="AL19" s="244"/>
      <c r="AM19" s="244"/>
      <c r="AN19" s="244"/>
      <c r="AO19" s="244"/>
      <c r="AP19" s="244"/>
      <c r="AQ19" s="244"/>
      <c r="AR19" s="468"/>
      <c r="AS19" s="244"/>
      <c r="AT19" s="244"/>
      <c r="AU19" s="244"/>
      <c r="AV19" s="244"/>
      <c r="AW19" s="315"/>
    </row>
    <row r="20" spans="1:49">
      <c r="A20" s="70">
        <f t="shared" ref="A20:A33" si="34">A19+1</f>
        <v>2</v>
      </c>
      <c r="B20" s="314"/>
      <c r="C20" s="244"/>
      <c r="D20" s="244"/>
      <c r="E20" s="244"/>
      <c r="F20" s="244"/>
      <c r="G20" s="468">
        <f t="shared" si="33"/>
        <v>17</v>
      </c>
      <c r="H20" s="244"/>
      <c r="I20" s="244"/>
      <c r="J20" s="244"/>
      <c r="K20" s="244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315"/>
      <c r="AH20" s="314"/>
      <c r="AI20" s="244"/>
      <c r="AJ20" s="244"/>
      <c r="AK20" s="244"/>
      <c r="AL20" s="244"/>
      <c r="AM20" s="244"/>
      <c r="AN20" s="244"/>
      <c r="AO20" s="244"/>
      <c r="AP20" s="244"/>
      <c r="AQ20" s="244"/>
      <c r="AR20" s="468"/>
      <c r="AS20" s="244"/>
      <c r="AT20" s="244"/>
      <c r="AU20" s="244"/>
      <c r="AV20" s="244"/>
      <c r="AW20" s="315"/>
    </row>
    <row r="21" spans="1:49">
      <c r="A21" s="70">
        <f t="shared" si="34"/>
        <v>3</v>
      </c>
      <c r="B21" s="314"/>
      <c r="C21" s="244"/>
      <c r="D21" s="244"/>
      <c r="E21" s="244"/>
      <c r="F21" s="244"/>
      <c r="G21" s="468">
        <f t="shared" si="33"/>
        <v>18</v>
      </c>
      <c r="H21" s="244"/>
      <c r="I21" s="244"/>
      <c r="J21" s="244"/>
      <c r="K21" s="244"/>
      <c r="L21" s="244"/>
      <c r="M21" s="244"/>
      <c r="N21" s="244"/>
      <c r="O21" s="244"/>
      <c r="P21" s="244"/>
      <c r="Q21" s="315"/>
      <c r="R21" s="31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315"/>
      <c r="AH21" s="314"/>
      <c r="AI21" s="244"/>
      <c r="AJ21" s="244"/>
      <c r="AK21" s="244"/>
      <c r="AL21" s="244"/>
      <c r="AM21" s="244"/>
      <c r="AN21" s="244"/>
      <c r="AO21" s="244"/>
      <c r="AP21" s="244"/>
      <c r="AQ21" s="244"/>
      <c r="AR21" s="468"/>
      <c r="AS21" s="244"/>
      <c r="AT21" s="244"/>
      <c r="AU21" s="244"/>
      <c r="AV21" s="244"/>
      <c r="AW21" s="315"/>
    </row>
    <row r="22" spans="1:49">
      <c r="A22" s="70">
        <f t="shared" si="34"/>
        <v>4</v>
      </c>
      <c r="B22" s="314"/>
      <c r="C22" s="244"/>
      <c r="D22" s="244"/>
      <c r="E22" s="244"/>
      <c r="F22" s="244"/>
      <c r="G22" s="468">
        <f t="shared" si="33"/>
        <v>19</v>
      </c>
      <c r="H22" s="17"/>
      <c r="I22" s="17"/>
      <c r="J22" s="17"/>
      <c r="K22" s="17"/>
      <c r="L22" s="17"/>
      <c r="M22" s="244"/>
      <c r="N22" s="244"/>
      <c r="O22" s="244"/>
      <c r="P22" s="244"/>
      <c r="Q22" s="315"/>
      <c r="R22" s="314"/>
      <c r="S22" s="244"/>
      <c r="T22" s="244"/>
      <c r="U22" s="244"/>
      <c r="V22" s="244"/>
      <c r="W22" s="17"/>
      <c r="X22" s="17"/>
      <c r="Y22" s="17"/>
      <c r="Z22" s="17"/>
      <c r="AA22" s="17"/>
      <c r="AB22" s="17"/>
      <c r="AC22" s="244"/>
      <c r="AD22" s="244"/>
      <c r="AE22" s="244"/>
      <c r="AF22" s="244"/>
      <c r="AG22" s="315"/>
      <c r="AH22" s="314"/>
      <c r="AI22" s="244"/>
      <c r="AJ22" s="244"/>
      <c r="AK22" s="244"/>
      <c r="AL22" s="244"/>
      <c r="AM22" s="17"/>
      <c r="AN22" s="17"/>
      <c r="AO22" s="17"/>
      <c r="AP22" s="17"/>
      <c r="AQ22" s="17"/>
      <c r="AR22" s="470"/>
      <c r="AS22" s="244"/>
      <c r="AT22" s="244"/>
      <c r="AU22" s="244"/>
      <c r="AV22" s="244"/>
      <c r="AW22" s="315"/>
    </row>
    <row r="23" spans="1:49">
      <c r="A23" s="70">
        <f t="shared" si="34"/>
        <v>5</v>
      </c>
      <c r="B23" s="314"/>
      <c r="C23" s="244"/>
      <c r="D23" s="244"/>
      <c r="E23" s="244"/>
      <c r="F23" s="244"/>
      <c r="G23" s="468">
        <f t="shared" si="33"/>
        <v>20</v>
      </c>
      <c r="H23" s="17"/>
      <c r="I23" s="244"/>
      <c r="J23" s="17"/>
      <c r="K23" s="17"/>
      <c r="L23" s="17"/>
      <c r="M23" s="244"/>
      <c r="N23" s="244"/>
      <c r="O23" s="244"/>
      <c r="P23" s="244"/>
      <c r="Q23" s="315"/>
      <c r="R23" s="314"/>
      <c r="S23" s="244"/>
      <c r="T23" s="244"/>
      <c r="U23" s="244"/>
      <c r="V23" s="244"/>
      <c r="W23" s="17"/>
      <c r="X23" s="17"/>
      <c r="Y23" s="244"/>
      <c r="Z23" s="17"/>
      <c r="AA23" s="17"/>
      <c r="AB23" s="17"/>
      <c r="AC23" s="244"/>
      <c r="AD23" s="244"/>
      <c r="AE23" s="244"/>
      <c r="AF23" s="244"/>
      <c r="AG23" s="315"/>
      <c r="AH23" s="314"/>
      <c r="AI23" s="244"/>
      <c r="AJ23" s="244"/>
      <c r="AK23" s="244"/>
      <c r="AL23" s="244"/>
      <c r="AM23" s="17"/>
      <c r="AN23" s="17"/>
      <c r="AO23" s="244"/>
      <c r="AP23" s="17"/>
      <c r="AQ23" s="17"/>
      <c r="AR23" s="470"/>
      <c r="AS23" s="244"/>
      <c r="AT23" s="244"/>
      <c r="AU23" s="244"/>
      <c r="AV23" s="244"/>
      <c r="AW23" s="315"/>
    </row>
    <row r="24" spans="1:49">
      <c r="A24" s="70">
        <f t="shared" si="34"/>
        <v>6</v>
      </c>
      <c r="B24" s="314"/>
      <c r="C24" s="244"/>
      <c r="D24" s="244"/>
      <c r="E24" s="244"/>
      <c r="F24" s="244"/>
      <c r="G24" s="468">
        <f t="shared" si="33"/>
        <v>21</v>
      </c>
      <c r="H24" s="17"/>
      <c r="I24" s="17"/>
      <c r="J24" s="17"/>
      <c r="K24" s="17"/>
      <c r="L24" s="17"/>
      <c r="M24" s="244"/>
      <c r="N24" s="244"/>
      <c r="O24" s="244"/>
      <c r="P24" s="244"/>
      <c r="Q24" s="315"/>
      <c r="R24" s="314"/>
      <c r="S24" s="244"/>
      <c r="T24" s="244"/>
      <c r="U24" s="244"/>
      <c r="V24" s="244"/>
      <c r="W24" s="17"/>
      <c r="X24" s="17"/>
      <c r="Y24" s="17"/>
      <c r="Z24" s="17"/>
      <c r="AA24" s="17"/>
      <c r="AB24" s="17"/>
      <c r="AC24" s="244"/>
      <c r="AD24" s="244"/>
      <c r="AE24" s="244"/>
      <c r="AF24" s="244"/>
      <c r="AG24" s="315"/>
      <c r="AH24" s="314"/>
      <c r="AI24" s="244"/>
      <c r="AJ24" s="244"/>
      <c r="AK24" s="244"/>
      <c r="AL24" s="244"/>
      <c r="AM24" s="17"/>
      <c r="AN24" s="17"/>
      <c r="AO24" s="17"/>
      <c r="AP24" s="17"/>
      <c r="AQ24" s="17"/>
      <c r="AR24" s="470"/>
      <c r="AS24" s="244"/>
      <c r="AT24" s="244"/>
      <c r="AU24" s="244"/>
      <c r="AV24" s="244"/>
      <c r="AW24" s="315"/>
    </row>
    <row r="25" spans="1:49">
      <c r="A25" s="70">
        <f t="shared" si="34"/>
        <v>7</v>
      </c>
      <c r="B25" s="16"/>
      <c r="C25" s="17"/>
      <c r="D25" s="17"/>
      <c r="E25" s="17"/>
      <c r="F25" s="17"/>
      <c r="G25" s="468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70"/>
      <c r="AS25" s="17"/>
      <c r="AT25" s="17"/>
      <c r="AU25" s="17"/>
      <c r="AV25" s="17"/>
      <c r="AW25" s="26"/>
    </row>
    <row r="26" spans="1:49">
      <c r="A26" s="70">
        <f t="shared" si="34"/>
        <v>8</v>
      </c>
      <c r="B26" s="314"/>
      <c r="C26" s="244"/>
      <c r="D26" s="244"/>
      <c r="E26" s="244"/>
      <c r="F26" s="244"/>
      <c r="G26" s="468">
        <f t="shared" si="33"/>
        <v>23</v>
      </c>
      <c r="H26" s="17"/>
      <c r="I26" s="17"/>
      <c r="J26" s="17"/>
      <c r="K26" s="17"/>
      <c r="L26" s="17"/>
      <c r="M26" s="244"/>
      <c r="N26" s="244"/>
      <c r="O26" s="244"/>
      <c r="P26" s="244"/>
      <c r="Q26" s="315"/>
      <c r="R26" s="314"/>
      <c r="S26" s="244"/>
      <c r="T26" s="244"/>
      <c r="U26" s="244"/>
      <c r="V26" s="244"/>
      <c r="W26" s="17"/>
      <c r="X26" s="17"/>
      <c r="Y26" s="17"/>
      <c r="Z26" s="17"/>
      <c r="AA26" s="17"/>
      <c r="AB26" s="17"/>
      <c r="AC26" s="244"/>
      <c r="AD26" s="244"/>
      <c r="AE26" s="244"/>
      <c r="AF26" s="244"/>
      <c r="AG26" s="315"/>
      <c r="AH26" s="314"/>
      <c r="AI26" s="244"/>
      <c r="AJ26" s="244"/>
      <c r="AK26" s="244"/>
      <c r="AL26" s="244"/>
      <c r="AM26" s="17"/>
      <c r="AN26" s="17"/>
      <c r="AO26" s="17"/>
      <c r="AP26" s="17"/>
      <c r="AQ26" s="17"/>
      <c r="AR26" s="470"/>
      <c r="AS26" s="244"/>
      <c r="AT26" s="244"/>
      <c r="AU26" s="244"/>
      <c r="AV26" s="244"/>
      <c r="AW26" s="315"/>
    </row>
    <row r="27" spans="1:49">
      <c r="A27" s="70">
        <f t="shared" si="34"/>
        <v>9</v>
      </c>
      <c r="B27" s="314"/>
      <c r="C27" s="244"/>
      <c r="D27" s="17"/>
      <c r="E27" s="17"/>
      <c r="F27" s="17"/>
      <c r="G27" s="468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44"/>
      <c r="Q27" s="315"/>
      <c r="R27" s="314"/>
      <c r="S27" s="244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44"/>
      <c r="AG27" s="315"/>
      <c r="AH27" s="314"/>
      <c r="AI27" s="244"/>
      <c r="AJ27" s="17"/>
      <c r="AK27" s="17"/>
      <c r="AL27" s="17"/>
      <c r="AM27" s="17"/>
      <c r="AN27" s="17"/>
      <c r="AO27" s="17"/>
      <c r="AP27" s="17"/>
      <c r="AQ27" s="17"/>
      <c r="AR27" s="470"/>
      <c r="AS27" s="17"/>
      <c r="AT27" s="17"/>
      <c r="AU27" s="17"/>
      <c r="AV27" s="244"/>
      <c r="AW27" s="315"/>
    </row>
    <row r="28" spans="1:49">
      <c r="A28" s="70">
        <f t="shared" si="34"/>
        <v>10</v>
      </c>
      <c r="B28" s="314"/>
      <c r="C28" s="244"/>
      <c r="D28" s="244"/>
      <c r="E28" s="244"/>
      <c r="F28" s="244"/>
      <c r="G28" s="468">
        <f t="shared" si="33"/>
        <v>25</v>
      </c>
      <c r="H28" s="244"/>
      <c r="I28" s="244"/>
      <c r="J28" s="244"/>
      <c r="K28" s="244"/>
      <c r="L28" s="244"/>
      <c r="M28" s="244"/>
      <c r="N28" s="244"/>
      <c r="O28" s="244"/>
      <c r="P28" s="244"/>
      <c r="Q28" s="315"/>
      <c r="R28" s="31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315"/>
      <c r="AH28" s="314"/>
      <c r="AI28" s="244"/>
      <c r="AJ28" s="244"/>
      <c r="AK28" s="244"/>
      <c r="AL28" s="244"/>
      <c r="AM28" s="244"/>
      <c r="AN28" s="244"/>
      <c r="AO28" s="244"/>
      <c r="AP28" s="244"/>
      <c r="AQ28" s="244"/>
      <c r="AR28" s="468"/>
      <c r="AS28" s="244"/>
      <c r="AT28" s="244"/>
      <c r="AU28" s="244"/>
      <c r="AV28" s="244"/>
      <c r="AW28" s="315"/>
    </row>
    <row r="29" spans="1:49">
      <c r="A29" s="70">
        <f t="shared" si="34"/>
        <v>11</v>
      </c>
      <c r="B29" s="314"/>
      <c r="C29" s="244"/>
      <c r="D29" s="244"/>
      <c r="E29" s="244"/>
      <c r="F29" s="244"/>
      <c r="G29" s="468">
        <f t="shared" si="33"/>
        <v>26</v>
      </c>
      <c r="H29" s="244"/>
      <c r="I29" s="244"/>
      <c r="J29" s="244"/>
      <c r="K29" s="244"/>
      <c r="L29" s="244"/>
      <c r="M29" s="244"/>
      <c r="N29" s="244"/>
      <c r="O29" s="244"/>
      <c r="P29" s="244"/>
      <c r="Q29" s="315"/>
      <c r="R29" s="31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315"/>
      <c r="AH29" s="314"/>
      <c r="AI29" s="244"/>
      <c r="AJ29" s="244"/>
      <c r="AK29" s="244"/>
      <c r="AL29" s="244"/>
      <c r="AM29" s="244"/>
      <c r="AN29" s="244"/>
      <c r="AO29" s="244"/>
      <c r="AP29" s="244"/>
      <c r="AQ29" s="244"/>
      <c r="AR29" s="468"/>
      <c r="AS29" s="244"/>
      <c r="AT29" s="244"/>
      <c r="AU29" s="244"/>
      <c r="AV29" s="244"/>
      <c r="AW29" s="315"/>
    </row>
    <row r="30" spans="1:49">
      <c r="A30" s="70">
        <f t="shared" si="34"/>
        <v>12</v>
      </c>
      <c r="B30" s="314"/>
      <c r="C30" s="244"/>
      <c r="D30" s="244"/>
      <c r="E30" s="244"/>
      <c r="F30" s="244"/>
      <c r="G30" s="468">
        <f t="shared" si="33"/>
        <v>27</v>
      </c>
      <c r="H30" s="244"/>
      <c r="I30" s="244"/>
      <c r="J30" s="244"/>
      <c r="K30" s="244"/>
      <c r="L30" s="244"/>
      <c r="M30" s="244"/>
      <c r="N30" s="244"/>
      <c r="O30" s="244"/>
      <c r="P30" s="244"/>
      <c r="Q30" s="315"/>
      <c r="R30" s="31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315"/>
      <c r="AH30" s="314"/>
      <c r="AI30" s="244"/>
      <c r="AJ30" s="244"/>
      <c r="AK30" s="244"/>
      <c r="AL30" s="244"/>
      <c r="AM30" s="244"/>
      <c r="AN30" s="244"/>
      <c r="AO30" s="244"/>
      <c r="AP30" s="244"/>
      <c r="AQ30" s="244"/>
      <c r="AR30" s="468"/>
      <c r="AS30" s="244"/>
      <c r="AT30" s="244"/>
      <c r="AU30" s="244"/>
      <c r="AV30" s="244"/>
      <c r="AW30" s="315"/>
    </row>
    <row r="31" spans="1:49">
      <c r="A31" s="70">
        <f t="shared" si="34"/>
        <v>13</v>
      </c>
      <c r="B31" s="314"/>
      <c r="C31" s="244"/>
      <c r="D31" s="244"/>
      <c r="E31" s="244"/>
      <c r="F31" s="244"/>
      <c r="G31" s="468">
        <f t="shared" si="33"/>
        <v>28</v>
      </c>
      <c r="H31" s="468"/>
      <c r="I31" s="468"/>
      <c r="J31" s="468"/>
      <c r="K31" s="468"/>
      <c r="L31" s="468"/>
      <c r="M31" s="468"/>
      <c r="N31" s="468"/>
      <c r="O31" s="468"/>
      <c r="P31" s="468"/>
      <c r="Q31" s="469"/>
      <c r="R31" s="472"/>
      <c r="S31" s="468"/>
      <c r="T31" s="468"/>
      <c r="U31" s="468"/>
      <c r="V31" s="468"/>
      <c r="W31" s="468"/>
      <c r="X31" s="468"/>
      <c r="Y31" s="468"/>
      <c r="Z31" s="468"/>
      <c r="AA31" s="468"/>
      <c r="AB31" s="468"/>
      <c r="AC31" s="468"/>
      <c r="AD31" s="468"/>
      <c r="AE31" s="468"/>
      <c r="AF31" s="468"/>
      <c r="AG31" s="469"/>
      <c r="AH31" s="472"/>
      <c r="AI31" s="468"/>
      <c r="AJ31" s="468"/>
      <c r="AK31" s="468"/>
      <c r="AL31" s="468"/>
      <c r="AM31" s="468"/>
      <c r="AN31" s="468"/>
      <c r="AO31" s="468"/>
      <c r="AP31" s="468"/>
      <c r="AQ31" s="468"/>
      <c r="AR31" s="468"/>
      <c r="AS31" s="244"/>
      <c r="AT31" s="244"/>
      <c r="AU31" s="244"/>
      <c r="AV31" s="244"/>
      <c r="AW31" s="315"/>
    </row>
    <row r="32" spans="1:49">
      <c r="A32" s="70">
        <f t="shared" si="34"/>
        <v>14</v>
      </c>
      <c r="B32" s="16"/>
      <c r="C32" s="17"/>
      <c r="D32" s="244"/>
      <c r="E32" s="244"/>
      <c r="F32" s="244"/>
      <c r="G32" s="17"/>
      <c r="H32" s="17"/>
      <c r="I32" s="17"/>
      <c r="J32" s="17"/>
      <c r="K32" s="17"/>
      <c r="L32" s="17"/>
      <c r="M32" s="244"/>
      <c r="N32" s="244"/>
      <c r="O32" s="244"/>
      <c r="P32" s="17"/>
      <c r="Q32" s="26"/>
      <c r="R32" s="16"/>
      <c r="S32" s="17"/>
      <c r="T32" s="244"/>
      <c r="U32" s="244"/>
      <c r="V32" s="244"/>
      <c r="W32" s="17"/>
      <c r="X32" s="17"/>
      <c r="Y32" s="17"/>
      <c r="Z32" s="17"/>
      <c r="AA32" s="17"/>
      <c r="AB32" s="17"/>
      <c r="AC32" s="244"/>
      <c r="AD32" s="244"/>
      <c r="AE32" s="244"/>
      <c r="AF32" s="17"/>
      <c r="AG32" s="26"/>
      <c r="AH32" s="16"/>
      <c r="AI32" s="17"/>
      <c r="AJ32" s="244"/>
      <c r="AK32" s="244"/>
      <c r="AL32" s="244"/>
      <c r="AM32" s="17"/>
      <c r="AN32" s="17"/>
      <c r="AO32" s="17"/>
      <c r="AP32" s="17"/>
      <c r="AQ32" s="17"/>
      <c r="AR32" s="17"/>
      <c r="AS32" s="244"/>
      <c r="AT32" s="244"/>
      <c r="AU32" s="244"/>
      <c r="AV32" s="17"/>
      <c r="AW32" s="26"/>
    </row>
    <row r="33" spans="1:49">
      <c r="A33" s="70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>
      <c r="A34" s="242" t="s">
        <v>395</v>
      </c>
    </row>
    <row r="35" spans="1:49">
      <c r="A35" s="242"/>
      <c r="B35" s="70">
        <v>0</v>
      </c>
      <c r="C35" s="70">
        <f t="shared" ref="C35" si="35">B35+1</f>
        <v>1</v>
      </c>
      <c r="D35" s="70">
        <f t="shared" ref="D35" si="36">C35+1</f>
        <v>2</v>
      </c>
      <c r="E35" s="70">
        <f t="shared" ref="E35" si="37">D35+1</f>
        <v>3</v>
      </c>
      <c r="F35" s="70">
        <f t="shared" ref="F35" si="38">E35+1</f>
        <v>4</v>
      </c>
      <c r="G35" s="70">
        <f t="shared" ref="G35" si="39">F35+1</f>
        <v>5</v>
      </c>
      <c r="H35" s="70">
        <f t="shared" ref="H35" si="40">G35+1</f>
        <v>6</v>
      </c>
      <c r="I35" s="70">
        <f t="shared" ref="I35" si="41">H35+1</f>
        <v>7</v>
      </c>
      <c r="J35" s="70">
        <f t="shared" ref="J35" si="42">I35+1</f>
        <v>8</v>
      </c>
      <c r="K35" s="70">
        <f t="shared" ref="K35" si="43">J35+1</f>
        <v>9</v>
      </c>
      <c r="L35" s="70">
        <f t="shared" ref="L35" si="44">K35+1</f>
        <v>10</v>
      </c>
      <c r="M35" s="70">
        <f t="shared" ref="M35" si="45">L35+1</f>
        <v>11</v>
      </c>
      <c r="N35" s="70">
        <f t="shared" ref="N35" si="46">M35+1</f>
        <v>12</v>
      </c>
      <c r="O35" s="70">
        <f t="shared" ref="O35" si="47">N35+1</f>
        <v>13</v>
      </c>
      <c r="P35" s="70">
        <f t="shared" ref="P35" si="48">O35+1</f>
        <v>14</v>
      </c>
      <c r="Q35" s="70">
        <f t="shared" ref="Q35" si="49">P35+1</f>
        <v>15</v>
      </c>
    </row>
    <row r="36" spans="1:49">
      <c r="A36" s="70">
        <v>0</v>
      </c>
      <c r="B36" s="477"/>
      <c r="C36" s="357"/>
      <c r="D36" s="357"/>
      <c r="E36" s="357"/>
      <c r="F36" s="357"/>
      <c r="G36" s="405"/>
      <c r="H36" s="405"/>
      <c r="I36" s="405"/>
      <c r="J36" s="405"/>
      <c r="K36" s="405"/>
      <c r="L36" s="405"/>
      <c r="M36" s="405"/>
      <c r="N36" s="405"/>
      <c r="O36" s="405"/>
      <c r="P36" s="357"/>
      <c r="Q36" s="478"/>
    </row>
    <row r="37" spans="1:49">
      <c r="A37" s="70">
        <f>A36+1</f>
        <v>1</v>
      </c>
      <c r="B37" s="381"/>
      <c r="C37" s="342"/>
      <c r="D37" s="342"/>
      <c r="E37" s="342"/>
      <c r="F37" s="342"/>
      <c r="G37" s="468">
        <v>0</v>
      </c>
      <c r="H37" s="468">
        <f>G37+1</f>
        <v>1</v>
      </c>
      <c r="I37" s="468">
        <f t="shared" ref="I37" si="50">H37+1</f>
        <v>2</v>
      </c>
      <c r="J37" s="468">
        <f t="shared" ref="J37" si="51">I37+1</f>
        <v>3</v>
      </c>
      <c r="K37" s="468">
        <f t="shared" ref="K37" si="52">J37+1</f>
        <v>4</v>
      </c>
      <c r="L37" s="468">
        <f t="shared" ref="L37" si="53">K37+1</f>
        <v>5</v>
      </c>
      <c r="M37" s="468">
        <f t="shared" ref="M37" si="54">L37+1</f>
        <v>6</v>
      </c>
      <c r="N37" s="468">
        <f t="shared" ref="N37" si="55">M37+1</f>
        <v>7</v>
      </c>
      <c r="O37" s="468">
        <f t="shared" ref="O37" si="56">N37+1</f>
        <v>8</v>
      </c>
      <c r="P37" s="342"/>
      <c r="Q37" s="352"/>
    </row>
    <row r="38" spans="1:49">
      <c r="A38" s="70">
        <f t="shared" ref="A38:A51" si="57">A37+1</f>
        <v>2</v>
      </c>
      <c r="B38" s="381"/>
      <c r="C38" s="342"/>
      <c r="D38" s="342"/>
      <c r="E38" s="342"/>
      <c r="F38" s="342"/>
      <c r="G38" s="468">
        <f>G37+1</f>
        <v>1</v>
      </c>
      <c r="H38" s="244"/>
      <c r="I38" s="244"/>
      <c r="J38" s="244"/>
      <c r="K38" s="244"/>
      <c r="L38" s="244"/>
      <c r="M38" s="244"/>
      <c r="N38" s="244"/>
      <c r="O38" s="96"/>
      <c r="P38" s="342"/>
      <c r="Q38" s="352"/>
    </row>
    <row r="39" spans="1:49">
      <c r="A39" s="70">
        <f t="shared" si="57"/>
        <v>3</v>
      </c>
      <c r="B39" s="381"/>
      <c r="C39" s="342"/>
      <c r="D39" s="342"/>
      <c r="E39" s="342"/>
      <c r="F39" s="342"/>
      <c r="G39" s="468">
        <f t="shared" ref="G39:G48" si="58">G38+1</f>
        <v>2</v>
      </c>
      <c r="H39" s="244"/>
      <c r="I39" s="244"/>
      <c r="J39" s="244"/>
      <c r="K39" s="244"/>
      <c r="L39" s="244"/>
      <c r="M39" s="244"/>
      <c r="N39" s="244"/>
      <c r="O39" s="96"/>
      <c r="P39" s="342"/>
      <c r="Q39" s="352"/>
    </row>
    <row r="40" spans="1:49">
      <c r="A40" s="70">
        <f t="shared" si="57"/>
        <v>4</v>
      </c>
      <c r="B40" s="381"/>
      <c r="C40" s="342"/>
      <c r="D40" s="342"/>
      <c r="E40" s="342"/>
      <c r="F40" s="342"/>
      <c r="G40" s="468">
        <f t="shared" si="58"/>
        <v>3</v>
      </c>
      <c r="H40" s="17"/>
      <c r="I40" s="17"/>
      <c r="J40" s="17"/>
      <c r="K40" s="17"/>
      <c r="L40" s="17"/>
      <c r="M40" s="244"/>
      <c r="N40" s="244"/>
      <c r="O40" s="96"/>
      <c r="P40" s="342"/>
      <c r="Q40" s="352"/>
    </row>
    <row r="41" spans="1:49">
      <c r="A41" s="70">
        <f t="shared" si="57"/>
        <v>5</v>
      </c>
      <c r="B41" s="381"/>
      <c r="C41" s="342"/>
      <c r="D41" s="342"/>
      <c r="E41" s="342"/>
      <c r="F41" s="342"/>
      <c r="G41" s="468">
        <f t="shared" si="58"/>
        <v>4</v>
      </c>
      <c r="H41" s="17"/>
      <c r="I41" s="244"/>
      <c r="J41" s="17"/>
      <c r="K41" s="17"/>
      <c r="L41" s="17"/>
      <c r="M41" s="244"/>
      <c r="N41" s="244"/>
      <c r="O41" s="96"/>
      <c r="P41" s="342"/>
      <c r="Q41" s="352"/>
    </row>
    <row r="42" spans="1:49">
      <c r="A42" s="70">
        <f t="shared" si="57"/>
        <v>6</v>
      </c>
      <c r="B42" s="381"/>
      <c r="C42" s="342"/>
      <c r="D42" s="342"/>
      <c r="E42" s="342"/>
      <c r="F42" s="342"/>
      <c r="G42" s="468">
        <f t="shared" si="58"/>
        <v>5</v>
      </c>
      <c r="H42" s="17"/>
      <c r="I42" s="17"/>
      <c r="J42" s="17"/>
      <c r="K42" s="17"/>
      <c r="L42" s="17"/>
      <c r="M42" s="17"/>
      <c r="N42" s="17"/>
      <c r="O42" s="470"/>
      <c r="P42" s="342"/>
      <c r="Q42" s="352"/>
    </row>
    <row r="43" spans="1:49">
      <c r="A43" s="70">
        <f t="shared" si="57"/>
        <v>7</v>
      </c>
      <c r="B43" s="308"/>
      <c r="C43" s="219"/>
      <c r="D43" s="219"/>
      <c r="E43" s="219"/>
      <c r="F43" s="219"/>
      <c r="G43" s="468">
        <f t="shared" si="58"/>
        <v>6</v>
      </c>
      <c r="H43" s="17"/>
      <c r="I43" s="17"/>
      <c r="J43" s="17"/>
      <c r="K43" s="17"/>
      <c r="L43" s="17"/>
      <c r="M43" s="17"/>
      <c r="N43" s="17"/>
      <c r="O43" s="470"/>
      <c r="P43" s="219"/>
      <c r="Q43" s="309"/>
    </row>
    <row r="44" spans="1:49">
      <c r="A44" s="70">
        <f t="shared" si="57"/>
        <v>8</v>
      </c>
      <c r="B44" s="381"/>
      <c r="C44" s="342"/>
      <c r="D44" s="342"/>
      <c r="E44" s="342"/>
      <c r="F44" s="342"/>
      <c r="G44" s="468">
        <f t="shared" si="58"/>
        <v>7</v>
      </c>
      <c r="H44" s="17"/>
      <c r="I44" s="17"/>
      <c r="J44" s="17"/>
      <c r="K44" s="17"/>
      <c r="L44" s="17"/>
      <c r="M44" s="17"/>
      <c r="N44" s="17"/>
      <c r="O44" s="470"/>
      <c r="P44" s="342"/>
      <c r="Q44" s="352"/>
    </row>
    <row r="45" spans="1:49">
      <c r="A45" s="70">
        <f t="shared" si="57"/>
        <v>9</v>
      </c>
      <c r="B45" s="381"/>
      <c r="C45" s="342"/>
      <c r="D45" s="219"/>
      <c r="E45" s="219"/>
      <c r="F45" s="219"/>
      <c r="G45" s="468">
        <f t="shared" si="58"/>
        <v>8</v>
      </c>
      <c r="H45" s="17"/>
      <c r="I45" s="17"/>
      <c r="J45" s="17"/>
      <c r="K45" s="244"/>
      <c r="L45" s="244"/>
      <c r="M45" s="244"/>
      <c r="N45" s="244"/>
      <c r="O45" s="468"/>
      <c r="P45" s="342"/>
      <c r="Q45" s="352"/>
    </row>
    <row r="46" spans="1:49">
      <c r="A46" s="70">
        <f t="shared" si="57"/>
        <v>10</v>
      </c>
      <c r="B46" s="381"/>
      <c r="C46" s="342"/>
      <c r="D46" s="342"/>
      <c r="E46" s="342"/>
      <c r="F46" s="342"/>
      <c r="G46" s="468">
        <f t="shared" si="58"/>
        <v>9</v>
      </c>
      <c r="H46" s="244"/>
      <c r="I46" s="244"/>
      <c r="J46" s="244"/>
      <c r="K46" s="244"/>
      <c r="L46" s="244"/>
      <c r="M46" s="244"/>
      <c r="N46" s="244"/>
      <c r="O46" s="468"/>
      <c r="P46" s="342"/>
      <c r="Q46" s="352"/>
    </row>
    <row r="47" spans="1:49">
      <c r="A47" s="70">
        <f t="shared" si="57"/>
        <v>11</v>
      </c>
      <c r="B47" s="381"/>
      <c r="C47" s="342"/>
      <c r="D47" s="342"/>
      <c r="E47" s="342"/>
      <c r="F47" s="342"/>
      <c r="G47" s="468">
        <f t="shared" si="58"/>
        <v>10</v>
      </c>
      <c r="H47" s="244"/>
      <c r="I47" s="244"/>
      <c r="J47" s="244"/>
      <c r="K47" s="244"/>
      <c r="L47" s="244"/>
      <c r="M47" s="244"/>
      <c r="N47" s="244"/>
      <c r="O47" s="468"/>
      <c r="P47" s="342"/>
      <c r="Q47" s="352"/>
    </row>
    <row r="48" spans="1:49">
      <c r="A48" s="70">
        <f t="shared" si="57"/>
        <v>12</v>
      </c>
      <c r="B48" s="381"/>
      <c r="C48" s="342"/>
      <c r="D48" s="342"/>
      <c r="E48" s="342"/>
      <c r="F48" s="342"/>
      <c r="G48" s="468">
        <f t="shared" si="58"/>
        <v>11</v>
      </c>
      <c r="H48" s="96"/>
      <c r="I48" s="96"/>
      <c r="J48" s="96"/>
      <c r="K48" s="468"/>
      <c r="L48" s="468"/>
      <c r="M48" s="468"/>
      <c r="N48" s="468"/>
      <c r="O48" s="468"/>
      <c r="P48" s="342"/>
      <c r="Q48" s="352"/>
    </row>
    <row r="49" spans="1:17">
      <c r="A49" s="70">
        <f t="shared" si="57"/>
        <v>13</v>
      </c>
      <c r="B49" s="381"/>
      <c r="C49" s="342"/>
      <c r="D49" s="342"/>
      <c r="E49" s="342"/>
      <c r="F49" s="342"/>
      <c r="G49" s="389"/>
      <c r="H49" s="389"/>
      <c r="I49" s="389"/>
      <c r="J49" s="389"/>
      <c r="K49" s="389"/>
      <c r="L49" s="389"/>
      <c r="M49" s="389"/>
      <c r="N49" s="389"/>
      <c r="O49" s="389"/>
      <c r="P49" s="342"/>
      <c r="Q49" s="352"/>
    </row>
    <row r="50" spans="1:17">
      <c r="A50" s="70">
        <f t="shared" si="57"/>
        <v>14</v>
      </c>
      <c r="B50" s="308"/>
      <c r="C50" s="219"/>
      <c r="D50" s="342"/>
      <c r="E50" s="342"/>
      <c r="F50" s="342"/>
      <c r="G50" s="389"/>
      <c r="H50" s="388"/>
      <c r="I50" s="388"/>
      <c r="J50" s="388"/>
      <c r="K50" s="388"/>
      <c r="L50" s="388"/>
      <c r="M50" s="389"/>
      <c r="N50" s="389"/>
      <c r="O50" s="389"/>
      <c r="P50" s="219"/>
      <c r="Q50" s="309"/>
    </row>
    <row r="51" spans="1:17">
      <c r="A51" s="70">
        <f t="shared" si="57"/>
        <v>15</v>
      </c>
      <c r="B51" s="323"/>
      <c r="C51" s="218"/>
      <c r="D51" s="218"/>
      <c r="E51" s="218"/>
      <c r="F51" s="218"/>
      <c r="G51" s="479"/>
      <c r="H51" s="403"/>
      <c r="I51" s="403"/>
      <c r="J51" s="403"/>
      <c r="K51" s="403"/>
      <c r="L51" s="403"/>
      <c r="M51" s="403"/>
      <c r="N51" s="403"/>
      <c r="O51" s="403"/>
      <c r="P51" s="218"/>
      <c r="Q51" s="325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Normal="100" workbookViewId="0">
      <selection activeCell="F2" sqref="F2"/>
    </sheetView>
  </sheetViews>
  <sheetFormatPr defaultRowHeight="13.8"/>
  <cols>
    <col min="1" max="1" width="35.59765625" customWidth="1"/>
    <col min="2" max="3" width="8.8984375" customWidth="1"/>
  </cols>
  <sheetData>
    <row r="1" spans="2:6">
      <c r="B1" t="s">
        <v>651</v>
      </c>
      <c r="D1" t="s">
        <v>669</v>
      </c>
      <c r="E1" t="s">
        <v>670</v>
      </c>
      <c r="F1" t="s">
        <v>653</v>
      </c>
    </row>
    <row r="2" spans="2:6">
      <c r="B2" s="474">
        <v>1</v>
      </c>
      <c r="C2" s="474">
        <f t="shared" ref="C2" si="0">+C3+C4</f>
        <v>144</v>
      </c>
      <c r="D2" s="476">
        <f t="shared" ref="D2" si="1">B2/C2</f>
        <v>6.9444444444444441E-3</v>
      </c>
      <c r="E2" s="481">
        <f t="shared" ref="E2:E20" si="2">1-D2</f>
        <v>0.99305555555555558</v>
      </c>
      <c r="F2" t="s">
        <v>671</v>
      </c>
    </row>
    <row r="3" spans="2:6">
      <c r="B3" s="474">
        <v>1</v>
      </c>
      <c r="C3" s="474">
        <f t="shared" ref="C3:C8" si="3">+C4+C5</f>
        <v>89</v>
      </c>
      <c r="D3" s="476">
        <f t="shared" ref="D3:D10" si="4">B3/C3</f>
        <v>1.1235955056179775E-2</v>
      </c>
      <c r="E3" s="481">
        <f t="shared" si="2"/>
        <v>0.9887640449438202</v>
      </c>
      <c r="F3" t="s">
        <v>654</v>
      </c>
    </row>
    <row r="4" spans="2:6">
      <c r="B4" s="474">
        <v>1</v>
      </c>
      <c r="C4" s="474">
        <f t="shared" si="3"/>
        <v>55</v>
      </c>
      <c r="D4" s="476">
        <f t="shared" si="4"/>
        <v>1.8181818181818181E-2</v>
      </c>
      <c r="E4" s="481">
        <f t="shared" si="2"/>
        <v>0.98181818181818181</v>
      </c>
      <c r="F4" t="s">
        <v>655</v>
      </c>
    </row>
    <row r="5" spans="2:6">
      <c r="B5" s="474">
        <v>1</v>
      </c>
      <c r="C5" s="474">
        <f t="shared" si="3"/>
        <v>34</v>
      </c>
      <c r="D5" s="476">
        <f t="shared" si="4"/>
        <v>2.9411764705882353E-2</v>
      </c>
      <c r="E5" s="481">
        <f t="shared" si="2"/>
        <v>0.97058823529411764</v>
      </c>
      <c r="F5" t="s">
        <v>656</v>
      </c>
    </row>
    <row r="6" spans="2:6">
      <c r="B6" s="474">
        <v>1</v>
      </c>
      <c r="C6" s="474">
        <f t="shared" si="3"/>
        <v>21</v>
      </c>
      <c r="D6" s="476">
        <f t="shared" si="4"/>
        <v>4.7619047619047616E-2</v>
      </c>
      <c r="E6" s="481">
        <f t="shared" si="2"/>
        <v>0.95238095238095233</v>
      </c>
      <c r="F6" t="s">
        <v>657</v>
      </c>
    </row>
    <row r="7" spans="2:6">
      <c r="B7" s="474">
        <v>1</v>
      </c>
      <c r="C7" s="474">
        <f t="shared" si="3"/>
        <v>13</v>
      </c>
      <c r="D7" s="476">
        <f t="shared" si="4"/>
        <v>7.6923076923076927E-2</v>
      </c>
      <c r="E7" s="481">
        <f t="shared" si="2"/>
        <v>0.92307692307692313</v>
      </c>
      <c r="F7" t="s">
        <v>658</v>
      </c>
    </row>
    <row r="8" spans="2:6">
      <c r="B8" s="474">
        <v>1</v>
      </c>
      <c r="C8" s="474">
        <f t="shared" si="3"/>
        <v>8</v>
      </c>
      <c r="D8" s="476">
        <f t="shared" si="4"/>
        <v>0.125</v>
      </c>
      <c r="E8" s="481">
        <f t="shared" si="2"/>
        <v>0.875</v>
      </c>
      <c r="F8" t="s">
        <v>659</v>
      </c>
    </row>
    <row r="9" spans="2:6">
      <c r="B9" s="474">
        <v>1</v>
      </c>
      <c r="C9" s="474">
        <f>+C10+C11</f>
        <v>5</v>
      </c>
      <c r="D9" s="476">
        <f t="shared" si="4"/>
        <v>0.2</v>
      </c>
      <c r="E9" s="481">
        <f t="shared" si="2"/>
        <v>0.8</v>
      </c>
      <c r="F9" t="s">
        <v>660</v>
      </c>
    </row>
    <row r="10" spans="2:6">
      <c r="B10" s="474">
        <v>1</v>
      </c>
      <c r="C10" s="474">
        <f>C11+1</f>
        <v>3</v>
      </c>
      <c r="D10" s="476">
        <f t="shared" si="4"/>
        <v>0.33333333333333331</v>
      </c>
      <c r="E10" s="481">
        <f t="shared" si="2"/>
        <v>0.66666666666666674</v>
      </c>
      <c r="F10" t="s">
        <v>661</v>
      </c>
    </row>
    <row r="11" spans="2:6">
      <c r="B11" s="474">
        <v>1</v>
      </c>
      <c r="C11" s="474">
        <v>2</v>
      </c>
      <c r="D11" s="476">
        <f>B11/C11</f>
        <v>0.5</v>
      </c>
      <c r="E11" s="481">
        <f t="shared" si="2"/>
        <v>0.5</v>
      </c>
      <c r="F11" t="s">
        <v>662</v>
      </c>
    </row>
    <row r="12" spans="2:6">
      <c r="B12" s="474">
        <f t="shared" ref="B12:B20" si="5">C12-1</f>
        <v>2</v>
      </c>
      <c r="C12" s="474">
        <f>C11+1</f>
        <v>3</v>
      </c>
      <c r="D12" s="476">
        <f t="shared" ref="D12:D15" si="6">B12/C12</f>
        <v>0.66666666666666663</v>
      </c>
      <c r="E12" s="481">
        <f t="shared" si="2"/>
        <v>0.33333333333333337</v>
      </c>
      <c r="F12" t="s">
        <v>663</v>
      </c>
    </row>
    <row r="13" spans="2:6">
      <c r="B13" s="474">
        <f t="shared" si="5"/>
        <v>4</v>
      </c>
      <c r="C13" s="474">
        <f t="shared" ref="C13:C20" si="7">C11+C12</f>
        <v>5</v>
      </c>
      <c r="D13" s="476">
        <f t="shared" si="6"/>
        <v>0.8</v>
      </c>
      <c r="E13" s="481">
        <f t="shared" si="2"/>
        <v>0.19999999999999996</v>
      </c>
      <c r="F13" t="s">
        <v>664</v>
      </c>
    </row>
    <row r="14" spans="2:6">
      <c r="B14" s="474">
        <f t="shared" si="5"/>
        <v>7</v>
      </c>
      <c r="C14" s="474">
        <f t="shared" si="7"/>
        <v>8</v>
      </c>
      <c r="D14" s="476">
        <f t="shared" si="6"/>
        <v>0.875</v>
      </c>
      <c r="E14" s="481">
        <f t="shared" si="2"/>
        <v>0.125</v>
      </c>
      <c r="F14" t="s">
        <v>665</v>
      </c>
    </row>
    <row r="15" spans="2:6">
      <c r="B15" s="474">
        <f t="shared" si="5"/>
        <v>12</v>
      </c>
      <c r="C15" s="474">
        <f t="shared" si="7"/>
        <v>13</v>
      </c>
      <c r="D15" s="476">
        <f t="shared" si="6"/>
        <v>0.92307692307692313</v>
      </c>
      <c r="E15" s="481">
        <f t="shared" si="2"/>
        <v>7.6923076923076872E-2</v>
      </c>
      <c r="F15" t="s">
        <v>666</v>
      </c>
    </row>
    <row r="16" spans="2:6">
      <c r="B16" s="474">
        <f t="shared" si="5"/>
        <v>20</v>
      </c>
      <c r="C16" s="474">
        <f t="shared" si="7"/>
        <v>21</v>
      </c>
      <c r="D16" s="476">
        <f t="shared" ref="D16:D20" si="8">B16/C16</f>
        <v>0.95238095238095233</v>
      </c>
      <c r="E16" s="481">
        <f t="shared" si="2"/>
        <v>4.7619047619047672E-2</v>
      </c>
      <c r="F16" t="s">
        <v>667</v>
      </c>
    </row>
    <row r="17" spans="1:6">
      <c r="B17" s="34">
        <f t="shared" si="5"/>
        <v>33</v>
      </c>
      <c r="C17" s="34">
        <f t="shared" si="7"/>
        <v>34</v>
      </c>
      <c r="D17" s="475">
        <f t="shared" si="8"/>
        <v>0.97058823529411764</v>
      </c>
      <c r="E17" s="480">
        <f t="shared" si="2"/>
        <v>2.9411764705882359E-2</v>
      </c>
    </row>
    <row r="18" spans="1:6">
      <c r="B18" s="34">
        <f t="shared" si="5"/>
        <v>54</v>
      </c>
      <c r="C18" s="34">
        <f t="shared" si="7"/>
        <v>55</v>
      </c>
      <c r="D18" s="475">
        <f t="shared" si="8"/>
        <v>0.98181818181818181</v>
      </c>
      <c r="E18" s="480">
        <f t="shared" si="2"/>
        <v>1.8181818181818188E-2</v>
      </c>
    </row>
    <row r="19" spans="1:6">
      <c r="B19" s="34">
        <f t="shared" si="5"/>
        <v>88</v>
      </c>
      <c r="C19" s="34">
        <f t="shared" si="7"/>
        <v>89</v>
      </c>
      <c r="D19" s="475">
        <f t="shared" si="8"/>
        <v>0.9887640449438202</v>
      </c>
      <c r="E19" s="480">
        <f t="shared" si="2"/>
        <v>1.1235955056179803E-2</v>
      </c>
    </row>
    <row r="20" spans="1:6">
      <c r="B20" s="34">
        <f t="shared" si="5"/>
        <v>143</v>
      </c>
      <c r="C20" s="34">
        <f t="shared" si="7"/>
        <v>144</v>
      </c>
      <c r="D20" s="475">
        <f t="shared" si="8"/>
        <v>0.99305555555555558</v>
      </c>
      <c r="E20" s="480">
        <f t="shared" si="2"/>
        <v>6.9444444444444198E-3</v>
      </c>
    </row>
    <row r="21" spans="1:6">
      <c r="B21" s="34"/>
      <c r="C21" s="34"/>
      <c r="D21" s="475"/>
      <c r="E21" s="480"/>
      <c r="F21" t="s">
        <v>668</v>
      </c>
    </row>
    <row r="23" spans="1:6">
      <c r="A23" t="s">
        <v>652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96875" defaultRowHeight="13.8"/>
  <sheetData>
    <row r="2" spans="1:73">
      <c r="C2" s="204"/>
      <c r="D2" s="131"/>
      <c r="E2" s="131"/>
      <c r="F2" s="131"/>
      <c r="G2" s="131"/>
      <c r="H2" s="131"/>
      <c r="I2" s="131"/>
      <c r="J2" s="205"/>
    </row>
    <row r="3" spans="1:73">
      <c r="C3" s="127"/>
      <c r="D3" s="17"/>
      <c r="E3" s="17"/>
      <c r="F3" s="17"/>
      <c r="G3" s="128"/>
      <c r="H3" s="17"/>
      <c r="I3" s="17"/>
      <c r="J3" s="26"/>
    </row>
    <row r="4" spans="1:73">
      <c r="C4" s="127"/>
      <c r="D4" s="17"/>
      <c r="E4" s="17"/>
      <c r="F4" s="17"/>
      <c r="G4" s="128"/>
      <c r="H4" s="17"/>
      <c r="I4" s="17"/>
      <c r="J4" s="26"/>
    </row>
    <row r="5" spans="1:73">
      <c r="C5" s="127"/>
      <c r="D5" s="17"/>
      <c r="E5" s="17"/>
      <c r="F5" s="17"/>
      <c r="G5" s="128"/>
      <c r="H5" s="17"/>
      <c r="I5" s="17"/>
      <c r="J5" s="26"/>
    </row>
    <row r="6" spans="1:73">
      <c r="C6" s="127"/>
      <c r="D6" s="128"/>
      <c r="E6" s="128"/>
      <c r="F6" s="128"/>
      <c r="G6" s="128"/>
      <c r="H6" s="128"/>
      <c r="I6" s="128"/>
      <c r="J6" s="130"/>
    </row>
    <row r="7" spans="1:73">
      <c r="C7" s="127"/>
      <c r="D7" s="17"/>
      <c r="E7" s="17"/>
      <c r="F7" s="17"/>
      <c r="G7" s="128"/>
      <c r="H7" s="17"/>
      <c r="I7" s="17"/>
      <c r="J7" s="26"/>
    </row>
    <row r="8" spans="1:73">
      <c r="C8" s="127"/>
      <c r="D8" s="17"/>
      <c r="E8" s="17"/>
      <c r="F8" s="17"/>
      <c r="G8" s="128"/>
      <c r="H8" s="17"/>
      <c r="I8" s="17"/>
      <c r="J8" s="26"/>
    </row>
    <row r="9" spans="1:7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9921875" defaultRowHeight="13.8"/>
  <sheetData>
    <row r="1" spans="1:18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topLeftCell="A13" workbookViewId="0">
      <selection activeCell="AO31" sqref="AO31:AO32"/>
    </sheetView>
  </sheetViews>
  <sheetFormatPr defaultColWidth="2.796875" defaultRowHeight="13.8"/>
  <sheetData>
    <row r="1" spans="1:67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>
      <c r="C25" t="s">
        <v>195</v>
      </c>
    </row>
    <row r="27" spans="1:67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  <c r="Y27" s="144"/>
      <c r="Z27" s="143"/>
      <c r="AA27" s="4"/>
      <c r="AB27" s="143"/>
      <c r="AC27" s="143"/>
      <c r="AD27" s="143"/>
      <c r="AE27" s="143"/>
      <c r="AF27" s="4"/>
      <c r="AG27" s="143"/>
      <c r="AH27" s="145"/>
    </row>
    <row r="28" spans="1:67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  <c r="Y28" s="149"/>
      <c r="Z28" s="17"/>
      <c r="AA28" s="17"/>
      <c r="AB28" s="17"/>
      <c r="AC28" s="17"/>
      <c r="AD28" s="17"/>
      <c r="AE28" s="17"/>
      <c r="AF28" s="17"/>
      <c r="AG28" s="17"/>
      <c r="AH28" s="150"/>
    </row>
    <row r="29" spans="1:67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  <c r="Y30" s="149"/>
      <c r="Z30" s="17"/>
      <c r="AA30" s="17"/>
      <c r="AB30" s="17"/>
      <c r="AC30" s="17"/>
      <c r="AD30" s="17"/>
      <c r="AE30" s="17"/>
      <c r="AF30" s="17"/>
      <c r="AG30" s="17"/>
      <c r="AH30" s="150"/>
    </row>
    <row r="31" spans="1:67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  <c r="Y31" s="149"/>
      <c r="Z31" s="17"/>
      <c r="AA31" s="17"/>
      <c r="AB31" s="17"/>
      <c r="AC31" s="17"/>
      <c r="AD31" s="17"/>
      <c r="AE31" s="17"/>
      <c r="AF31" s="17"/>
      <c r="AG31" s="17"/>
      <c r="AH31" s="150"/>
    </row>
    <row r="32" spans="1:67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  <c r="Y32" s="149"/>
      <c r="Z32" s="17"/>
      <c r="AA32" s="17"/>
      <c r="AB32" s="17"/>
      <c r="AC32" s="17"/>
      <c r="AD32" s="17"/>
      <c r="AE32" s="17"/>
      <c r="AF32" s="17"/>
      <c r="AG32" s="17"/>
      <c r="AH32" s="150"/>
    </row>
    <row r="33" spans="3:34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  <c r="Y33" s="149"/>
      <c r="Z33" s="17"/>
      <c r="AA33" s="17"/>
      <c r="AB33" s="17"/>
      <c r="AC33" s="17"/>
      <c r="AD33" s="17"/>
      <c r="AE33" s="17"/>
      <c r="AF33" s="17"/>
      <c r="AG33" s="17"/>
      <c r="AH33" s="150"/>
    </row>
    <row r="34" spans="3:34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  <c r="Y35" s="149"/>
      <c r="Z35" s="17"/>
      <c r="AA35" s="17"/>
      <c r="AB35" s="17"/>
      <c r="AC35" s="17"/>
      <c r="AD35" s="17"/>
      <c r="AE35" s="17"/>
      <c r="AF35" s="17"/>
      <c r="AG35" s="17"/>
      <c r="AH35" s="150"/>
    </row>
    <row r="36" spans="3:34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  <c r="Y36" s="146"/>
      <c r="Z36" s="147"/>
      <c r="AA36" s="21"/>
      <c r="AB36" s="147"/>
      <c r="AC36" s="147"/>
      <c r="AD36" s="147"/>
      <c r="AE36" s="147"/>
      <c r="AF36" s="21"/>
      <c r="AG36" s="147"/>
      <c r="AH36" s="148"/>
    </row>
    <row r="37" spans="3:34">
      <c r="E37" t="s">
        <v>197</v>
      </c>
    </row>
    <row r="61" spans="43:4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9921875" defaultRowHeight="13.8"/>
  <sheetData>
    <row r="1" spans="2:44">
      <c r="P1" t="s">
        <v>198</v>
      </c>
      <c r="AA1" t="s">
        <v>199</v>
      </c>
    </row>
    <row r="2" spans="2:44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56</vt:i4>
      </vt:variant>
      <vt:variant>
        <vt:lpstr>Named Ranges</vt:lpstr>
      </vt:variant>
      <vt:variant>
        <vt:i4>7</vt:i4>
      </vt:variant>
    </vt:vector>
  </HeadingPairs>
  <TitlesOfParts>
    <vt:vector size="63" baseType="lpstr">
      <vt:lpstr>Ideas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(6)</vt:lpstr>
      <vt:lpstr>Curved Skip</vt:lpstr>
      <vt:lpstr>Bank</vt:lpstr>
      <vt:lpstr>Castle</vt:lpstr>
      <vt:lpstr>Paste Logic</vt:lpstr>
      <vt:lpstr>Odds</vt:lpstr>
      <vt:lpstr>between</vt:lpstr>
      <vt:lpstr>block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2013-01-28T06:35:24Z</dcterms:modified>
</cp:coreProperties>
</file>