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8210" yWindow="230" windowWidth="16260" windowHeight="8820" tabRatio="779" firstSheet="43" activeTab="60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 (3)" sheetId="75" state="hidden" r:id="rId42"/>
    <sheet name="Interior Walls (2)" sheetId="74" state="hidden" r:id="rId43"/>
    <sheet name="Interior Walls" sheetId="71" r:id="rId44"/>
    <sheet name="Interior Walls Alternates" sheetId="72" state="hidden" r:id="rId45"/>
    <sheet name="Stairs &amp; Walls" sheetId="68" state="hidden" r:id="rId46"/>
    <sheet name="Curved Skip" sheetId="61" state="hidden" r:id="rId47"/>
    <sheet name="Interior Doors" sheetId="73" r:id="rId48"/>
    <sheet name="Exterior Doors" sheetId="70" r:id="rId49"/>
    <sheet name="Office Cubes" sheetId="69" r:id="rId50"/>
    <sheet name="Bank" sheetId="56" r:id="rId51"/>
    <sheet name="Tent" sheetId="76" r:id="rId52"/>
    <sheet name="Castle" sheetId="57" r:id="rId53"/>
    <sheet name="Farm" sheetId="77" r:id="rId54"/>
    <sheet name="Paste Logic" sheetId="58" r:id="rId55"/>
    <sheet name="Odds" sheetId="80" r:id="rId56"/>
    <sheet name="Trees" sheetId="78" r:id="rId57"/>
    <sheet name="Astral Grid" sheetId="82" r:id="rId58"/>
    <sheet name="Astral Math" sheetId="83" r:id="rId59"/>
    <sheet name="Noise Dist" sheetId="84" r:id="rId60"/>
    <sheet name="Noise Dist (2)" sheetId="85" r:id="rId61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AC11" i="85" l="1"/>
  <c r="AB11" i="85"/>
  <c r="AA11" i="85"/>
  <c r="N11" i="85"/>
  <c r="M11" i="85"/>
  <c r="L11" i="85"/>
  <c r="Z10" i="85"/>
  <c r="Y10" i="85"/>
  <c r="X10" i="85"/>
  <c r="W10" i="85"/>
  <c r="V10" i="85"/>
  <c r="U10" i="85"/>
  <c r="T10" i="85"/>
  <c r="S10" i="85"/>
  <c r="R10" i="85"/>
  <c r="Q10" i="85"/>
  <c r="Z9" i="85"/>
  <c r="Y9" i="85"/>
  <c r="X9" i="85"/>
  <c r="W9" i="85"/>
  <c r="V9" i="85"/>
  <c r="U9" i="85"/>
  <c r="T9" i="85"/>
  <c r="S9" i="85"/>
  <c r="R9" i="85"/>
  <c r="Q9" i="85"/>
  <c r="Z8" i="85"/>
  <c r="Y8" i="85"/>
  <c r="X8" i="85"/>
  <c r="W8" i="85"/>
  <c r="V8" i="85"/>
  <c r="U8" i="85"/>
  <c r="T8" i="85"/>
  <c r="S8" i="85"/>
  <c r="R8" i="85"/>
  <c r="Q8" i="85"/>
  <c r="Z7" i="85"/>
  <c r="Y7" i="85"/>
  <c r="X7" i="85"/>
  <c r="W7" i="85"/>
  <c r="V7" i="85"/>
  <c r="U7" i="85"/>
  <c r="T7" i="85"/>
  <c r="S7" i="85"/>
  <c r="R7" i="85"/>
  <c r="Q7" i="85"/>
  <c r="Z6" i="85"/>
  <c r="Y6" i="85"/>
  <c r="X6" i="85"/>
  <c r="W6" i="85"/>
  <c r="V6" i="85"/>
  <c r="U6" i="85"/>
  <c r="T6" i="85"/>
  <c r="S6" i="85"/>
  <c r="R6" i="85"/>
  <c r="Q6" i="85"/>
  <c r="Z5" i="85"/>
  <c r="Y5" i="85"/>
  <c r="X5" i="85"/>
  <c r="W5" i="85"/>
  <c r="V5" i="85"/>
  <c r="U5" i="85"/>
  <c r="T5" i="85"/>
  <c r="S5" i="85"/>
  <c r="R5" i="85"/>
  <c r="Q5" i="85"/>
  <c r="Z4" i="85"/>
  <c r="Y4" i="85"/>
  <c r="X4" i="85"/>
  <c r="W4" i="85"/>
  <c r="V4" i="85"/>
  <c r="U4" i="85"/>
  <c r="T4" i="85"/>
  <c r="S4" i="85"/>
  <c r="R4" i="85"/>
  <c r="Q4" i="85"/>
  <c r="Z3" i="85"/>
  <c r="Y3" i="85"/>
  <c r="X3" i="85"/>
  <c r="W3" i="85"/>
  <c r="V3" i="85"/>
  <c r="U3" i="85"/>
  <c r="T3" i="85"/>
  <c r="S3" i="85"/>
  <c r="R3" i="85"/>
  <c r="Q3" i="85"/>
  <c r="Z2" i="85"/>
  <c r="Y2" i="85"/>
  <c r="X2" i="85"/>
  <c r="W2" i="85"/>
  <c r="V2" i="85"/>
  <c r="U2" i="85"/>
  <c r="T2" i="85"/>
  <c r="S2" i="85"/>
  <c r="R2" i="85"/>
  <c r="Q2" i="85"/>
  <c r="S11" i="85" l="1"/>
  <c r="R1" i="85"/>
  <c r="S1" i="85" s="1"/>
  <c r="T1" i="85" s="1"/>
  <c r="U1" i="85" s="1"/>
  <c r="V1" i="85" s="1"/>
  <c r="W1" i="85" s="1"/>
  <c r="X1" i="85" s="1"/>
  <c r="Y1" i="85" s="1"/>
  <c r="Z1" i="85" s="1"/>
  <c r="B10" i="85"/>
  <c r="B9" i="85"/>
  <c r="B8" i="85"/>
  <c r="B7" i="85"/>
  <c r="B6" i="85"/>
  <c r="B5" i="85"/>
  <c r="C4" i="85"/>
  <c r="B4" i="85"/>
  <c r="B3" i="85"/>
  <c r="B2" i="85"/>
  <c r="C1" i="85"/>
  <c r="C7" i="85" s="1"/>
  <c r="K11" i="84"/>
  <c r="J11" i="84"/>
  <c r="I11" i="84"/>
  <c r="H11" i="84"/>
  <c r="G11" i="84"/>
  <c r="F11" i="84"/>
  <c r="E11" i="84"/>
  <c r="D11" i="84"/>
  <c r="C11" i="84"/>
  <c r="B11" i="84"/>
  <c r="K10" i="84"/>
  <c r="J10" i="84"/>
  <c r="I10" i="84"/>
  <c r="H10" i="84"/>
  <c r="G10" i="84"/>
  <c r="F10" i="84"/>
  <c r="E10" i="84"/>
  <c r="D10" i="84"/>
  <c r="C10" i="84"/>
  <c r="B10" i="84"/>
  <c r="K9" i="84"/>
  <c r="J9" i="84"/>
  <c r="I9" i="84"/>
  <c r="H9" i="84"/>
  <c r="G9" i="84"/>
  <c r="F9" i="84"/>
  <c r="E9" i="84"/>
  <c r="D9" i="84"/>
  <c r="C9" i="84"/>
  <c r="B9" i="84"/>
  <c r="K8" i="84"/>
  <c r="J8" i="84"/>
  <c r="I8" i="84"/>
  <c r="H8" i="84"/>
  <c r="G8" i="84"/>
  <c r="F8" i="84"/>
  <c r="E8" i="84"/>
  <c r="D8" i="84"/>
  <c r="C8" i="84"/>
  <c r="B8" i="84"/>
  <c r="K7" i="84"/>
  <c r="J7" i="84"/>
  <c r="I7" i="84"/>
  <c r="H7" i="84"/>
  <c r="G7" i="84"/>
  <c r="F7" i="84"/>
  <c r="E7" i="84"/>
  <c r="D7" i="84"/>
  <c r="C7" i="84"/>
  <c r="B7" i="84"/>
  <c r="K6" i="84"/>
  <c r="J6" i="84"/>
  <c r="I6" i="84"/>
  <c r="H6" i="84"/>
  <c r="G6" i="84"/>
  <c r="F6" i="84"/>
  <c r="E6" i="84"/>
  <c r="D6" i="84"/>
  <c r="C6" i="84"/>
  <c r="B6" i="84"/>
  <c r="K5" i="84"/>
  <c r="J5" i="84"/>
  <c r="I5" i="84"/>
  <c r="H5" i="84"/>
  <c r="G5" i="84"/>
  <c r="F5" i="84"/>
  <c r="E5" i="84"/>
  <c r="D5" i="84"/>
  <c r="C5" i="84"/>
  <c r="B5" i="84"/>
  <c r="B4" i="84"/>
  <c r="B3" i="84"/>
  <c r="B2" i="84"/>
  <c r="D1" i="84"/>
  <c r="D4" i="84" s="1"/>
  <c r="C1" i="84"/>
  <c r="C4" i="84" s="1"/>
  <c r="Q11" i="85" l="1"/>
  <c r="AB10" i="85"/>
  <c r="Y11" i="85"/>
  <c r="U11" i="85"/>
  <c r="AB8" i="85"/>
  <c r="W11" i="85"/>
  <c r="AA8" i="85"/>
  <c r="Z11" i="85"/>
  <c r="AB7" i="85"/>
  <c r="AB6" i="85"/>
  <c r="AB4" i="85"/>
  <c r="T11" i="85"/>
  <c r="X11" i="85"/>
  <c r="V11" i="85"/>
  <c r="R11" i="85"/>
  <c r="AB3" i="85"/>
  <c r="AA10" i="85"/>
  <c r="AC10" i="85" s="1"/>
  <c r="AB9" i="85"/>
  <c r="AA9" i="85"/>
  <c r="AB5" i="85"/>
  <c r="AB2" i="85"/>
  <c r="AA4" i="85"/>
  <c r="AC4" i="85" s="1"/>
  <c r="AA3" i="85"/>
  <c r="AA2" i="85"/>
  <c r="AA6" i="85"/>
  <c r="AA5" i="85"/>
  <c r="AC5" i="85" s="1"/>
  <c r="AA7" i="85"/>
  <c r="D1" i="85"/>
  <c r="E1" i="85" s="1"/>
  <c r="B11" i="85"/>
  <c r="C8" i="85"/>
  <c r="C5" i="85"/>
  <c r="C9" i="85"/>
  <c r="C2" i="85"/>
  <c r="C6" i="85"/>
  <c r="C10" i="85"/>
  <c r="C3" i="85"/>
  <c r="E1" i="84"/>
  <c r="C2" i="84"/>
  <c r="D2" i="84"/>
  <c r="D3" i="84"/>
  <c r="C3" i="84"/>
  <c r="BC21" i="82"/>
  <c r="BC22" i="82" s="1"/>
  <c r="BC23" i="82" s="1"/>
  <c r="BC24" i="82" s="1"/>
  <c r="BC25" i="82" s="1"/>
  <c r="BC26" i="82" s="1"/>
  <c r="BC27" i="82" s="1"/>
  <c r="BC28" i="82" s="1"/>
  <c r="BC29" i="82" s="1"/>
  <c r="BC30" i="82" s="1"/>
  <c r="BC31" i="82" s="1"/>
  <c r="BC32" i="82" s="1"/>
  <c r="BC33" i="82" s="1"/>
  <c r="BC34" i="82" s="1"/>
  <c r="BC35" i="82" s="1"/>
  <c r="BE19" i="82"/>
  <c r="BF19" i="82" s="1"/>
  <c r="BG19" i="82" s="1"/>
  <c r="BH19" i="82" s="1"/>
  <c r="BI19" i="82" s="1"/>
  <c r="BJ19" i="82" s="1"/>
  <c r="BK19" i="82" s="1"/>
  <c r="BL19" i="82" s="1"/>
  <c r="BM19" i="82" s="1"/>
  <c r="BN19" i="82" s="1"/>
  <c r="BO19" i="82" s="1"/>
  <c r="BP19" i="82" s="1"/>
  <c r="BQ19" i="82" s="1"/>
  <c r="BR19" i="82" s="1"/>
  <c r="BS19" i="82" s="1"/>
  <c r="AK34" i="82"/>
  <c r="AK33" i="82" s="1"/>
  <c r="AK32" i="82" s="1"/>
  <c r="AK31" i="82" s="1"/>
  <c r="AK30" i="82" s="1"/>
  <c r="AK29" i="82" s="1"/>
  <c r="AK28" i="82" s="1"/>
  <c r="AK27" i="82" s="1"/>
  <c r="AK26" i="82" s="1"/>
  <c r="AK25" i="82" s="1"/>
  <c r="AK24" i="82" s="1"/>
  <c r="AK23" i="82" s="1"/>
  <c r="AK22" i="82" s="1"/>
  <c r="AK21" i="82" s="1"/>
  <c r="AK20" i="82" s="1"/>
  <c r="AM19" i="82"/>
  <c r="AN19" i="82" s="1"/>
  <c r="AO19" i="82" s="1"/>
  <c r="AP19" i="82" s="1"/>
  <c r="AQ19" i="82" s="1"/>
  <c r="AR19" i="82" s="1"/>
  <c r="AS19" i="82" s="1"/>
  <c r="AT19" i="82" s="1"/>
  <c r="AU19" i="82" s="1"/>
  <c r="AV19" i="82" s="1"/>
  <c r="AW19" i="82" s="1"/>
  <c r="AX19" i="82" s="1"/>
  <c r="AY19" i="82" s="1"/>
  <c r="AZ19" i="82" s="1"/>
  <c r="BA19" i="82" s="1"/>
  <c r="AC8" i="85" l="1"/>
  <c r="AC6" i="85"/>
  <c r="AC3" i="85"/>
  <c r="AC2" i="85"/>
  <c r="AC7" i="85"/>
  <c r="D5" i="85"/>
  <c r="D2" i="85"/>
  <c r="D11" i="85" s="1"/>
  <c r="D6" i="85"/>
  <c r="D9" i="85"/>
  <c r="AC9" i="85"/>
  <c r="D4" i="85"/>
  <c r="D8" i="85"/>
  <c r="D7" i="85"/>
  <c r="D10" i="85"/>
  <c r="D3" i="85"/>
  <c r="E10" i="85"/>
  <c r="E6" i="85"/>
  <c r="E2" i="85"/>
  <c r="F1" i="85"/>
  <c r="E3" i="85"/>
  <c r="E9" i="85"/>
  <c r="E5" i="85"/>
  <c r="E8" i="85"/>
  <c r="E4" i="85"/>
  <c r="E7" i="85"/>
  <c r="C11" i="85"/>
  <c r="E3" i="84"/>
  <c r="E2" i="84"/>
  <c r="E4" i="84"/>
  <c r="F1" i="84"/>
  <c r="CC17" i="82"/>
  <c r="CB17" i="82"/>
  <c r="CA17" i="82"/>
  <c r="BZ17" i="82"/>
  <c r="BY17" i="82"/>
  <c r="CC16" i="82"/>
  <c r="CB16" i="82"/>
  <c r="CA16" i="82"/>
  <c r="BZ16" i="82"/>
  <c r="BY16" i="82"/>
  <c r="CC15" i="82"/>
  <c r="CB15" i="82"/>
  <c r="CA15" i="82"/>
  <c r="BZ15" i="82"/>
  <c r="BY15" i="82"/>
  <c r="CC14" i="82"/>
  <c r="CB14" i="82"/>
  <c r="CA14" i="82"/>
  <c r="BZ14" i="82"/>
  <c r="BY14" i="82"/>
  <c r="CC13" i="82"/>
  <c r="CB13" i="82"/>
  <c r="CA13" i="82"/>
  <c r="BZ13" i="82"/>
  <c r="BY13" i="82"/>
  <c r="CC12" i="82"/>
  <c r="CB12" i="82"/>
  <c r="CA12" i="82"/>
  <c r="BZ12" i="82"/>
  <c r="BY12" i="82"/>
  <c r="CC11" i="82"/>
  <c r="CB11" i="82"/>
  <c r="CA11" i="82"/>
  <c r="BZ11" i="82"/>
  <c r="BY11" i="82"/>
  <c r="CC10" i="82"/>
  <c r="CB10" i="82"/>
  <c r="CA10" i="82"/>
  <c r="BZ10" i="82"/>
  <c r="BY10" i="82"/>
  <c r="CC9" i="82"/>
  <c r="CB9" i="82"/>
  <c r="CA9" i="82"/>
  <c r="BZ9" i="82"/>
  <c r="BY9" i="82"/>
  <c r="CC8" i="82"/>
  <c r="CB8" i="82"/>
  <c r="CA8" i="82"/>
  <c r="BZ8" i="82"/>
  <c r="BY8" i="82"/>
  <c r="CC7" i="82"/>
  <c r="CB7" i="82"/>
  <c r="CA7" i="82"/>
  <c r="BZ7" i="82"/>
  <c r="BY7" i="82"/>
  <c r="CC6" i="82"/>
  <c r="CB6" i="82"/>
  <c r="CA6" i="82"/>
  <c r="BZ6" i="82"/>
  <c r="BY6" i="82"/>
  <c r="CC5" i="82"/>
  <c r="CB5" i="82"/>
  <c r="CA5" i="82"/>
  <c r="BZ5" i="82"/>
  <c r="BY5" i="82"/>
  <c r="CC4" i="82"/>
  <c r="CB4" i="82"/>
  <c r="CA4" i="82"/>
  <c r="BZ4" i="82"/>
  <c r="BY4" i="82"/>
  <c r="CC3" i="82"/>
  <c r="CB3" i="82"/>
  <c r="CA3" i="82"/>
  <c r="BZ3" i="82"/>
  <c r="BY3" i="82"/>
  <c r="CC2" i="82"/>
  <c r="CB2" i="82"/>
  <c r="CA2" i="82"/>
  <c r="BZ2" i="82"/>
  <c r="BY2" i="82"/>
  <c r="BX4" i="82"/>
  <c r="BX5" i="82" s="1"/>
  <c r="BX6" i="82" s="1"/>
  <c r="BX7" i="82" s="1"/>
  <c r="BX8" i="82" s="1"/>
  <c r="BX9" i="82" s="1"/>
  <c r="BX10" i="82" s="1"/>
  <c r="BX11" i="82" s="1"/>
  <c r="BX12" i="82" s="1"/>
  <c r="BX13" i="82" s="1"/>
  <c r="BX14" i="82" s="1"/>
  <c r="BX15" i="82" s="1"/>
  <c r="BX16" i="82" s="1"/>
  <c r="BX17" i="82" s="1"/>
  <c r="BX3" i="82"/>
  <c r="G1" i="85" l="1"/>
  <c r="F9" i="85"/>
  <c r="F5" i="85"/>
  <c r="F8" i="85"/>
  <c r="F4" i="85"/>
  <c r="F3" i="85"/>
  <c r="F7" i="85"/>
  <c r="F10" i="85"/>
  <c r="F6" i="85"/>
  <c r="F2" i="85"/>
  <c r="E11" i="85"/>
  <c r="G1" i="84"/>
  <c r="F4" i="84"/>
  <c r="F3" i="84"/>
  <c r="F2" i="84"/>
  <c r="S21" i="82"/>
  <c r="S22" i="82" s="1"/>
  <c r="S23" i="82" s="1"/>
  <c r="S24" i="82" s="1"/>
  <c r="S25" i="82" s="1"/>
  <c r="S26" i="82" s="1"/>
  <c r="S27" i="82" s="1"/>
  <c r="S28" i="82" s="1"/>
  <c r="S29" i="82" s="1"/>
  <c r="S30" i="82" s="1"/>
  <c r="S31" i="82" s="1"/>
  <c r="S32" i="82" s="1"/>
  <c r="S33" i="82" s="1"/>
  <c r="S34" i="82" s="1"/>
  <c r="S35" i="82" s="1"/>
  <c r="U19" i="82"/>
  <c r="V19" i="82" s="1"/>
  <c r="W19" i="82" s="1"/>
  <c r="X19" i="82" s="1"/>
  <c r="Y19" i="82" s="1"/>
  <c r="Z19" i="82" s="1"/>
  <c r="AA19" i="82" s="1"/>
  <c r="AB19" i="82" s="1"/>
  <c r="AC19" i="82" s="1"/>
  <c r="AD19" i="82" s="1"/>
  <c r="AE19" i="82" s="1"/>
  <c r="AF19" i="82" s="1"/>
  <c r="AG19" i="82" s="1"/>
  <c r="AH19" i="82" s="1"/>
  <c r="AI19" i="82" s="1"/>
  <c r="G9" i="85" l="1"/>
  <c r="G5" i="85"/>
  <c r="G10" i="85"/>
  <c r="G6" i="85"/>
  <c r="G8" i="85"/>
  <c r="G4" i="85"/>
  <c r="G7" i="85"/>
  <c r="G3" i="85"/>
  <c r="G2" i="85"/>
  <c r="H1" i="85"/>
  <c r="F11" i="85"/>
  <c r="G2" i="84"/>
  <c r="G3" i="84"/>
  <c r="H1" i="84"/>
  <c r="G4" i="84"/>
  <c r="E5" i="83"/>
  <c r="E6" i="83" s="1"/>
  <c r="E7" i="83" s="1"/>
  <c r="E4" i="83"/>
  <c r="A2" i="83"/>
  <c r="BC3" i="82"/>
  <c r="BC4" i="82" s="1"/>
  <c r="BC5" i="82" s="1"/>
  <c r="BC6" i="82" s="1"/>
  <c r="BC7" i="82" s="1"/>
  <c r="BC8" i="82" s="1"/>
  <c r="BC9" i="82" s="1"/>
  <c r="BC10" i="82" s="1"/>
  <c r="BC11" i="82" s="1"/>
  <c r="BC12" i="82" s="1"/>
  <c r="BC13" i="82" s="1"/>
  <c r="BC14" i="82" s="1"/>
  <c r="BC15" i="82" s="1"/>
  <c r="BC16" i="82" s="1"/>
  <c r="BC17" i="82" s="1"/>
  <c r="BE1" i="82"/>
  <c r="BF1" i="82" s="1"/>
  <c r="BG1" i="82" s="1"/>
  <c r="BH1" i="82" s="1"/>
  <c r="BI1" i="82" s="1"/>
  <c r="BJ1" i="82" s="1"/>
  <c r="BK1" i="82" s="1"/>
  <c r="BL1" i="82" s="1"/>
  <c r="BM1" i="82" s="1"/>
  <c r="BN1" i="82" s="1"/>
  <c r="BO1" i="82" s="1"/>
  <c r="BP1" i="82" s="1"/>
  <c r="BQ1" i="82" s="1"/>
  <c r="BR1" i="82" s="1"/>
  <c r="BS1" i="82" s="1"/>
  <c r="AK3" i="82"/>
  <c r="AK4" i="82" s="1"/>
  <c r="AK5" i="82" s="1"/>
  <c r="AK6" i="82" s="1"/>
  <c r="AK7" i="82" s="1"/>
  <c r="AK8" i="82" s="1"/>
  <c r="AK9" i="82" s="1"/>
  <c r="AK10" i="82" s="1"/>
  <c r="AK11" i="82" s="1"/>
  <c r="AK12" i="82" s="1"/>
  <c r="AK13" i="82" s="1"/>
  <c r="AK14" i="82" s="1"/>
  <c r="AK15" i="82" s="1"/>
  <c r="AK16" i="82" s="1"/>
  <c r="AK17" i="82" s="1"/>
  <c r="AM1" i="82"/>
  <c r="AN1" i="82" s="1"/>
  <c r="AO1" i="82" s="1"/>
  <c r="AP1" i="82" s="1"/>
  <c r="AQ1" i="82" s="1"/>
  <c r="AR1" i="82" s="1"/>
  <c r="AS1" i="82" s="1"/>
  <c r="AT1" i="82" s="1"/>
  <c r="AU1" i="82" s="1"/>
  <c r="AV1" i="82" s="1"/>
  <c r="AW1" i="82" s="1"/>
  <c r="AX1" i="82" s="1"/>
  <c r="AY1" i="82" s="1"/>
  <c r="AZ1" i="82" s="1"/>
  <c r="BA1" i="82" s="1"/>
  <c r="S3" i="82"/>
  <c r="S4" i="82" s="1"/>
  <c r="S5" i="82" s="1"/>
  <c r="S6" i="82" s="1"/>
  <c r="S7" i="82" s="1"/>
  <c r="S8" i="82" s="1"/>
  <c r="S9" i="82" s="1"/>
  <c r="S10" i="82" s="1"/>
  <c r="S11" i="82" s="1"/>
  <c r="S12" i="82" s="1"/>
  <c r="S13" i="82" s="1"/>
  <c r="S14" i="82" s="1"/>
  <c r="S15" i="82" s="1"/>
  <c r="S16" i="82" s="1"/>
  <c r="S17" i="82" s="1"/>
  <c r="U1" i="82"/>
  <c r="V1" i="82" s="1"/>
  <c r="W1" i="82" s="1"/>
  <c r="X1" i="82" s="1"/>
  <c r="Y1" i="82" s="1"/>
  <c r="Z1" i="82" s="1"/>
  <c r="AA1" i="82" s="1"/>
  <c r="AB1" i="82" s="1"/>
  <c r="AC1" i="82" s="1"/>
  <c r="AD1" i="82" s="1"/>
  <c r="AE1" i="82" s="1"/>
  <c r="AF1" i="82" s="1"/>
  <c r="AG1" i="82" s="1"/>
  <c r="AH1" i="82" s="1"/>
  <c r="AI1" i="82" s="1"/>
  <c r="A34" i="82"/>
  <c r="A33" i="82" s="1"/>
  <c r="A32" i="82" s="1"/>
  <c r="A31" i="82" s="1"/>
  <c r="A30" i="82" s="1"/>
  <c r="A29" i="82" s="1"/>
  <c r="A28" i="82" s="1"/>
  <c r="A27" i="82" s="1"/>
  <c r="A26" i="82" s="1"/>
  <c r="A25" i="82" s="1"/>
  <c r="A24" i="82" s="1"/>
  <c r="A23" i="82" s="1"/>
  <c r="A22" i="82" s="1"/>
  <c r="A21" i="82" s="1"/>
  <c r="A20" i="82" s="1"/>
  <c r="A3" i="82"/>
  <c r="A4" i="82" s="1"/>
  <c r="A5" i="82" s="1"/>
  <c r="A6" i="82" s="1"/>
  <c r="A7" i="82" s="1"/>
  <c r="A8" i="82" s="1"/>
  <c r="A9" i="82" s="1"/>
  <c r="A10" i="82" s="1"/>
  <c r="A11" i="82" s="1"/>
  <c r="A12" i="82" s="1"/>
  <c r="A13" i="82" s="1"/>
  <c r="A14" i="82" s="1"/>
  <c r="A15" i="82" s="1"/>
  <c r="A16" i="82" s="1"/>
  <c r="A17" i="82" s="1"/>
  <c r="C19" i="82"/>
  <c r="D19" i="82" s="1"/>
  <c r="E19" i="82" s="1"/>
  <c r="F19" i="82" s="1"/>
  <c r="G19" i="82" s="1"/>
  <c r="H19" i="82" s="1"/>
  <c r="I19" i="82" s="1"/>
  <c r="J19" i="82" s="1"/>
  <c r="K19" i="82" s="1"/>
  <c r="L19" i="82" s="1"/>
  <c r="M19" i="82" s="1"/>
  <c r="N19" i="82" s="1"/>
  <c r="O19" i="82" s="1"/>
  <c r="P19" i="82" s="1"/>
  <c r="Q19" i="82" s="1"/>
  <c r="C1" i="82"/>
  <c r="D1" i="82" s="1"/>
  <c r="E1" i="82" s="1"/>
  <c r="F1" i="82" s="1"/>
  <c r="G1" i="82" s="1"/>
  <c r="H1" i="82" s="1"/>
  <c r="I1" i="82" s="1"/>
  <c r="J1" i="82" s="1"/>
  <c r="K1" i="82" s="1"/>
  <c r="L1" i="82" s="1"/>
  <c r="M1" i="82" s="1"/>
  <c r="N1" i="82" s="1"/>
  <c r="O1" i="82" s="1"/>
  <c r="P1" i="82" s="1"/>
  <c r="Q1" i="82" s="1"/>
  <c r="AO16" i="76"/>
  <c r="AO15" i="76" s="1"/>
  <c r="AO14" i="76" s="1"/>
  <c r="AO13" i="76" s="1"/>
  <c r="AO12" i="76" s="1"/>
  <c r="AO11" i="76" s="1"/>
  <c r="AO10" i="76" s="1"/>
  <c r="AO9" i="76" s="1"/>
  <c r="AO8" i="76" s="1"/>
  <c r="AO7" i="76" s="1"/>
  <c r="AO6" i="76" s="1"/>
  <c r="AO5" i="76" s="1"/>
  <c r="AO4" i="76" s="1"/>
  <c r="AO3" i="76" s="1"/>
  <c r="AO2" i="76" s="1"/>
  <c r="G11" i="85" l="1"/>
  <c r="H8" i="85"/>
  <c r="H4" i="85"/>
  <c r="I1" i="85"/>
  <c r="H7" i="85"/>
  <c r="H3" i="85"/>
  <c r="H10" i="85"/>
  <c r="H2" i="85"/>
  <c r="H6" i="85"/>
  <c r="H9" i="85"/>
  <c r="H5" i="85"/>
  <c r="I1" i="84"/>
  <c r="H4" i="84"/>
  <c r="H2" i="84"/>
  <c r="H3" i="84"/>
  <c r="AP3" i="42"/>
  <c r="AP4" i="42" s="1"/>
  <c r="AP5" i="42" s="1"/>
  <c r="AP6" i="42" s="1"/>
  <c r="AP7" i="42" s="1"/>
  <c r="AP8" i="42" s="1"/>
  <c r="AP9" i="42" s="1"/>
  <c r="AP10" i="42" s="1"/>
  <c r="AP11" i="42" s="1"/>
  <c r="AP12" i="42" s="1"/>
  <c r="AP13" i="42" s="1"/>
  <c r="AP14" i="42" s="1"/>
  <c r="AP15" i="42" s="1"/>
  <c r="AP16" i="42" s="1"/>
  <c r="AP17" i="42" s="1"/>
  <c r="AR1" i="42"/>
  <c r="AS1" i="42" s="1"/>
  <c r="AT1" i="42" s="1"/>
  <c r="AU1" i="42" s="1"/>
  <c r="AV1" i="42" s="1"/>
  <c r="AW1" i="42" s="1"/>
  <c r="AX1" i="42" s="1"/>
  <c r="AY1" i="42" s="1"/>
  <c r="AZ1" i="42" s="1"/>
  <c r="BA1" i="42" s="1"/>
  <c r="BB1" i="42" s="1"/>
  <c r="BC1" i="42" s="1"/>
  <c r="BD1" i="42" s="1"/>
  <c r="BE1" i="42" s="1"/>
  <c r="BF1" i="42" s="1"/>
  <c r="I8" i="85" l="1"/>
  <c r="I4" i="85"/>
  <c r="I9" i="85"/>
  <c r="I5" i="85"/>
  <c r="I7" i="85"/>
  <c r="I3" i="85"/>
  <c r="I10" i="85"/>
  <c r="I6" i="85"/>
  <c r="I2" i="85"/>
  <c r="J1" i="85"/>
  <c r="H11" i="85"/>
  <c r="I3" i="84"/>
  <c r="I4" i="84"/>
  <c r="I2" i="84"/>
  <c r="J1" i="84"/>
  <c r="AT4" i="14"/>
  <c r="AT5" i="14" s="1"/>
  <c r="AT6" i="14" s="1"/>
  <c r="AT7" i="14" s="1"/>
  <c r="AT8" i="14" s="1"/>
  <c r="AT9" i="14" s="1"/>
  <c r="AT10" i="14" s="1"/>
  <c r="AT11" i="14" s="1"/>
  <c r="AT3" i="14"/>
  <c r="AW1" i="14"/>
  <c r="AX1" i="14" s="1"/>
  <c r="AY1" i="14" s="1"/>
  <c r="AZ1" i="14" s="1"/>
  <c r="BA1" i="14" s="1"/>
  <c r="BB1" i="14" s="1"/>
  <c r="BC1" i="14" s="1"/>
  <c r="BD1" i="14" s="1"/>
  <c r="AV1" i="14"/>
  <c r="J7" i="85" l="1"/>
  <c r="J3" i="85"/>
  <c r="J6" i="85"/>
  <c r="J10" i="85"/>
  <c r="J2" i="85"/>
  <c r="K1" i="85"/>
  <c r="J9" i="85"/>
  <c r="J5" i="85"/>
  <c r="J8" i="85"/>
  <c r="J4" i="85"/>
  <c r="I11" i="85"/>
  <c r="J4" i="84"/>
  <c r="J3" i="84"/>
  <c r="K1" i="84"/>
  <c r="J2" i="84"/>
  <c r="CQ22" i="48"/>
  <c r="CQ23" i="48" s="1"/>
  <c r="CQ24" i="48" s="1"/>
  <c r="CQ25" i="48" s="1"/>
  <c r="CQ26" i="48" s="1"/>
  <c r="CQ27" i="48" s="1"/>
  <c r="CQ28" i="48" s="1"/>
  <c r="CQ29" i="48" s="1"/>
  <c r="CQ30" i="48" s="1"/>
  <c r="CQ31" i="48" s="1"/>
  <c r="CQ32" i="48" s="1"/>
  <c r="CQ33" i="48" s="1"/>
  <c r="CQ34" i="48" s="1"/>
  <c r="CQ35" i="48" s="1"/>
  <c r="CQ36" i="48" s="1"/>
  <c r="CS20" i="48"/>
  <c r="CT20" i="48" s="1"/>
  <c r="CU20" i="48" s="1"/>
  <c r="CV20" i="48" s="1"/>
  <c r="CW20" i="48" s="1"/>
  <c r="CX20" i="48" s="1"/>
  <c r="CY20" i="48" s="1"/>
  <c r="CZ20" i="48" s="1"/>
  <c r="DA20" i="48" s="1"/>
  <c r="DB20" i="48" s="1"/>
  <c r="DC20" i="48" s="1"/>
  <c r="DD20" i="48" s="1"/>
  <c r="DE20" i="48" s="1"/>
  <c r="DF20" i="48" s="1"/>
  <c r="DG20" i="48" s="1"/>
  <c r="BX22" i="48"/>
  <c r="BX23" i="48" s="1"/>
  <c r="BX24" i="48" s="1"/>
  <c r="BX25" i="48" s="1"/>
  <c r="BX26" i="48" s="1"/>
  <c r="BX27" i="48" s="1"/>
  <c r="BX28" i="48" s="1"/>
  <c r="BX29" i="48" s="1"/>
  <c r="BX30" i="48" s="1"/>
  <c r="BX31" i="48" s="1"/>
  <c r="BX32" i="48" s="1"/>
  <c r="BX33" i="48" s="1"/>
  <c r="BX34" i="48" s="1"/>
  <c r="BX35" i="48" s="1"/>
  <c r="BX36" i="48" s="1"/>
  <c r="BZ20" i="48"/>
  <c r="CA20" i="48" s="1"/>
  <c r="CB20" i="48" s="1"/>
  <c r="CC20" i="48" s="1"/>
  <c r="CD20" i="48" s="1"/>
  <c r="CE20" i="48" s="1"/>
  <c r="CF20" i="48" s="1"/>
  <c r="CG20" i="48" s="1"/>
  <c r="CH20" i="48" s="1"/>
  <c r="CI20" i="48" s="1"/>
  <c r="CJ20" i="48" s="1"/>
  <c r="CK20" i="48" s="1"/>
  <c r="CL20" i="48" s="1"/>
  <c r="CM20" i="48" s="1"/>
  <c r="CN20" i="48" s="1"/>
  <c r="J11" i="85" l="1"/>
  <c r="K7" i="85"/>
  <c r="K3" i="85"/>
  <c r="K4" i="85"/>
  <c r="K10" i="85"/>
  <c r="K6" i="85"/>
  <c r="K2" i="85"/>
  <c r="K8" i="85"/>
  <c r="M8" i="85" s="1"/>
  <c r="K9" i="85"/>
  <c r="K5" i="85"/>
  <c r="K4" i="84"/>
  <c r="K3" i="84"/>
  <c r="K2" i="84"/>
  <c r="C25" i="80"/>
  <c r="B25" i="80" s="1"/>
  <c r="D25" i="80" s="1"/>
  <c r="C13" i="80"/>
  <c r="C12" i="80" s="1"/>
  <c r="D14" i="80"/>
  <c r="E14" i="80" s="1"/>
  <c r="C15" i="80"/>
  <c r="C16" i="80" s="1"/>
  <c r="M6" i="85" l="1"/>
  <c r="L6" i="85"/>
  <c r="M4" i="85"/>
  <c r="L4" i="85"/>
  <c r="M2" i="85"/>
  <c r="L2" i="85"/>
  <c r="N2" i="85" s="1"/>
  <c r="L3" i="85"/>
  <c r="M3" i="85"/>
  <c r="M10" i="85"/>
  <c r="L10" i="85"/>
  <c r="N10" i="85" s="1"/>
  <c r="M5" i="85"/>
  <c r="L5" i="85"/>
  <c r="N5" i="85" s="1"/>
  <c r="M7" i="85"/>
  <c r="L7" i="85"/>
  <c r="N7" i="85" s="1"/>
  <c r="L9" i="85"/>
  <c r="M9" i="85"/>
  <c r="L8" i="85"/>
  <c r="N8" i="85" s="1"/>
  <c r="K11" i="85"/>
  <c r="E25" i="80"/>
  <c r="F25" i="80"/>
  <c r="B16" i="80"/>
  <c r="D16" i="80" s="1"/>
  <c r="C17" i="80"/>
  <c r="C18" i="80" s="1"/>
  <c r="D12" i="80"/>
  <c r="C11" i="80"/>
  <c r="D13" i="80"/>
  <c r="B15" i="80"/>
  <c r="D15" i="80" s="1"/>
  <c r="F14" i="80"/>
  <c r="N3" i="85" l="1"/>
  <c r="N4" i="85"/>
  <c r="N9" i="85"/>
  <c r="N6" i="85"/>
  <c r="B18" i="80"/>
  <c r="D18" i="80" s="1"/>
  <c r="E15" i="80"/>
  <c r="F15" i="80"/>
  <c r="E13" i="80"/>
  <c r="F13" i="80"/>
  <c r="E12" i="80"/>
  <c r="F12" i="80"/>
  <c r="C19" i="80"/>
  <c r="B17" i="80"/>
  <c r="D17" i="80" s="1"/>
  <c r="C10" i="80"/>
  <c r="D11" i="80"/>
  <c r="F16" i="80"/>
  <c r="E16" i="80"/>
  <c r="S22" i="78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S35" i="78" s="1"/>
  <c r="S21" i="78"/>
  <c r="A21" i="78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U19" i="78"/>
  <c r="V19" i="78" s="1"/>
  <c r="W19" i="78" s="1"/>
  <c r="X19" i="78" s="1"/>
  <c r="Y19" i="78" s="1"/>
  <c r="Z19" i="78" s="1"/>
  <c r="AA19" i="78" s="1"/>
  <c r="AB19" i="78" s="1"/>
  <c r="AC19" i="78" s="1"/>
  <c r="AD19" i="78" s="1"/>
  <c r="AE19" i="78" s="1"/>
  <c r="AF19" i="78" s="1"/>
  <c r="AG19" i="78" s="1"/>
  <c r="AH19" i="78" s="1"/>
  <c r="AI19" i="78" s="1"/>
  <c r="D19" i="78"/>
  <c r="E19" i="78" s="1"/>
  <c r="F19" i="78" s="1"/>
  <c r="G19" i="78" s="1"/>
  <c r="H19" i="78" s="1"/>
  <c r="I19" i="78" s="1"/>
  <c r="J19" i="78" s="1"/>
  <c r="K19" i="78" s="1"/>
  <c r="L19" i="78" s="1"/>
  <c r="M19" i="78" s="1"/>
  <c r="N19" i="78" s="1"/>
  <c r="O19" i="78" s="1"/>
  <c r="P19" i="78" s="1"/>
  <c r="Q19" i="78" s="1"/>
  <c r="C19" i="78"/>
  <c r="S4" i="78"/>
  <c r="S5" i="78" s="1"/>
  <c r="S6" i="78" s="1"/>
  <c r="S7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A4" i="78"/>
  <c r="A5" i="78" s="1"/>
  <c r="A6" i="78" s="1"/>
  <c r="A7" i="78" s="1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S3" i="78"/>
  <c r="A3" i="78"/>
  <c r="U1" i="78"/>
  <c r="V1" i="78" s="1"/>
  <c r="W1" i="78" s="1"/>
  <c r="X1" i="78" s="1"/>
  <c r="Y1" i="78" s="1"/>
  <c r="Z1" i="78" s="1"/>
  <c r="AA1" i="78" s="1"/>
  <c r="AB1" i="78" s="1"/>
  <c r="AC1" i="78" s="1"/>
  <c r="AD1" i="78" s="1"/>
  <c r="AE1" i="78" s="1"/>
  <c r="AF1" i="78" s="1"/>
  <c r="AG1" i="78" s="1"/>
  <c r="AH1" i="78" s="1"/>
  <c r="AI1" i="78" s="1"/>
  <c r="C1" i="78"/>
  <c r="D1" i="78" s="1"/>
  <c r="E1" i="78" s="1"/>
  <c r="F1" i="78" s="1"/>
  <c r="G1" i="78" s="1"/>
  <c r="H1" i="78" s="1"/>
  <c r="I1" i="78" s="1"/>
  <c r="J1" i="78" s="1"/>
  <c r="K1" i="78" s="1"/>
  <c r="L1" i="78" s="1"/>
  <c r="M1" i="78" s="1"/>
  <c r="N1" i="78" s="1"/>
  <c r="O1" i="78" s="1"/>
  <c r="P1" i="78" s="1"/>
  <c r="Q1" i="78" s="1"/>
  <c r="E18" i="80" l="1"/>
  <c r="F18" i="80"/>
  <c r="B19" i="80"/>
  <c r="D19" i="80" s="1"/>
  <c r="E11" i="80"/>
  <c r="F11" i="80"/>
  <c r="D10" i="80"/>
  <c r="C9" i="80"/>
  <c r="E17" i="80"/>
  <c r="F17" i="80"/>
  <c r="C20" i="80"/>
  <c r="BG23" i="44"/>
  <c r="BG24" i="44" s="1"/>
  <c r="BG25" i="44" s="1"/>
  <c r="BG26" i="44" s="1"/>
  <c r="BG27" i="44" s="1"/>
  <c r="BG28" i="44" s="1"/>
  <c r="BG29" i="44" s="1"/>
  <c r="BG30" i="44" s="1"/>
  <c r="BG31" i="44" s="1"/>
  <c r="BG32" i="44" s="1"/>
  <c r="BG33" i="44" s="1"/>
  <c r="BG34" i="44" s="1"/>
  <c r="BG35" i="44" s="1"/>
  <c r="BG36" i="44" s="1"/>
  <c r="BG37" i="44" s="1"/>
  <c r="BI21" i="44"/>
  <c r="BJ21" i="44" s="1"/>
  <c r="BK21" i="44" s="1"/>
  <c r="BL21" i="44" s="1"/>
  <c r="BM21" i="44" s="1"/>
  <c r="BN21" i="44" s="1"/>
  <c r="BO21" i="44" s="1"/>
  <c r="BP21" i="44" s="1"/>
  <c r="BQ21" i="44" s="1"/>
  <c r="BR21" i="44" s="1"/>
  <c r="BS21" i="44" s="1"/>
  <c r="BT21" i="44" s="1"/>
  <c r="BU21" i="44" s="1"/>
  <c r="BV21" i="44" s="1"/>
  <c r="BW21" i="44" s="1"/>
  <c r="AO23" i="44"/>
  <c r="AO24" i="44" s="1"/>
  <c r="AO25" i="44" s="1"/>
  <c r="AO26" i="44" s="1"/>
  <c r="AO27" i="44" s="1"/>
  <c r="AO28" i="44" s="1"/>
  <c r="AO29" i="44" s="1"/>
  <c r="AO30" i="44" s="1"/>
  <c r="AO31" i="44" s="1"/>
  <c r="AO32" i="44" s="1"/>
  <c r="AO33" i="44" s="1"/>
  <c r="AO34" i="44" s="1"/>
  <c r="AO35" i="44" s="1"/>
  <c r="AO36" i="44" s="1"/>
  <c r="AO37" i="44" s="1"/>
  <c r="AQ21" i="44"/>
  <c r="AR21" i="44" s="1"/>
  <c r="AS21" i="44" s="1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W23" i="44"/>
  <c r="W24" i="44" s="1"/>
  <c r="W25" i="44" s="1"/>
  <c r="W26" i="44" s="1"/>
  <c r="W27" i="44" s="1"/>
  <c r="W28" i="44" s="1"/>
  <c r="W29" i="44" s="1"/>
  <c r="W30" i="44" s="1"/>
  <c r="W31" i="44" s="1"/>
  <c r="W32" i="44" s="1"/>
  <c r="W33" i="44" s="1"/>
  <c r="W34" i="44" s="1"/>
  <c r="W35" i="44" s="1"/>
  <c r="W36" i="44" s="1"/>
  <c r="W37" i="44" s="1"/>
  <c r="Y21" i="44"/>
  <c r="Z21" i="44" s="1"/>
  <c r="AA21" i="44" s="1"/>
  <c r="AB21" i="44" s="1"/>
  <c r="AC21" i="44" s="1"/>
  <c r="AD21" i="44" s="1"/>
  <c r="AE21" i="44" s="1"/>
  <c r="AF21" i="44" s="1"/>
  <c r="AG21" i="44" s="1"/>
  <c r="AH21" i="44" s="1"/>
  <c r="AI21" i="44" s="1"/>
  <c r="AJ21" i="44" s="1"/>
  <c r="AK21" i="44" s="1"/>
  <c r="AL21" i="44" s="1"/>
  <c r="AM21" i="44" s="1"/>
  <c r="C8" i="80" l="1"/>
  <c r="D9" i="80"/>
  <c r="E10" i="80"/>
  <c r="F10" i="80"/>
  <c r="E19" i="80"/>
  <c r="F19" i="80"/>
  <c r="B20" i="80"/>
  <c r="D20" i="80" s="1"/>
  <c r="C22" i="80"/>
  <c r="C21" i="80"/>
  <c r="AH3" i="77"/>
  <c r="AH4" i="77" s="1"/>
  <c r="AH5" i="77" s="1"/>
  <c r="AH6" i="77" s="1"/>
  <c r="AH7" i="77" s="1"/>
  <c r="AH8" i="77" s="1"/>
  <c r="AH9" i="77" s="1"/>
  <c r="AH10" i="77" s="1"/>
  <c r="AH11" i="77" s="1"/>
  <c r="AH12" i="77" s="1"/>
  <c r="AH13" i="77" s="1"/>
  <c r="AH14" i="77" s="1"/>
  <c r="AH15" i="77" s="1"/>
  <c r="AH16" i="77" s="1"/>
  <c r="AH17" i="77" s="1"/>
  <c r="S1" i="77"/>
  <c r="T1" i="77" s="1"/>
  <c r="U1" i="77" s="1"/>
  <c r="V1" i="77" s="1"/>
  <c r="W1" i="77" s="1"/>
  <c r="X1" i="77" s="1"/>
  <c r="Y1" i="77" s="1"/>
  <c r="Z1" i="77" s="1"/>
  <c r="AA1" i="77" s="1"/>
  <c r="AB1" i="77" s="1"/>
  <c r="AC1" i="77" s="1"/>
  <c r="AD1" i="77" s="1"/>
  <c r="AE1" i="77" s="1"/>
  <c r="AF1" i="77" s="1"/>
  <c r="AG1" i="77" s="1"/>
  <c r="F20" i="80" l="1"/>
  <c r="E20" i="80"/>
  <c r="E9" i="80"/>
  <c r="F9" i="80"/>
  <c r="B22" i="80"/>
  <c r="D22" i="80" s="1"/>
  <c r="B21" i="80"/>
  <c r="D21" i="80" s="1"/>
  <c r="C23" i="80"/>
  <c r="B23" i="80" s="1"/>
  <c r="D23" i="80" s="1"/>
  <c r="D8" i="80"/>
  <c r="C7" i="80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C1" i="77"/>
  <c r="D1" i="77" s="1"/>
  <c r="E1" i="77" s="1"/>
  <c r="F1" i="77" s="1"/>
  <c r="G1" i="77" s="1"/>
  <c r="H1" i="77" s="1"/>
  <c r="I1" i="77" s="1"/>
  <c r="J1" i="77" s="1"/>
  <c r="K1" i="77" s="1"/>
  <c r="L1" i="77" s="1"/>
  <c r="M1" i="77" s="1"/>
  <c r="N1" i="77" s="1"/>
  <c r="O1" i="77" s="1"/>
  <c r="P1" i="77" s="1"/>
  <c r="Q1" i="77" s="1"/>
  <c r="E21" i="80" l="1"/>
  <c r="F21" i="80"/>
  <c r="E22" i="80"/>
  <c r="F22" i="80"/>
  <c r="C6" i="80"/>
  <c r="D7" i="80"/>
  <c r="E23" i="80"/>
  <c r="F23" i="80"/>
  <c r="C24" i="80"/>
  <c r="B24" i="80" s="1"/>
  <c r="D24" i="80" s="1"/>
  <c r="E8" i="80"/>
  <c r="F8" i="80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Q1" i="76"/>
  <c r="AR1" i="76" s="1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U1" i="76"/>
  <c r="V1" i="76" s="1"/>
  <c r="W1" i="76" s="1"/>
  <c r="X1" i="76" s="1"/>
  <c r="Y1" i="76" s="1"/>
  <c r="Z1" i="76" s="1"/>
  <c r="AA1" i="76" s="1"/>
  <c r="AB1" i="76" s="1"/>
  <c r="AC1" i="76" s="1"/>
  <c r="AD1" i="76" s="1"/>
  <c r="AE1" i="76" s="1"/>
  <c r="AF1" i="76" s="1"/>
  <c r="AG1" i="76" s="1"/>
  <c r="AH1" i="76" s="1"/>
  <c r="AI1" i="76" s="1"/>
  <c r="D1" i="76"/>
  <c r="E1" i="76" s="1"/>
  <c r="F1" i="76" s="1"/>
  <c r="G1" i="76" s="1"/>
  <c r="H1" i="76" s="1"/>
  <c r="I1" i="76" s="1"/>
  <c r="J1" i="76" s="1"/>
  <c r="K1" i="76" s="1"/>
  <c r="L1" i="76" s="1"/>
  <c r="M1" i="76" s="1"/>
  <c r="N1" i="76" s="1"/>
  <c r="O1" i="76" s="1"/>
  <c r="P1" i="76" s="1"/>
  <c r="Q1" i="76" s="1"/>
  <c r="C1" i="76"/>
  <c r="E7" i="80" l="1"/>
  <c r="F7" i="80"/>
  <c r="D6" i="80"/>
  <c r="C5" i="80"/>
  <c r="F24" i="80"/>
  <c r="E24" i="80"/>
  <c r="AJ141" i="65"/>
  <c r="AK141" i="65" s="1"/>
  <c r="AL141" i="65" s="1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B127" i="65" s="1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10" i="65"/>
  <c r="AY111" i="65" s="1"/>
  <c r="AY112" i="65" s="1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AY94" i="65"/>
  <c r="AY95" i="65" s="1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4" i="65"/>
  <c r="B95" i="65" s="1"/>
  <c r="B96" i="65" s="1"/>
  <c r="B97" i="65" s="1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J92" i="65"/>
  <c r="AK92" i="65" s="1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D92" i="65"/>
  <c r="E92" i="65" s="1"/>
  <c r="F92" i="65" s="1"/>
  <c r="G92" i="65" s="1"/>
  <c r="H92" i="65" s="1"/>
  <c r="I92" i="65" s="1"/>
  <c r="J92" i="65" s="1"/>
  <c r="K92" i="65" s="1"/>
  <c r="L92" i="65" s="1"/>
  <c r="M92" i="65" s="1"/>
  <c r="N92" i="65" s="1"/>
  <c r="O92" i="65" s="1"/>
  <c r="P92" i="65" s="1"/>
  <c r="Q92" i="65" s="1"/>
  <c r="R92" i="65" s="1"/>
  <c r="C4" i="80" l="1"/>
  <c r="D5" i="80"/>
  <c r="E6" i="80"/>
  <c r="F6" i="80"/>
  <c r="AN37" i="65"/>
  <c r="AO37" i="65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AN55" i="65"/>
  <c r="AO55" i="65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N73" i="65"/>
  <c r="AO73" i="65"/>
  <c r="AP73" i="65" s="1"/>
  <c r="AQ73" i="65" s="1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Y38" i="71"/>
  <c r="BZ38" i="71" s="1"/>
  <c r="CA38" i="71" s="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X38" i="71"/>
  <c r="AL58" i="73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AL57" i="73"/>
  <c r="AN55" i="73"/>
  <c r="AO55" i="73" s="1"/>
  <c r="AP55" i="73" s="1"/>
  <c r="AQ55" i="73" s="1"/>
  <c r="AR55" i="73" s="1"/>
  <c r="AS55" i="73" s="1"/>
  <c r="AT55" i="73" s="1"/>
  <c r="AU55" i="73" s="1"/>
  <c r="AV55" i="73" s="1"/>
  <c r="AW55" i="73" s="1"/>
  <c r="AX55" i="73" s="1"/>
  <c r="AY55" i="73" s="1"/>
  <c r="AZ55" i="73" s="1"/>
  <c r="BA55" i="73" s="1"/>
  <c r="BB55" i="73" s="1"/>
  <c r="AA51" i="75"/>
  <c r="AB51" i="75"/>
  <c r="AC51" i="75" s="1"/>
  <c r="BV41" i="75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V40" i="75"/>
  <c r="BX38" i="75"/>
  <c r="BY38" i="75" s="1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AQ51" i="75"/>
  <c r="AR51" i="75" s="1"/>
  <c r="AS51" i="75" s="1"/>
  <c r="AT51" i="75" s="1"/>
  <c r="AU51" i="75" s="1"/>
  <c r="AV51" i="75" s="1"/>
  <c r="AW51" i="75" s="1"/>
  <c r="AX51" i="75" s="1"/>
  <c r="AM51" i="75"/>
  <c r="AN51" i="75" s="1"/>
  <c r="AO51" i="75" s="1"/>
  <c r="AP51" i="75" s="1"/>
  <c r="AK51" i="75"/>
  <c r="AL51" i="75" s="1"/>
  <c r="AJ51" i="75"/>
  <c r="X51" i="75"/>
  <c r="Y51" i="75" s="1"/>
  <c r="Z51" i="75" s="1"/>
  <c r="T51" i="75"/>
  <c r="U51" i="75" s="1"/>
  <c r="V51" i="75" s="1"/>
  <c r="W51" i="75" s="1"/>
  <c r="G51" i="75"/>
  <c r="H51" i="75" s="1"/>
  <c r="I51" i="75" s="1"/>
  <c r="J51" i="75" s="1"/>
  <c r="K51" i="75" s="1"/>
  <c r="L51" i="75" s="1"/>
  <c r="M51" i="75" s="1"/>
  <c r="N51" i="75" s="1"/>
  <c r="O51" i="75" s="1"/>
  <c r="P51" i="75" s="1"/>
  <c r="Q51" i="75" s="1"/>
  <c r="R51" i="75" s="1"/>
  <c r="E51" i="75"/>
  <c r="F51" i="75" s="1"/>
  <c r="D51" i="75"/>
  <c r="CN40" i="75"/>
  <c r="CN41" i="75" s="1"/>
  <c r="CN42" i="75" s="1"/>
  <c r="CN43" i="75" s="1"/>
  <c r="CN44" i="75" s="1"/>
  <c r="CN45" i="75" s="1"/>
  <c r="CN46" i="75" s="1"/>
  <c r="CN47" i="75" s="1"/>
  <c r="CN48" i="75" s="1"/>
  <c r="CN49" i="75" s="1"/>
  <c r="CN50" i="75" s="1"/>
  <c r="CN51" i="75" s="1"/>
  <c r="CN52" i="75" s="1"/>
  <c r="CN53" i="75" s="1"/>
  <c r="CN54" i="75" s="1"/>
  <c r="BD40" i="75"/>
  <c r="BD41" i="75" s="1"/>
  <c r="BD42" i="75" s="1"/>
  <c r="BD43" i="75" s="1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T38" i="75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CP38" i="75"/>
  <c r="CQ38" i="75" s="1"/>
  <c r="CR38" i="75" s="1"/>
  <c r="CS38" i="75" s="1"/>
  <c r="BI38" i="75"/>
  <c r="BJ38" i="75" s="1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G38" i="75"/>
  <c r="BH38" i="75" s="1"/>
  <c r="BF38" i="75"/>
  <c r="AY37" i="75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AY36" i="75"/>
  <c r="B36" i="75"/>
  <c r="B37" i="75" s="1"/>
  <c r="B38" i="75" s="1"/>
  <c r="B39" i="75" s="1"/>
  <c r="B40" i="75" s="1"/>
  <c r="B41" i="75" s="1"/>
  <c r="B42" i="75" s="1"/>
  <c r="B43" i="75" s="1"/>
  <c r="B44" i="75" s="1"/>
  <c r="B45" i="75" s="1"/>
  <c r="B46" i="75" s="1"/>
  <c r="B47" i="75" s="1"/>
  <c r="B48" i="75" s="1"/>
  <c r="B49" i="75" s="1"/>
  <c r="B50" i="75" s="1"/>
  <c r="BV30" i="75"/>
  <c r="BV31" i="75" s="1"/>
  <c r="BV32" i="75" s="1"/>
  <c r="BV33" i="75" s="1"/>
  <c r="BV34" i="75" s="1"/>
  <c r="BV35" i="75" s="1"/>
  <c r="BV36" i="75" s="1"/>
  <c r="AY29" i="75"/>
  <c r="AY30" i="75" s="1"/>
  <c r="AY31" i="75" s="1"/>
  <c r="AY32" i="75" s="1"/>
  <c r="AY33" i="75" s="1"/>
  <c r="AY34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CN26" i="75" s="1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2" i="75"/>
  <c r="BV23" i="75" s="1"/>
  <c r="BV24" i="75" s="1"/>
  <c r="BV25" i="75" s="1"/>
  <c r="BV26" i="75" s="1"/>
  <c r="BV27" i="75" s="1"/>
  <c r="BV28" i="75" s="1"/>
  <c r="BV29" i="75" s="1"/>
  <c r="BD22" i="75"/>
  <c r="BD23" i="75" s="1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K20" i="75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I20" i="75"/>
  <c r="DJ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A20" i="75"/>
  <c r="CB20" i="75" s="1"/>
  <c r="CC20" i="75" s="1"/>
  <c r="CD20" i="75" s="1"/>
  <c r="CE20" i="75" s="1"/>
  <c r="CF20" i="75" s="1"/>
  <c r="CG20" i="75" s="1"/>
  <c r="CH20" i="75" s="1"/>
  <c r="CI20" i="75" s="1"/>
  <c r="CJ20" i="75" s="1"/>
  <c r="CK20" i="75" s="1"/>
  <c r="CL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DF4" i="75"/>
  <c r="DF5" i="75" s="1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4" i="75"/>
  <c r="CN5" i="75" s="1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B18" i="75" s="1"/>
  <c r="DK2" i="75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I2" i="75"/>
  <c r="DJ2" i="75" s="1"/>
  <c r="DH2" i="75"/>
  <c r="CP2" i="75"/>
  <c r="CQ2" i="75" s="1"/>
  <c r="CR2" i="75" s="1"/>
  <c r="CS2" i="75" s="1"/>
  <c r="CT2" i="75" s="1"/>
  <c r="CU2" i="75" s="1"/>
  <c r="CV2" i="75" s="1"/>
  <c r="CW2" i="75" s="1"/>
  <c r="CX2" i="75" s="1"/>
  <c r="CY2" i="75" s="1"/>
  <c r="CZ2" i="75" s="1"/>
  <c r="DA2" i="75" s="1"/>
  <c r="DB2" i="75" s="1"/>
  <c r="DC2" i="75" s="1"/>
  <c r="DD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F2" i="75"/>
  <c r="BG2" i="75" s="1"/>
  <c r="BH2" i="75" s="1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AM2" i="75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K2" i="75"/>
  <c r="AL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E2" i="75"/>
  <c r="F2" i="75" s="1"/>
  <c r="G2" i="75" s="1"/>
  <c r="H2" i="75" s="1"/>
  <c r="I2" i="75" s="1"/>
  <c r="J2" i="75" s="1"/>
  <c r="K2" i="75" s="1"/>
  <c r="L2" i="75" s="1"/>
  <c r="M2" i="75" s="1"/>
  <c r="N2" i="75" s="1"/>
  <c r="O2" i="75" s="1"/>
  <c r="P2" i="75" s="1"/>
  <c r="Q2" i="75" s="1"/>
  <c r="R2" i="75" s="1"/>
  <c r="D2" i="75"/>
  <c r="AQ51" i="74"/>
  <c r="AR51" i="74" s="1"/>
  <c r="AS51" i="74" s="1"/>
  <c r="AT51" i="74" s="1"/>
  <c r="AU51" i="74" s="1"/>
  <c r="AV51" i="74" s="1"/>
  <c r="AW51" i="74" s="1"/>
  <c r="AX51" i="74" s="1"/>
  <c r="AM51" i="74"/>
  <c r="AN51" i="74" s="1"/>
  <c r="AO51" i="74" s="1"/>
  <c r="AP51" i="74" s="1"/>
  <c r="AK51" i="74"/>
  <c r="AL51" i="74" s="1"/>
  <c r="AJ51" i="74"/>
  <c r="X51" i="74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T51" i="74"/>
  <c r="U51" i="74" s="1"/>
  <c r="V51" i="74" s="1"/>
  <c r="W51" i="74" s="1"/>
  <c r="G51" i="74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F51" i="74" s="1"/>
  <c r="D51" i="74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BD41" i="74" s="1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T38" i="74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CP38" i="74"/>
  <c r="CQ38" i="74" s="1"/>
  <c r="CR38" i="74" s="1"/>
  <c r="CS38" i="74" s="1"/>
  <c r="BI38" i="74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H38" i="74" s="1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BV30" i="74"/>
  <c r="BV31" i="74" s="1"/>
  <c r="BV32" i="74" s="1"/>
  <c r="BV33" i="74" s="1"/>
  <c r="BV34" i="74" s="1"/>
  <c r="BV35" i="74" s="1"/>
  <c r="BV36" i="74" s="1"/>
  <c r="AY29" i="74"/>
  <c r="AY30" i="74" s="1"/>
  <c r="AY31" i="74" s="1"/>
  <c r="AY32" i="74" s="1"/>
  <c r="AY33" i="74" s="1"/>
  <c r="AY34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CN23" i="74" s="1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2" i="74"/>
  <c r="BV23" i="74" s="1"/>
  <c r="BV24" i="74" s="1"/>
  <c r="BV25" i="74" s="1"/>
  <c r="BV26" i="74" s="1"/>
  <c r="BV27" i="74" s="1"/>
  <c r="BV28" i="74" s="1"/>
  <c r="BV29" i="74" s="1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DK20" i="74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DI20" i="74"/>
  <c r="DJ20" i="74" s="1"/>
  <c r="DH20" i="74"/>
  <c r="CP20" i="74"/>
  <c r="CQ20" i="74" s="1"/>
  <c r="CR20" i="74" s="1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A20" i="74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Y20" i="74"/>
  <c r="BZ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B20" i="74"/>
  <c r="B21" i="74" s="1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F4" i="74"/>
  <c r="DF5" i="74" s="1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CN4" i="74"/>
  <c r="CN5" i="74" s="1"/>
  <c r="CN6" i="74" s="1"/>
  <c r="CN7" i="74" s="1"/>
  <c r="CN8" i="74" s="1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BD5" i="74" s="1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I2" i="74"/>
  <c r="DJ2" i="74" s="1"/>
  <c r="DH2" i="74"/>
  <c r="CP2" i="74"/>
  <c r="CQ2" i="74" s="1"/>
  <c r="CR2" i="74" s="1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A2" i="74"/>
  <c r="CB2" i="74" s="1"/>
  <c r="CC2" i="74" s="1"/>
  <c r="CD2" i="74" s="1"/>
  <c r="CE2" i="74" s="1"/>
  <c r="CF2" i="74" s="1"/>
  <c r="CG2" i="74" s="1"/>
  <c r="CH2" i="74" s="1"/>
  <c r="CI2" i="74" s="1"/>
  <c r="CJ2" i="74" s="1"/>
  <c r="CK2" i="74" s="1"/>
  <c r="CL2" i="74" s="1"/>
  <c r="BY2" i="74"/>
  <c r="BZ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M2" i="74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AK2" i="74"/>
  <c r="AL2" i="74" s="1"/>
  <c r="AJ2" i="74"/>
  <c r="T2" i="74"/>
  <c r="U2" i="74" s="1"/>
  <c r="V2" i="74" s="1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E2" i="74"/>
  <c r="F2" i="74" s="1"/>
  <c r="G2" i="74" s="1"/>
  <c r="H2" i="74" s="1"/>
  <c r="I2" i="74" s="1"/>
  <c r="J2" i="74" s="1"/>
  <c r="K2" i="74" s="1"/>
  <c r="L2" i="74" s="1"/>
  <c r="M2" i="74" s="1"/>
  <c r="N2" i="74" s="1"/>
  <c r="O2" i="74" s="1"/>
  <c r="P2" i="74" s="1"/>
  <c r="Q2" i="74" s="1"/>
  <c r="R2" i="74" s="1"/>
  <c r="D2" i="74"/>
  <c r="AY27" i="71"/>
  <c r="AY28" i="71" s="1"/>
  <c r="AY29" i="71" s="1"/>
  <c r="AY30" i="71" s="1"/>
  <c r="AY31" i="71" s="1"/>
  <c r="AY32" i="71" s="1"/>
  <c r="AY33" i="71" s="1"/>
  <c r="AY34" i="71" s="1"/>
  <c r="B27" i="71"/>
  <c r="B28" i="71" s="1"/>
  <c r="B29" i="71" s="1"/>
  <c r="B30" i="71" s="1"/>
  <c r="B31" i="71" s="1"/>
  <c r="B32" i="71" s="1"/>
  <c r="B33" i="71" s="1"/>
  <c r="B34" i="71" s="1"/>
  <c r="B36" i="71"/>
  <c r="AY36" i="71"/>
  <c r="B37" i="71"/>
  <c r="AY37" i="71"/>
  <c r="B38" i="71"/>
  <c r="AY38" i="71"/>
  <c r="B39" i="71"/>
  <c r="AY39" i="71"/>
  <c r="B40" i="71"/>
  <c r="AY40" i="71"/>
  <c r="B41" i="71"/>
  <c r="AY41" i="71"/>
  <c r="B42" i="71"/>
  <c r="AY42" i="71"/>
  <c r="B43" i="71"/>
  <c r="AY43" i="71"/>
  <c r="B44" i="71"/>
  <c r="AY44" i="71"/>
  <c r="B45" i="71"/>
  <c r="AY45" i="71"/>
  <c r="B46" i="71"/>
  <c r="AY46" i="71"/>
  <c r="B47" i="71"/>
  <c r="AY47" i="71"/>
  <c r="B48" i="71"/>
  <c r="AY48" i="71"/>
  <c r="B49" i="71"/>
  <c r="AY49" i="71"/>
  <c r="B50" i="71"/>
  <c r="AY50" i="71"/>
  <c r="D51" i="71"/>
  <c r="E51" i="7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T51" i="71"/>
  <c r="U51" i="71" s="1"/>
  <c r="V51" i="71" s="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AJ51" i="71"/>
  <c r="AK51" i="71"/>
  <c r="AL51" i="71" s="1"/>
  <c r="AM51" i="71" s="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B2" i="71"/>
  <c r="AC2" i="71" s="1"/>
  <c r="AD2" i="71" s="1"/>
  <c r="AE2" i="71" s="1"/>
  <c r="AF2" i="71" s="1"/>
  <c r="AG2" i="71" s="1"/>
  <c r="AH2" i="71" s="1"/>
  <c r="AA2" i="71"/>
  <c r="AJ2" i="71"/>
  <c r="AK2" i="71" s="1"/>
  <c r="AL2" i="71" s="1"/>
  <c r="AM2" i="71" s="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Y4" i="7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AY20" i="71"/>
  <c r="AY21" i="71" s="1"/>
  <c r="AY22" i="71" s="1"/>
  <c r="AY23" i="71" s="1"/>
  <c r="AY24" i="71" s="1"/>
  <c r="AY25" i="71" s="1"/>
  <c r="AY26" i="71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AN37" i="73"/>
  <c r="AO37" i="73" s="1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DF23" i="7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DF22" i="7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DF4" i="71"/>
  <c r="DF5" i="71" s="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AL21" i="73"/>
  <c r="AL22" i="73" s="1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AO19" i="73"/>
  <c r="AP19" i="73" s="1"/>
  <c r="AQ19" i="73" s="1"/>
  <c r="AR19" i="73" s="1"/>
  <c r="AS19" i="73" s="1"/>
  <c r="AT19" i="73" s="1"/>
  <c r="AU19" i="73" s="1"/>
  <c r="AV19" i="73" s="1"/>
  <c r="AW19" i="73" s="1"/>
  <c r="AX19" i="73" s="1"/>
  <c r="AY19" i="73" s="1"/>
  <c r="AZ19" i="73" s="1"/>
  <c r="BA19" i="73" s="1"/>
  <c r="BB19" i="73" s="1"/>
  <c r="AN19" i="73"/>
  <c r="BV57" i="73"/>
  <c r="BV58" i="73" s="1"/>
  <c r="BV59" i="73" s="1"/>
  <c r="BV60" i="73" s="1"/>
  <c r="BV61" i="73" s="1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BD57" i="73"/>
  <c r="BD58" i="73" s="1"/>
  <c r="BD59" i="73" s="1"/>
  <c r="BD60" i="73" s="1"/>
  <c r="BD61" i="73" s="1"/>
  <c r="BD62" i="73" s="1"/>
  <c r="BD63" i="73" s="1"/>
  <c r="BD64" i="73" s="1"/>
  <c r="BD65" i="73" s="1"/>
  <c r="BD66" i="73" s="1"/>
  <c r="BD67" i="73" s="1"/>
  <c r="BD68" i="73" s="1"/>
  <c r="BD69" i="73" s="1"/>
  <c r="BD70" i="73" s="1"/>
  <c r="BD71" i="73" s="1"/>
  <c r="T57" i="73"/>
  <c r="T58" i="73" s="1"/>
  <c r="T59" i="73" s="1"/>
  <c r="T60" i="73" s="1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57" i="73"/>
  <c r="B58" i="73" s="1"/>
  <c r="B59" i="73" s="1"/>
  <c r="B60" i="73" s="1"/>
  <c r="B61" i="73" s="1"/>
  <c r="B62" i="73" s="1"/>
  <c r="B63" i="73" s="1"/>
  <c r="B64" i="73" s="1"/>
  <c r="B65" i="73" s="1"/>
  <c r="B66" i="73" s="1"/>
  <c r="B67" i="73" s="1"/>
  <c r="B68" i="73" s="1"/>
  <c r="B69" i="73" s="1"/>
  <c r="B70" i="73" s="1"/>
  <c r="B71" i="73" s="1"/>
  <c r="BX55" i="73"/>
  <c r="BY55" i="73" s="1"/>
  <c r="BZ55" i="73" s="1"/>
  <c r="CA55" i="73" s="1"/>
  <c r="CB55" i="73" s="1"/>
  <c r="CC55" i="73" s="1"/>
  <c r="CD55" i="73" s="1"/>
  <c r="CE55" i="73" s="1"/>
  <c r="CF55" i="73" s="1"/>
  <c r="CG55" i="73" s="1"/>
  <c r="CH55" i="73" s="1"/>
  <c r="CI55" i="73" s="1"/>
  <c r="CJ55" i="73" s="1"/>
  <c r="CK55" i="73" s="1"/>
  <c r="CL55" i="73" s="1"/>
  <c r="BF55" i="73"/>
  <c r="BG55" i="73" s="1"/>
  <c r="BH55" i="73" s="1"/>
  <c r="BI55" i="73" s="1"/>
  <c r="BJ55" i="73" s="1"/>
  <c r="BK55" i="73" s="1"/>
  <c r="BL55" i="73" s="1"/>
  <c r="BM55" i="73" s="1"/>
  <c r="BN55" i="73" s="1"/>
  <c r="BO55" i="73" s="1"/>
  <c r="BP55" i="73" s="1"/>
  <c r="BQ55" i="73" s="1"/>
  <c r="BR55" i="73" s="1"/>
  <c r="BS55" i="73" s="1"/>
  <c r="BT55" i="73" s="1"/>
  <c r="W55" i="73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V55" i="73"/>
  <c r="D55" i="73"/>
  <c r="E55" i="73" s="1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Q55" i="73" s="1"/>
  <c r="R55" i="73" s="1"/>
  <c r="CN39" i="73"/>
  <c r="CN40" i="73" s="1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BD41" i="73" s="1"/>
  <c r="BD42" i="73" s="1"/>
  <c r="BD43" i="73" s="1"/>
  <c r="BD44" i="73" s="1"/>
  <c r="BD45" i="73" s="1"/>
  <c r="BD46" i="73" s="1"/>
  <c r="BD47" i="73" s="1"/>
  <c r="BD48" i="73" s="1"/>
  <c r="BD49" i="73" s="1"/>
  <c r="BD50" i="73" s="1"/>
  <c r="BD51" i="73" s="1"/>
  <c r="BD52" i="73" s="1"/>
  <c r="BD53" i="73" s="1"/>
  <c r="T39" i="73"/>
  <c r="T40" i="73" s="1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CQ37" i="73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DB37" i="73" s="1"/>
  <c r="DC37" i="73" s="1"/>
  <c r="DD37" i="73" s="1"/>
  <c r="CP37" i="73"/>
  <c r="BX37" i="73"/>
  <c r="BY37" i="73" s="1"/>
  <c r="BZ37" i="73" s="1"/>
  <c r="CA37" i="73" s="1"/>
  <c r="CB37" i="73" s="1"/>
  <c r="CC37" i="73" s="1"/>
  <c r="CD37" i="73" s="1"/>
  <c r="CE37" i="73" s="1"/>
  <c r="CF37" i="73" s="1"/>
  <c r="CG37" i="73" s="1"/>
  <c r="CH37" i="73" s="1"/>
  <c r="CI37" i="73" s="1"/>
  <c r="CJ37" i="73" s="1"/>
  <c r="CK37" i="73" s="1"/>
  <c r="CL37" i="73" s="1"/>
  <c r="BF37" i="73"/>
  <c r="BG37" i="73" s="1"/>
  <c r="BH37" i="73" s="1"/>
  <c r="BI37" i="73" s="1"/>
  <c r="BJ37" i="73" s="1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V37" i="73"/>
  <c r="W37" i="73" s="1"/>
  <c r="X37" i="73" s="1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D37" i="73"/>
  <c r="E37" i="73" s="1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CN21" i="73"/>
  <c r="CN22" i="73" s="1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BV21" i="73"/>
  <c r="BV22" i="73" s="1"/>
  <c r="BV23" i="73" s="1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B25" i="73" s="1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CP19" i="73"/>
  <c r="CQ19" i="73" s="1"/>
  <c r="CR19" i="73" s="1"/>
  <c r="CS19" i="73" s="1"/>
  <c r="CT19" i="73" s="1"/>
  <c r="CU19" i="73" s="1"/>
  <c r="CV19" i="73" s="1"/>
  <c r="CW19" i="73" s="1"/>
  <c r="CX19" i="73" s="1"/>
  <c r="CY19" i="73" s="1"/>
  <c r="CZ19" i="73" s="1"/>
  <c r="DA19" i="73" s="1"/>
  <c r="DB19" i="73" s="1"/>
  <c r="DC19" i="73" s="1"/>
  <c r="DD19" i="73" s="1"/>
  <c r="BX19" i="73"/>
  <c r="BY19" i="73" s="1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V19" i="73"/>
  <c r="W19" i="73" s="1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D19" i="73"/>
  <c r="E19" i="73" s="1"/>
  <c r="F19" i="73" s="1"/>
  <c r="G19" i="73" s="1"/>
  <c r="H19" i="73" s="1"/>
  <c r="I19" i="73" s="1"/>
  <c r="J19" i="73" s="1"/>
  <c r="K19" i="73" s="1"/>
  <c r="L19" i="73" s="1"/>
  <c r="M19" i="73" s="1"/>
  <c r="N19" i="73" s="1"/>
  <c r="O19" i="73" s="1"/>
  <c r="P19" i="73" s="1"/>
  <c r="Q19" i="73" s="1"/>
  <c r="R19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BD4" i="73" s="1"/>
  <c r="BD5" i="73" s="1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T4" i="73" s="1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R1" i="73"/>
  <c r="CS1" i="73" s="1"/>
  <c r="CT1" i="73" s="1"/>
  <c r="CU1" i="73" s="1"/>
  <c r="CV1" i="73" s="1"/>
  <c r="CW1" i="73" s="1"/>
  <c r="CX1" i="73" s="1"/>
  <c r="CY1" i="73" s="1"/>
  <c r="CZ1" i="73" s="1"/>
  <c r="DA1" i="73" s="1"/>
  <c r="DB1" i="73" s="1"/>
  <c r="DC1" i="73" s="1"/>
  <c r="DD1" i="73" s="1"/>
  <c r="CP1" i="73"/>
  <c r="CQ1" i="73" s="1"/>
  <c r="BY1" i="73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X1" i="73"/>
  <c r="BH1" i="73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BG1" i="73" s="1"/>
  <c r="AO1" i="73"/>
  <c r="AP1" i="73" s="1"/>
  <c r="AQ1" i="73" s="1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X1" i="73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V1" i="73"/>
  <c r="W1" i="73" s="1"/>
  <c r="E1" i="73"/>
  <c r="F1" i="73" s="1"/>
  <c r="G1" i="73" s="1"/>
  <c r="H1" i="73" s="1"/>
  <c r="I1" i="73" s="1"/>
  <c r="J1" i="73" s="1"/>
  <c r="K1" i="73" s="1"/>
  <c r="L1" i="73" s="1"/>
  <c r="M1" i="73" s="1"/>
  <c r="N1" i="73" s="1"/>
  <c r="O1" i="73" s="1"/>
  <c r="P1" i="73" s="1"/>
  <c r="Q1" i="73" s="1"/>
  <c r="R1" i="73" s="1"/>
  <c r="D1" i="73"/>
  <c r="CN57" i="65"/>
  <c r="CN58" i="65" s="1"/>
  <c r="CN59" i="65" s="1"/>
  <c r="CN60" i="65" s="1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CN40" i="65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F71" i="69"/>
  <c r="G71" i="69" s="1"/>
  <c r="E71" i="69"/>
  <c r="L69" i="69"/>
  <c r="L70" i="69" s="1"/>
  <c r="L71" i="69" s="1"/>
  <c r="H68" i="69"/>
  <c r="H69" i="69" s="1"/>
  <c r="H70" i="69" s="1"/>
  <c r="P66" i="69"/>
  <c r="Q66" i="69" s="1"/>
  <c r="O66" i="69"/>
  <c r="G61" i="69"/>
  <c r="H61" i="69" s="1"/>
  <c r="F61" i="69"/>
  <c r="M59" i="69"/>
  <c r="M60" i="69" s="1"/>
  <c r="M61" i="69" s="1"/>
  <c r="C58" i="69"/>
  <c r="C59" i="69" s="1"/>
  <c r="C60" i="69" s="1"/>
  <c r="Q56" i="69"/>
  <c r="R56" i="69" s="1"/>
  <c r="P56" i="69"/>
  <c r="E5" i="80" l="1"/>
  <c r="F5" i="80"/>
  <c r="D4" i="80"/>
  <c r="C3" i="80"/>
  <c r="D3" i="80" s="1"/>
  <c r="AD51" i="75"/>
  <c r="AE51" i="75" s="1"/>
  <c r="AF51" i="75" s="1"/>
  <c r="AG51" i="75" s="1"/>
  <c r="AH51" i="75" s="1"/>
  <c r="T105" i="72"/>
  <c r="U105" i="72" s="1"/>
  <c r="V105" i="72" s="1"/>
  <c r="W105" i="72" s="1"/>
  <c r="X105" i="72" s="1"/>
  <c r="Y105" i="72" s="1"/>
  <c r="Z105" i="72" s="1"/>
  <c r="AA105" i="72" s="1"/>
  <c r="AB105" i="72" s="1"/>
  <c r="AC105" i="72" s="1"/>
  <c r="AD105" i="72" s="1"/>
  <c r="AE105" i="72" s="1"/>
  <c r="AF105" i="72" s="1"/>
  <c r="AG105" i="72" s="1"/>
  <c r="AH105" i="72" s="1"/>
  <c r="D105" i="72"/>
  <c r="E105" i="72" s="1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T70" i="72"/>
  <c r="U70" i="72" s="1"/>
  <c r="V70" i="72" s="1"/>
  <c r="W70" i="72" s="1"/>
  <c r="X70" i="72" s="1"/>
  <c r="Y70" i="72" s="1"/>
  <c r="Z70" i="72" s="1"/>
  <c r="AA70" i="72" s="1"/>
  <c r="AB70" i="72" s="1"/>
  <c r="AC70" i="72" s="1"/>
  <c r="AD70" i="72" s="1"/>
  <c r="AE70" i="72" s="1"/>
  <c r="AF70" i="72" s="1"/>
  <c r="AG70" i="72" s="1"/>
  <c r="AH70" i="72" s="1"/>
  <c r="E70" i="72"/>
  <c r="F70" i="72" s="1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D70" i="72"/>
  <c r="V35" i="72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T35" i="72"/>
  <c r="U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90" i="72"/>
  <c r="AI91" i="72" s="1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0" i="72"/>
  <c r="B91" i="72" s="1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55" i="72"/>
  <c r="AI56" i="72" s="1"/>
  <c r="AI57" i="72" s="1"/>
  <c r="AI58" i="72" s="1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B55" i="72"/>
  <c r="B56" i="72" s="1"/>
  <c r="B57" i="72" s="1"/>
  <c r="B58" i="72" s="1"/>
  <c r="B59" i="72" s="1"/>
  <c r="B60" i="72" s="1"/>
  <c r="B61" i="72" s="1"/>
  <c r="B62" i="72" s="1"/>
  <c r="B63" i="72" s="1"/>
  <c r="B64" i="72" s="1"/>
  <c r="B65" i="72" s="1"/>
  <c r="B66" i="72" s="1"/>
  <c r="B67" i="72" s="1"/>
  <c r="B68" i="72" s="1"/>
  <c r="B69" i="72" s="1"/>
  <c r="AN72" i="72"/>
  <c r="AO72" i="72" s="1"/>
  <c r="AP72" i="72" s="1"/>
  <c r="AQ72" i="72" s="1"/>
  <c r="AR72" i="72" s="1"/>
  <c r="AS72" i="72" s="1"/>
  <c r="AT72" i="72" s="1"/>
  <c r="AU72" i="72" s="1"/>
  <c r="AV72" i="72" s="1"/>
  <c r="AW72" i="72" s="1"/>
  <c r="AX72" i="72" s="1"/>
  <c r="AY72" i="72" s="1"/>
  <c r="AZ72" i="72" s="1"/>
  <c r="BA72" i="72" s="1"/>
  <c r="BB72" i="72" s="1"/>
  <c r="AI20" i="72"/>
  <c r="AI21" i="72" s="1"/>
  <c r="AI22" i="72" s="1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B20" i="72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I74" i="72"/>
  <c r="AI75" i="72" s="1"/>
  <c r="AI76" i="72" s="1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B74" i="72"/>
  <c r="B75" i="72" s="1"/>
  <c r="B76" i="72" s="1"/>
  <c r="B77" i="72" s="1"/>
  <c r="B78" i="72" s="1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39" i="72"/>
  <c r="AI40" i="72" s="1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B39" i="72"/>
  <c r="B40" i="72" s="1"/>
  <c r="B41" i="72" s="1"/>
  <c r="B42" i="72" s="1"/>
  <c r="B43" i="72" s="1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L4" i="72"/>
  <c r="AL5" i="72" s="1"/>
  <c r="AL6" i="72" s="1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T72" i="72"/>
  <c r="U72" i="72" s="1"/>
  <c r="V72" i="72" s="1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D72" i="72"/>
  <c r="E72" i="72" s="1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D37" i="72"/>
  <c r="E37" i="72" s="1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AN37" i="72"/>
  <c r="AO37" i="72" s="1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2" i="72"/>
  <c r="AO2" i="72" s="1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T2" i="72"/>
  <c r="U2" i="72" s="1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BD4" i="71"/>
  <c r="BD5" i="71" s="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CN22" i="71"/>
  <c r="CN23" i="71" s="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CQ20" i="71"/>
  <c r="CR20" i="71" s="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P20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CP2" i="71"/>
  <c r="CQ2" i="71" s="1"/>
  <c r="CR2" i="71" s="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E3" i="80" l="1"/>
  <c r="F3" i="80"/>
  <c r="E4" i="80"/>
  <c r="F4" i="80"/>
  <c r="BV4" i="7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X2" i="71"/>
  <c r="BY2" i="71" s="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V22" i="71"/>
  <c r="BV23" i="71" s="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BX20" i="71"/>
  <c r="BY20" i="71" s="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CN40" i="71" l="1"/>
  <c r="CN41" i="71" s="1"/>
  <c r="CN42" i="71" s="1"/>
  <c r="CN43" i="71" s="1"/>
  <c r="CN44" i="71" s="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B20" i="71"/>
  <c r="B21" i="71" s="1"/>
  <c r="B22" i="71" s="1"/>
  <c r="B23" i="71" s="1"/>
  <c r="B24" i="71" s="1"/>
  <c r="B25" i="71" s="1"/>
  <c r="B26" i="71" s="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T2" i="71"/>
  <c r="U2" i="71" s="1"/>
  <c r="V2" i="71" s="1"/>
  <c r="W2" i="71" s="1"/>
  <c r="X2" i="71" s="1"/>
  <c r="Y2" i="71" s="1"/>
  <c r="Z2" i="71" s="1"/>
  <c r="D2" i="71"/>
  <c r="E2" i="71" s="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BF38" i="71"/>
  <c r="BG38" i="71" s="1"/>
  <c r="BH38" i="71" s="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AL57" i="70" l="1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AN55" i="70"/>
  <c r="AO55" i="70" s="1"/>
  <c r="AP55" i="70" s="1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L21" i="70"/>
  <c r="AL22" i="70" s="1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AN19" i="70"/>
  <c r="AO19" i="70" s="1"/>
  <c r="AP19" i="70" s="1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DF57" i="70" l="1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CN63" i="70" s="1"/>
  <c r="CN64" i="70" s="1"/>
  <c r="CN65" i="70" s="1"/>
  <c r="CN66" i="70" s="1"/>
  <c r="CN67" i="70" s="1"/>
  <c r="CN68" i="70" s="1"/>
  <c r="CN69" i="70" s="1"/>
  <c r="CN70" i="70" s="1"/>
  <c r="CN71" i="70" s="1"/>
  <c r="BV57" i="70"/>
  <c r="BV58" i="70" s="1"/>
  <c r="BV59" i="70" s="1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D57" i="70"/>
  <c r="BD58" i="70" s="1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H55" i="70"/>
  <c r="DI55" i="70" s="1"/>
  <c r="DJ55" i="70" s="1"/>
  <c r="DK55" i="70" s="1"/>
  <c r="DL55" i="70" s="1"/>
  <c r="DM55" i="70" s="1"/>
  <c r="DN55" i="70" s="1"/>
  <c r="DO55" i="70" s="1"/>
  <c r="DP55" i="70" s="1"/>
  <c r="DQ55" i="70" s="1"/>
  <c r="DR55" i="70" s="1"/>
  <c r="DS55" i="70" s="1"/>
  <c r="DT55" i="70" s="1"/>
  <c r="DU55" i="70" s="1"/>
  <c r="DV55" i="70" s="1"/>
  <c r="CQ55" i="70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P55" i="70"/>
  <c r="BZ55" i="70"/>
  <c r="CA55" i="70" s="1"/>
  <c r="CB55" i="70" s="1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F55" i="70"/>
  <c r="BG55" i="70" s="1"/>
  <c r="BH55" i="70" s="1"/>
  <c r="BI55" i="70" s="1"/>
  <c r="BJ55" i="70" s="1"/>
  <c r="BK55" i="70" s="1"/>
  <c r="BL55" i="70" s="1"/>
  <c r="BM55" i="70" s="1"/>
  <c r="BN55" i="70" s="1"/>
  <c r="BO55" i="70" s="1"/>
  <c r="BP55" i="70" s="1"/>
  <c r="BQ55" i="70" s="1"/>
  <c r="BR55" i="70" s="1"/>
  <c r="BS55" i="70" s="1"/>
  <c r="BT55" i="70" s="1"/>
  <c r="V55" i="70"/>
  <c r="W55" i="70" s="1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E55" i="70"/>
  <c r="F55" i="70" s="1"/>
  <c r="G55" i="70" s="1"/>
  <c r="H55" i="70" s="1"/>
  <c r="I55" i="70" s="1"/>
  <c r="J55" i="70" s="1"/>
  <c r="K55" i="70" s="1"/>
  <c r="L55" i="70" s="1"/>
  <c r="M55" i="70" s="1"/>
  <c r="N55" i="70" s="1"/>
  <c r="O55" i="70" s="1"/>
  <c r="P55" i="70" s="1"/>
  <c r="Q55" i="70" s="1"/>
  <c r="R55" i="70" s="1"/>
  <c r="D55" i="70"/>
  <c r="BV40" i="70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40" i="70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DF39" i="70"/>
  <c r="DF40" i="70" s="1"/>
  <c r="DF41" i="70" s="1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CN39" i="70"/>
  <c r="CN40" i="70" s="1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BV39" i="70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AL40" i="70" s="1"/>
  <c r="AL41" i="70" s="1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T39" i="70"/>
  <c r="T40" i="70" s="1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B39" i="70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Q37" i="70"/>
  <c r="CR37" i="70" s="1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P37" i="70"/>
  <c r="BX37" i="70"/>
  <c r="BY37" i="70" s="1"/>
  <c r="BZ37" i="70" s="1"/>
  <c r="CA37" i="70" s="1"/>
  <c r="CB37" i="70" s="1"/>
  <c r="CC37" i="70" s="1"/>
  <c r="CD37" i="70" s="1"/>
  <c r="CE37" i="70" s="1"/>
  <c r="CF37" i="70" s="1"/>
  <c r="CG37" i="70" s="1"/>
  <c r="CH37" i="70" s="1"/>
  <c r="CI37" i="70" s="1"/>
  <c r="CJ37" i="70" s="1"/>
  <c r="CK37" i="70" s="1"/>
  <c r="CL37" i="70" s="1"/>
  <c r="BG37" i="70"/>
  <c r="BH37" i="70" s="1"/>
  <c r="BI37" i="70" s="1"/>
  <c r="BJ37" i="70" s="1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W37" i="70"/>
  <c r="X37" i="70" s="1"/>
  <c r="Y37" i="70" s="1"/>
  <c r="Z37" i="70" s="1"/>
  <c r="AA37" i="70" s="1"/>
  <c r="AB37" i="70" s="1"/>
  <c r="AC37" i="70" s="1"/>
  <c r="AD37" i="70" s="1"/>
  <c r="AE37" i="70" s="1"/>
  <c r="AF37" i="70" s="1"/>
  <c r="AG37" i="70" s="1"/>
  <c r="AH37" i="70" s="1"/>
  <c r="AI37" i="70" s="1"/>
  <c r="AJ37" i="70" s="1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DF21" i="70"/>
  <c r="DF22" i="70" s="1"/>
  <c r="DF23" i="70" s="1"/>
  <c r="DF24" i="70" s="1"/>
  <c r="DF25" i="70" s="1"/>
  <c r="DF26" i="70" s="1"/>
  <c r="DF27" i="70" s="1"/>
  <c r="DF28" i="70" s="1"/>
  <c r="DF29" i="70" s="1"/>
  <c r="DF30" i="70" s="1"/>
  <c r="DF31" i="70" s="1"/>
  <c r="DF32" i="70" s="1"/>
  <c r="DF33" i="70" s="1"/>
  <c r="DF34" i="70" s="1"/>
  <c r="DF35" i="70" s="1"/>
  <c r="CN21" i="70"/>
  <c r="CN22" i="70" s="1"/>
  <c r="CN23" i="70" s="1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1" i="70"/>
  <c r="BV22" i="70" s="1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BD31" i="70" s="1"/>
  <c r="BD32" i="70" s="1"/>
  <c r="BD33" i="70" s="1"/>
  <c r="BD34" i="70" s="1"/>
  <c r="BD35" i="70" s="1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T33" i="70" s="1"/>
  <c r="T34" i="70" s="1"/>
  <c r="T35" i="70" s="1"/>
  <c r="B21" i="70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H19" i="70"/>
  <c r="DI19" i="70" s="1"/>
  <c r="DJ19" i="70" s="1"/>
  <c r="DK19" i="70" s="1"/>
  <c r="DL19" i="70" s="1"/>
  <c r="DM19" i="70" s="1"/>
  <c r="DN19" i="70" s="1"/>
  <c r="DO19" i="70" s="1"/>
  <c r="DP19" i="70" s="1"/>
  <c r="DQ19" i="70" s="1"/>
  <c r="DR19" i="70" s="1"/>
  <c r="DS19" i="70" s="1"/>
  <c r="DT19" i="70" s="1"/>
  <c r="DU19" i="70" s="1"/>
  <c r="DV19" i="70" s="1"/>
  <c r="CP19" i="70"/>
  <c r="CQ19" i="70" s="1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F19" i="70"/>
  <c r="BG19" i="70" s="1"/>
  <c r="BH19" i="70" s="1"/>
  <c r="BI19" i="70" s="1"/>
  <c r="BJ19" i="70" s="1"/>
  <c r="BK19" i="70" s="1"/>
  <c r="BL19" i="70" s="1"/>
  <c r="BM19" i="70" s="1"/>
  <c r="BN19" i="70" s="1"/>
  <c r="BO19" i="70" s="1"/>
  <c r="BP19" i="70" s="1"/>
  <c r="BQ19" i="70" s="1"/>
  <c r="BR19" i="70" s="1"/>
  <c r="BS19" i="70" s="1"/>
  <c r="BT19" i="70" s="1"/>
  <c r="V19" i="70"/>
  <c r="W19" i="70" s="1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E19" i="70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D19" i="70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CN4" i="70" s="1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BD4" i="70" s="1"/>
  <c r="BD5" i="70" s="1"/>
  <c r="BD6" i="70" s="1"/>
  <c r="BD7" i="70" s="1"/>
  <c r="BD8" i="70" s="1"/>
  <c r="BD9" i="70" s="1"/>
  <c r="BD10" i="70" s="1"/>
  <c r="BD11" i="70" s="1"/>
  <c r="BD12" i="70" s="1"/>
  <c r="BD13" i="70" s="1"/>
  <c r="BD14" i="70" s="1"/>
  <c r="BD15" i="70" s="1"/>
  <c r="BD16" i="70" s="1"/>
  <c r="BD17" i="70" s="1"/>
  <c r="AL3" i="70"/>
  <c r="AL4" i="70" s="1"/>
  <c r="AL5" i="70" s="1"/>
  <c r="AL6" i="70" s="1"/>
  <c r="AL7" i="70" s="1"/>
  <c r="AL8" i="70" s="1"/>
  <c r="AL9" i="70" s="1"/>
  <c r="AL10" i="70" s="1"/>
  <c r="AL11" i="70" s="1"/>
  <c r="AL12" i="70" s="1"/>
  <c r="AL13" i="70" s="1"/>
  <c r="AL14" i="70" s="1"/>
  <c r="AL15" i="70" s="1"/>
  <c r="AL16" i="70" s="1"/>
  <c r="AL17" i="70" s="1"/>
  <c r="T3" i="70"/>
  <c r="T4" i="70" s="1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B3" i="70"/>
  <c r="B4" i="70" s="1"/>
  <c r="B5" i="70" s="1"/>
  <c r="B6" i="70" s="1"/>
  <c r="B7" i="70" s="1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DH1" i="70"/>
  <c r="DI1" i="70" s="1"/>
  <c r="DJ1" i="70" s="1"/>
  <c r="DK1" i="70" s="1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N1" i="70"/>
  <c r="AO1" i="70" s="1"/>
  <c r="AP1" i="70" s="1"/>
  <c r="AQ1" i="70" s="1"/>
  <c r="AR1" i="70" s="1"/>
  <c r="AS1" i="70" s="1"/>
  <c r="AT1" i="70" s="1"/>
  <c r="AU1" i="70" s="1"/>
  <c r="AV1" i="70" s="1"/>
  <c r="AW1" i="70" s="1"/>
  <c r="AX1" i="70" s="1"/>
  <c r="AY1" i="70" s="1"/>
  <c r="AZ1" i="70" s="1"/>
  <c r="BA1" i="70" s="1"/>
  <c r="BB1" i="70" s="1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7" i="65"/>
  <c r="BD58" i="65" s="1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1" i="65"/>
  <c r="BV22" i="65" s="1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F19" i="65"/>
  <c r="BG19" i="65" s="1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3" i="44"/>
  <c r="W4" i="44" s="1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V57" i="69" l="1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 s="1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7" i="68"/>
  <c r="U37" i="68" s="1"/>
  <c r="V37" i="68" s="1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B55" i="68"/>
  <c r="B56" i="68" s="1"/>
  <c r="B57" i="68" s="1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F1" i="61" l="1"/>
  <c r="E6" i="61"/>
  <c r="E5" i="61"/>
  <c r="E4" i="61"/>
  <c r="E3" i="61"/>
  <c r="E2" i="61"/>
  <c r="A7" i="61"/>
  <c r="B6" i="61"/>
  <c r="C6" i="61"/>
  <c r="T7" i="61"/>
  <c r="U6" i="6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</calcChain>
</file>

<file path=xl/sharedStrings.xml><?xml version="1.0" encoding="utf-8"?>
<sst xmlns="http://schemas.openxmlformats.org/spreadsheetml/2006/main" count="2335" uniqueCount="777">
  <si>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</si>
  <si>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</si>
  <si>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</si>
  <si>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</si>
  <si>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</si>
  <si>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</si>
  <si>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</si>
  <si>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</si>
  <si>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</si>
  <si>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</si>
  <si>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</si>
  <si>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</si>
  <si>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</si>
  <si>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</si>
  <si>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</si>
  <si>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</si>
  <si>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</si>
  <si>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</si>
  <si>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</si>
  <si>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</si>
  <si>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</si>
  <si>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</si>
  <si>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</si>
  <si>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</si>
  <si>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</si>
  <si>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</si>
  <si>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</si>
  <si>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</si>
  <si>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</si>
  <si>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</si>
  <si>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</si>
  <si>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</si>
  <si>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</si>
  <si>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</si>
  <si>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</si>
  <si>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</si>
  <si>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</si>
  <si>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</si>
  <si>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</si>
  <si>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</si>
  <si>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</si>
  <si>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</si>
  <si>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</si>
  <si>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</si>
  <si>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</si>
  <si>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</si>
  <si>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</si>
  <si>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</si>
  <si>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</si>
  <si>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</si>
  <si>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</si>
  <si>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</si>
  <si>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</si>
  <si>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</si>
  <si>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</si>
  <si>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</si>
  <si>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</si>
  <si>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</si>
  <si>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</si>
  <si>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</si>
  <si>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</si>
  <si>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</si>
  <si>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</si>
  <si>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</si>
  <si>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</si>
  <si>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</si>
  <si>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</si>
  <si>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</si>
  <si>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</si>
  <si>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</si>
  <si>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</si>
  <si>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</si>
  <si>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</si>
  <si>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</si>
  <si>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</si>
  <si>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</si>
  <si>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</si>
  <si>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</si>
  <si>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</si>
  <si>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</si>
  <si>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</si>
  <si>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</si>
  <si>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</si>
  <si>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</si>
  <si>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</si>
  <si>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</si>
  <si>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</si>
  <si>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</si>
  <si>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</si>
  <si>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</si>
  <si>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</si>
  <si>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</si>
  <si>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</si>
  <si>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</si>
  <si>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</si>
  <si>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</si>
  <si>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</si>
  <si>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</si>
  <si>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</si>
  <si>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</si>
  <si>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</si>
  <si>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</si>
  <si>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</si>
  <si>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</si>
  <si>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</si>
  <si>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</si>
  <si>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</si>
  <si>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</si>
  <si>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</si>
  <si>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</si>
  <si>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</si>
  <si>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</si>
  <si>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</si>
  <si>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</si>
  <si>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</si>
  <si>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</si>
  <si>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</si>
  <si>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</si>
  <si>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</si>
  <si>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</si>
  <si>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</si>
  <si>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</si>
  <si>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</si>
  <si>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</si>
  <si>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</si>
  <si>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</si>
  <si>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</si>
  <si>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</si>
  <si>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</si>
  <si>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</si>
  <si>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</si>
  <si>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</si>
  <si>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</si>
  <si>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</si>
  <si>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</si>
  <si>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</si>
  <si>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</si>
  <si>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</si>
  <si>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</si>
  <si>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</si>
  <si>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</si>
  <si>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</si>
  <si>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</si>
  <si>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</si>
  <si>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</si>
  <si>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</si>
  <si>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</si>
  <si>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</si>
  <si>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</si>
  <si>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</si>
  <si>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</si>
  <si>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</si>
  <si>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</si>
  <si>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</si>
  <si>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</si>
  <si>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</si>
  <si>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</si>
  <si>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</si>
  <si>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</si>
  <si>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</si>
  <si>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</si>
  <si>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</si>
  <si>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</si>
  <si>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</si>
  <si>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</si>
  <si>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</si>
  <si>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</si>
  <si>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</si>
  <si>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</si>
  <si>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</si>
  <si>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</si>
  <si>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</si>
  <si>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</si>
  <si>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</si>
  <si>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</si>
  <si>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</si>
  <si>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</si>
  <si>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</si>
  <si>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</si>
  <si>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</si>
  <si>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</si>
  <si>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</si>
  <si>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</si>
  <si>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</si>
  <si>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</si>
  <si>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</si>
  <si>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</si>
  <si>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</si>
  <si>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</si>
  <si>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</si>
  <si>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</si>
  <si>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</si>
  <si>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</si>
  <si>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</si>
  <si>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</si>
  <si>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</si>
  <si>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</si>
  <si>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</si>
  <si>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</si>
  <si>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</si>
  <si>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</si>
  <si>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</si>
  <si>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</si>
  <si>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</si>
  <si>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</si>
  <si>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</si>
  <si>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</si>
  <si>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</si>
  <si>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</si>
  <si>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</si>
  <si>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</si>
  <si>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</si>
  <si>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</si>
  <si>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</si>
  <si>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</si>
  <si>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</si>
  <si>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</si>
  <si>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</si>
  <si>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</si>
  <si>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</si>
  <si>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</si>
  <si>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</si>
  <si>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</si>
  <si>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</si>
  <si>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</si>
  <si>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</si>
  <si>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</si>
  <si>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</si>
  <si>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</si>
  <si>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</si>
  <si>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</si>
  <si>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</si>
  <si>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</si>
  <si>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</si>
  <si>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</si>
  <si>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</si>
  <si>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</si>
  <si>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</si>
  <si>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</si>
  <si>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</si>
  <si>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</si>
  <si>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</si>
  <si>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</si>
  <si>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</si>
  <si>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</si>
  <si>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</si>
  <si>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</si>
  <si>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</si>
  <si>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</si>
  <si>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</si>
  <si>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</si>
  <si>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</si>
  <si>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</si>
  <si>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</si>
  <si>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</si>
  <si>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</si>
  <si>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</si>
  <si>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</si>
  <si>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</si>
  <si>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</si>
  <si>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</si>
  <si>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</si>
  <si>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</si>
  <si>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</si>
  <si>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</si>
  <si>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</si>
  <si>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</si>
  <si>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</si>
  <si>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</si>
  <si>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</si>
  <si>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</si>
  <si>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</si>
  <si>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</si>
  <si>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</si>
  <si>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</si>
  <si>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</si>
  <si>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</si>
  <si>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</si>
  <si>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</si>
  <si>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</si>
  <si>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</si>
  <si>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</si>
  <si>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</si>
  <si>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</si>
  <si>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</si>
  <si>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</si>
  <si>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</si>
  <si>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</si>
  <si>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</si>
  <si>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</si>
  <si>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</si>
  <si>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</si>
  <si>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</si>
  <si>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</si>
  <si>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</si>
  <si>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</si>
  <si>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</si>
  <si>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</si>
  <si>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</si>
  <si>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</si>
  <si>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</si>
  <si>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</si>
  <si>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</si>
  <si>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</si>
  <si>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</si>
  <si>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</si>
  <si>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</si>
  <si>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</si>
  <si>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</si>
  <si>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</si>
  <si>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</si>
  <si>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</si>
  <si>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</si>
  <si>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</si>
  <si>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</si>
  <si>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</si>
  <si>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</si>
  <si>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</si>
  <si>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</si>
  <si>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</si>
  <si>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</si>
  <si>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</si>
  <si>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</si>
  <si>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</si>
  <si>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</si>
  <si>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</si>
  <si>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</si>
  <si>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</si>
  <si>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</si>
  <si>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</si>
  <si>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</si>
  <si>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</si>
  <si>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</si>
  <si>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</si>
  <si>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</si>
  <si>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</si>
  <si>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</si>
  <si>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</si>
  <si>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</si>
  <si>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</si>
  <si>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</si>
  <si>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</si>
  <si>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</si>
  <si>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</si>
  <si>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</si>
  <si>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</si>
  <si>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</si>
  <si>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</si>
  <si>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</si>
  <si>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</si>
  <si>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</si>
  <si>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</si>
  <si>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</si>
  <si>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</si>
  <si>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</si>
  <si>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</si>
  <si>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</si>
  <si>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</si>
  <si>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</si>
  <si>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</si>
  <si>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</si>
  <si>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</si>
  <si>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</si>
  <si>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</si>
  <si>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</si>
  <si>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</si>
  <si>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</si>
  <si>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</si>
  <si>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</si>
  <si>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</si>
  <si>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</si>
  <si>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</si>
  <si>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</si>
  <si>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</si>
  <si>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</si>
  <si>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</si>
  <si>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</si>
  <si>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</si>
  <si>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</si>
  <si>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</si>
  <si>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</si>
  <si>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</si>
  <si>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</si>
  <si>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</si>
  <si>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</si>
  <si>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</si>
  <si>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</si>
  <si>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</si>
  <si>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</si>
  <si>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</si>
  <si>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</si>
  <si>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</si>
  <si>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</si>
  <si>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</si>
  <si>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</si>
  <si>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</si>
  <si>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</si>
  <si>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</si>
  <si>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</si>
  <si>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</si>
  <si>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</si>
  <si>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</si>
  <si>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</si>
  <si>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</si>
  <si>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</si>
  <si>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</si>
  <si>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</si>
  <si>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</si>
  <si>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</si>
  <si>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</si>
  <si>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</si>
  <si>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</si>
  <si>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</si>
  <si>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</si>
  <si>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</si>
  <si>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</si>
  <si>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</si>
  <si>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</si>
  <si>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</si>
  <si>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</si>
  <si>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</si>
  <si>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</si>
  <si>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</si>
  <si>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</si>
  <si>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</si>
  <si>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</si>
  <si>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</si>
  <si>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</si>
  <si>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</si>
  <si>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</si>
  <si>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</si>
  <si>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</si>
  <si>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</si>
  <si>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</si>
  <si>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</si>
  <si>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</si>
  <si>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</si>
  <si>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</si>
  <si>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</si>
  <si>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</si>
  <si>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</si>
  <si>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</si>
  <si>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</si>
  <si>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</si>
  <si>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</si>
  <si>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</si>
  <si>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</si>
  <si>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</si>
  <si>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</si>
  <si>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</si>
  <si>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</si>
  <si>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</si>
  <si>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</si>
  <si>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</si>
  <si>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</si>
  <si>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</si>
  <si>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</si>
  <si>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</si>
  <si>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</si>
  <si>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</si>
  <si>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</si>
  <si>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</si>
  <si>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</si>
  <si>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</si>
  <si>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</si>
  <si>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</si>
  <si>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</si>
  <si>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</si>
  <si>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</si>
  <si>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</si>
  <si>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</si>
  <si>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</si>
  <si>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</si>
  <si>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</si>
  <si>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</si>
  <si>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</si>
  <si>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</si>
  <si>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</si>
  <si>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</si>
  <si>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</si>
  <si>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</si>
  <si>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</si>
  <si>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</si>
  <si>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</si>
  <si>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</si>
  <si>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</si>
  <si>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</si>
  <si>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</si>
  <si>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</si>
  <si>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</si>
  <si>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</si>
  <si>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</si>
  <si>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</si>
  <si>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</si>
  <si>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</si>
  <si>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</si>
  <si>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</si>
  <si>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</si>
  <si>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</si>
  <si>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</si>
  <si>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</si>
  <si>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</si>
  <si>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</si>
  <si>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</si>
  <si>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</si>
  <si>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</si>
  <si>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</si>
  <si>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</si>
  <si>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</si>
  <si>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</si>
  <si>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</si>
  <si>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</si>
  <si>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</si>
  <si>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</si>
  <si>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</si>
  <si>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</si>
  <si>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</si>
  <si>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</si>
  <si>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</si>
  <si>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</si>
  <si>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</si>
  <si>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</si>
  <si>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</si>
  <si>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</si>
  <si>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</si>
  <si>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</si>
  <si>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</si>
  <si>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</si>
  <si>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</si>
  <si>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</si>
  <si>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</si>
  <si>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</si>
  <si>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</si>
  <si>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</si>
  <si>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</si>
  <si>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</si>
  <si>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</si>
  <si>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</si>
  <si>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</si>
  <si>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</si>
  <si>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</si>
  <si>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</si>
  <si>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</si>
  <si>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</si>
  <si>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</si>
  <si>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</si>
  <si>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</si>
  <si>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</si>
  <si>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</si>
  <si>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</si>
  <si>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</si>
  <si>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</si>
  <si>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</si>
  <si>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</si>
  <si>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</si>
  <si>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</si>
  <si>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</si>
  <si>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</si>
  <si>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</si>
  <si>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</si>
  <si>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</si>
  <si>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</si>
  <si>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</si>
  <si>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</si>
  <si>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</si>
  <si>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</si>
  <si>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</si>
  <si>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</si>
  <si>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</si>
  <si>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</si>
  <si>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</si>
  <si>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</si>
  <si>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</si>
  <si>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</si>
  <si>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</si>
  <si>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</si>
  <si>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</si>
  <si>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</si>
  <si>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</si>
  <si>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</si>
  <si>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</si>
  <si>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</si>
  <si>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</si>
  <si>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</si>
  <si>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</si>
  <si>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</si>
  <si>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</si>
  <si>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</si>
  <si>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</si>
  <si>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</si>
  <si>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</si>
  <si>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</si>
  <si>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</si>
  <si>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</si>
  <si>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</si>
  <si>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</si>
  <si>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</si>
  <si>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</si>
  <si>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</si>
  <si>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</si>
  <si>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</si>
  <si>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</si>
  <si>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</si>
  <si>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</si>
  <si>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</si>
  <si>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</si>
  <si>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</si>
  <si>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</si>
  <si>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</si>
  <si>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</si>
  <si>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</si>
  <si>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</si>
  <si>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</si>
  <si>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</si>
  <si>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</si>
  <si>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</si>
  <si>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</si>
  <si>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</si>
  <si>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</si>
  <si>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</si>
  <si>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</si>
  <si>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</si>
  <si>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</si>
  <si>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</si>
  <si>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</si>
  <si>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</si>
  <si>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</si>
  <si>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</si>
  <si>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</si>
  <si>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</si>
  <si>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</si>
  <si>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</si>
  <si>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</si>
  <si>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</si>
  <si>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</si>
  <si>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</si>
  <si>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</si>
  <si>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</si>
  <si>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</si>
  <si>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</si>
  <si>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</si>
  <si>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</si>
  <si>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</si>
  <si>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</si>
  <si>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</si>
  <si>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</si>
  <si>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</si>
  <si>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</si>
  <si>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</si>
  <si>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</si>
  <si>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</si>
  <si>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</si>
  <si>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</si>
  <si>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</si>
  <si>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</si>
  <si>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</si>
  <si>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</si>
  <si>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</si>
  <si>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</si>
  <si>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</si>
  <si>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</si>
  <si>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</si>
  <si>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</si>
  <si>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</si>
  <si>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</si>
  <si>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</si>
  <si>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</si>
  <si>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</si>
  <si>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</si>
  <si>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</si>
  <si>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</si>
  <si>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</si>
  <si>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</si>
  <si>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</si>
  <si>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</si>
  <si>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</si>
  <si>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</si>
  <si>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</si>
  <si>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</si>
  <si>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</si>
  <si>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</si>
  <si>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</si>
  <si>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</si>
  <si>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</si>
  <si>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</si>
  <si>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</si>
  <si>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</si>
  <si>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</si>
  <si>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</si>
  <si>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</si>
  <si>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</si>
  <si>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</si>
  <si>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</si>
  <si>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</si>
  <si>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</si>
  <si>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</si>
  <si>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</si>
  <si>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</si>
  <si>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</si>
  <si>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</si>
  <si>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</si>
  <si>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</si>
  <si>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</si>
  <si>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</si>
  <si>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</si>
  <si>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</si>
  <si>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</si>
  <si>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</si>
  <si>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</si>
  <si>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</si>
  <si>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</si>
  <si>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</si>
  <si>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</si>
  <si>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</si>
  <si>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</si>
  <si>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</si>
  <si>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</si>
  <si>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</si>
  <si>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</si>
  <si>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</si>
  <si>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</si>
  <si>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</si>
  <si>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</si>
  <si>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</si>
  <si>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</si>
  <si>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</si>
  <si>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</si>
  <si>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</si>
  <si>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</si>
  <si>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</si>
  <si>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</si>
  <si>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</si>
  <si>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</si>
  <si>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</si>
  <si>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</si>
  <si>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</si>
  <si>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</si>
  <si>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</si>
  <si>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</si>
  <si>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</si>
  <si>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</si>
  <si>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</si>
  <si>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</si>
  <si>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</si>
  <si>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</si>
  <si>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</si>
  <si>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</si>
  <si>
    <t>Level</t>
  </si>
  <si>
    <t>Range</t>
  </si>
  <si>
    <t>Top</t>
  </si>
  <si>
    <t>Widths</t>
  </si>
  <si>
    <t>x-r</t>
  </si>
  <si>
    <t>x+r</t>
  </si>
  <si>
    <t>z-r</t>
  </si>
  <si>
    <t>z+r</t>
  </si>
  <si>
    <t>z</t>
  </si>
  <si>
    <t>z-r+1</t>
  </si>
  <si>
    <t>z+r-1</t>
  </si>
  <si>
    <t>x-r+1</t>
  </si>
  <si>
    <t>x+r-1</t>
  </si>
  <si>
    <t>[0]=13990 [1]=10714 [2]=45353 [3]=51148 [4]=61721 [5]=56058 [6]=50344 [7]=45875 [8]=10644 [9]=14153</t>
  </si>
  <si>
    <t>[0]=10605 [1]=09526 [2]=49586 [3]=76004 [4]=40428 [5]=39354 [6]=68314 [7]=46299 [8]=09241 [9]=10643</t>
  </si>
  <si>
    <t>[0]=11979 [1]=08970 [2]=50564 [3]=54683 [4]=56846 [5]=49241 [6]=51923 [7]=54449 [8]=09056 [9]=12289</t>
  </si>
  <si>
    <t>[0]=08836 [1]=19417 [2]=51244 [3]=53934 [4]=50570 [5]=49316 [6]=52813 [7]=47010 [8]=20375 [9]=06485</t>
  </si>
  <si>
    <t>[0]=07167 [1]=19690 [2]=47936 [3]=56993 [4]=48266 [5]=49942 [6]=53802 [7]=47493 [8]=21217 [9]=07494</t>
  </si>
  <si>
    <t>[0]=03838 [1]=18182 [2]=44657 [3]=56187 [4]=60738 [5]=57438 [6]=51349 [7]=41273 [8]=19495 [9]=06843</t>
  </si>
  <si>
    <t>[0]=08916 [1]=29608 [2]=52458 [3]=33674 [4]=49376 [5]=48429 [6]=36543 [7]=62279 [8]=32048 [9]=06669</t>
  </si>
  <si>
    <t>[0]=06037 [1]=32932 [2]=56225 [3]=35425 [4]=48979 [5]=49390 [6]=35626 [7]=52916 [8]=31438 [9]=11032</t>
  </si>
  <si>
    <t>[0]=9992 [1]=9295 [2]=8373 [3]=8732 [4]=8960 [5]=8963 [6]=8807 [7]=8441 [8]=9299 [9]=10040</t>
  </si>
  <si>
    <t>[0]=8899 [1]=9490 [2]=9140 [3]=9363 [4]=8681 [5]=8633 [6]=9312 [7]=9040 [8]=9483 [9]=8861</t>
  </si>
  <si>
    <t>[0]=9399 [1]=9104 [2]=9009 [3]=8888 [4]=9078 [5]=9103 [6]=8873 [7]=8929 [8]=9110 [9]=9411</t>
  </si>
  <si>
    <t>[0]=9308 [1]=8953 [2]=8806 [3]=9101 [4]=8871 [5]=8876 [6]=9177 [7]=8929 [8]=9249 [9]=9634</t>
  </si>
  <si>
    <t>[0]=9270 [1]=9147 [2]=9177 [3]=9162 [4]=8806 [5]=8824 [6]=9086 [7]=9039 [8]=9123 [9]=9270</t>
  </si>
  <si>
    <t>[0]=9173 [1]=9334 [2]=8903 [3]=9141 [4]=8642 [5]=8724 [6]=9102 [7]=9042 [8]=9579 [9]=9264</t>
  </si>
  <si>
    <t>[0]=9374 [1]=9061 [2]=8980 [3]=8934 [4]=8967 [5]=8936 [6]=9156 [7]=9016 [8]=9085 [9]=9396</t>
  </si>
  <si>
    <t>[0]=8808 [1]=9348 [2]=9404 [3]=8999 [4]=8961 [5]=9023 [6]=8938 [7]=9349 [8]=9303 [9]=8771</t>
  </si>
  <si>
    <t>[0]=8941 [1]=9015 [2]=9279 [3]=9449 [4]=8854 [5]=8885 [6]=9423 [7]=9258 [8]=8943 [9]=8858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</si>
</sst>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%"/>
    <numFmt numFmtId="166" formatCode="0.0"/>
    <numFmt numFmtId="167" formatCode="0.00000"/>
    <numFmt numFmtId="168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29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  <xf numFmtId="0" fontId="0" fillId="34" borderId="1" xfId="0" applyFill="1" applyBorder="1" applyAlignment="1">
      <alignment horizontal="center" shrinkToFit="1"/>
    </xf>
    <xf numFmtId="0" fontId="0" fillId="34" borderId="3" xfId="0" applyFill="1" applyBorder="1" applyAlignment="1">
      <alignment horizontal="center" shrinkToFit="1"/>
    </xf>
    <xf numFmtId="0" fontId="0" fillId="34" borderId="6" xfId="0" applyFill="1" applyBorder="1"/>
    <xf numFmtId="0" fontId="0" fillId="34" borderId="7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3" xfId="0" applyFill="1" applyBorder="1" applyAlignment="1">
      <alignment horizontal="center" shrinkToFit="1"/>
    </xf>
    <xf numFmtId="0" fontId="0" fillId="47" borderId="5" xfId="0" applyFill="1" applyBorder="1" applyAlignment="1">
      <alignment horizontal="center" shrinkToFit="1"/>
    </xf>
    <xf numFmtId="0" fontId="0" fillId="47" borderId="6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0" fontId="0" fillId="47" borderId="5" xfId="0" applyFill="1" applyBorder="1"/>
    <xf numFmtId="0" fontId="0" fillId="47" borderId="7" xfId="0" applyFill="1" applyBorder="1"/>
    <xf numFmtId="0" fontId="0" fillId="9" borderId="1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6" xfId="0" applyFill="1" applyBorder="1" applyAlignment="1">
      <alignment horizontal="center" shrinkToFit="1"/>
    </xf>
    <xf numFmtId="0" fontId="0" fillId="9" borderId="8" xfId="0" applyFill="1" applyBorder="1" applyAlignment="1">
      <alignment horizontal="center" shrinkToFit="1"/>
    </xf>
    <xf numFmtId="168" fontId="0" fillId="0" borderId="0" xfId="1" applyNumberFormat="1" applyFont="1"/>
    <xf numFmtId="10" fontId="0" fillId="0" borderId="0" xfId="1" applyNumberFormat="1" applyFont="1" applyFill="1" applyBorder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376640"/>
        <c:axId val="325377032"/>
      </c:lineChart>
      <c:catAx>
        <c:axId val="325376640"/>
        <c:scaling>
          <c:orientation val="minMax"/>
        </c:scaling>
        <c:delete val="1"/>
        <c:axPos val="t"/>
        <c:majorTickMark val="out"/>
        <c:minorTickMark val="none"/>
        <c:tickLblPos val="nextTo"/>
        <c:crossAx val="325377032"/>
        <c:crosses val="autoZero"/>
        <c:auto val="1"/>
        <c:lblAlgn val="ctr"/>
        <c:lblOffset val="100"/>
        <c:noMultiLvlLbl val="0"/>
      </c:catAx>
      <c:valAx>
        <c:axId val="325377032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25376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Dist'!$B$2:$K$2</c:f>
              <c:numCache>
                <c:formatCode>General</c:formatCode>
                <c:ptCount val="10"/>
                <c:pt idx="0">
                  <c:v>13990</c:v>
                </c:pt>
                <c:pt idx="1">
                  <c:v>10714</c:v>
                </c:pt>
                <c:pt idx="2">
                  <c:v>45353</c:v>
                </c:pt>
                <c:pt idx="3">
                  <c:v>51148</c:v>
                </c:pt>
                <c:pt idx="4">
                  <c:v>61721</c:v>
                </c:pt>
                <c:pt idx="5">
                  <c:v>56058</c:v>
                </c:pt>
                <c:pt idx="6">
                  <c:v>50344</c:v>
                </c:pt>
                <c:pt idx="7">
                  <c:v>45875</c:v>
                </c:pt>
                <c:pt idx="8">
                  <c:v>10644</c:v>
                </c:pt>
                <c:pt idx="9">
                  <c:v>14153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Dist'!$B$3:$K$3</c:f>
              <c:numCache>
                <c:formatCode>General</c:formatCode>
                <c:ptCount val="10"/>
                <c:pt idx="0">
                  <c:v>10605</c:v>
                </c:pt>
                <c:pt idx="1">
                  <c:v>9526</c:v>
                </c:pt>
                <c:pt idx="2">
                  <c:v>49586</c:v>
                </c:pt>
                <c:pt idx="3">
                  <c:v>76004</c:v>
                </c:pt>
                <c:pt idx="4">
                  <c:v>40428</c:v>
                </c:pt>
                <c:pt idx="5">
                  <c:v>39354</c:v>
                </c:pt>
                <c:pt idx="6">
                  <c:v>68314</c:v>
                </c:pt>
                <c:pt idx="7">
                  <c:v>46299</c:v>
                </c:pt>
                <c:pt idx="8">
                  <c:v>9241</c:v>
                </c:pt>
                <c:pt idx="9">
                  <c:v>10643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Dist'!$B$4:$K$4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Dist'!$B$5:$K$5</c:f>
              <c:numCache>
                <c:formatCode>General</c:formatCode>
                <c:ptCount val="10"/>
                <c:pt idx="0">
                  <c:v>7167</c:v>
                </c:pt>
                <c:pt idx="1">
                  <c:v>19690</c:v>
                </c:pt>
                <c:pt idx="2">
                  <c:v>47936</c:v>
                </c:pt>
                <c:pt idx="3">
                  <c:v>56993</c:v>
                </c:pt>
                <c:pt idx="4">
                  <c:v>48266</c:v>
                </c:pt>
                <c:pt idx="5">
                  <c:v>49942</c:v>
                </c:pt>
                <c:pt idx="6">
                  <c:v>53802</c:v>
                </c:pt>
                <c:pt idx="7">
                  <c:v>47493</c:v>
                </c:pt>
                <c:pt idx="8">
                  <c:v>21217</c:v>
                </c:pt>
                <c:pt idx="9">
                  <c:v>7494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Dist'!$B$6:$K$6</c:f>
              <c:numCache>
                <c:formatCode>General</c:formatCode>
                <c:ptCount val="10"/>
                <c:pt idx="0">
                  <c:v>8836</c:v>
                </c:pt>
                <c:pt idx="1">
                  <c:v>19417</c:v>
                </c:pt>
                <c:pt idx="2">
                  <c:v>51244</c:v>
                </c:pt>
                <c:pt idx="3">
                  <c:v>53934</c:v>
                </c:pt>
                <c:pt idx="4">
                  <c:v>50570</c:v>
                </c:pt>
                <c:pt idx="5">
                  <c:v>49316</c:v>
                </c:pt>
                <c:pt idx="6">
                  <c:v>52813</c:v>
                </c:pt>
                <c:pt idx="7">
                  <c:v>47010</c:v>
                </c:pt>
                <c:pt idx="8">
                  <c:v>20375</c:v>
                </c:pt>
                <c:pt idx="9">
                  <c:v>6485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Dist'!$B$7:$K$7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Dist'!$B$8:$K$8</c:f>
              <c:numCache>
                <c:formatCode>General</c:formatCode>
                <c:ptCount val="10"/>
                <c:pt idx="0">
                  <c:v>3838</c:v>
                </c:pt>
                <c:pt idx="1">
                  <c:v>18182</c:v>
                </c:pt>
                <c:pt idx="2">
                  <c:v>44657</c:v>
                </c:pt>
                <c:pt idx="3">
                  <c:v>56187</c:v>
                </c:pt>
                <c:pt idx="4">
                  <c:v>60738</c:v>
                </c:pt>
                <c:pt idx="5">
                  <c:v>57438</c:v>
                </c:pt>
                <c:pt idx="6">
                  <c:v>51349</c:v>
                </c:pt>
                <c:pt idx="7">
                  <c:v>41273</c:v>
                </c:pt>
                <c:pt idx="8">
                  <c:v>19495</c:v>
                </c:pt>
                <c:pt idx="9">
                  <c:v>6843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Dist'!$B$9:$K$9</c:f>
              <c:numCache>
                <c:formatCode>General</c:formatCode>
                <c:ptCount val="10"/>
                <c:pt idx="0">
                  <c:v>6037</c:v>
                </c:pt>
                <c:pt idx="1">
                  <c:v>32932</c:v>
                </c:pt>
                <c:pt idx="2">
                  <c:v>56225</c:v>
                </c:pt>
                <c:pt idx="3">
                  <c:v>35425</c:v>
                </c:pt>
                <c:pt idx="4">
                  <c:v>48979</c:v>
                </c:pt>
                <c:pt idx="5">
                  <c:v>49390</c:v>
                </c:pt>
                <c:pt idx="6">
                  <c:v>35626</c:v>
                </c:pt>
                <c:pt idx="7">
                  <c:v>52916</c:v>
                </c:pt>
                <c:pt idx="8">
                  <c:v>31438</c:v>
                </c:pt>
                <c:pt idx="9">
                  <c:v>11032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Dist'!$B$10:$K$10</c:f>
              <c:numCache>
                <c:formatCode>General</c:formatCode>
                <c:ptCount val="10"/>
                <c:pt idx="0">
                  <c:v>8916</c:v>
                </c:pt>
                <c:pt idx="1">
                  <c:v>29608</c:v>
                </c:pt>
                <c:pt idx="2">
                  <c:v>52458</c:v>
                </c:pt>
                <c:pt idx="3">
                  <c:v>33674</c:v>
                </c:pt>
                <c:pt idx="4">
                  <c:v>49376</c:v>
                </c:pt>
                <c:pt idx="5">
                  <c:v>48429</c:v>
                </c:pt>
                <c:pt idx="6">
                  <c:v>36543</c:v>
                </c:pt>
                <c:pt idx="7">
                  <c:v>62279</c:v>
                </c:pt>
                <c:pt idx="8">
                  <c:v>32048</c:v>
                </c:pt>
                <c:pt idx="9">
                  <c:v>6669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Dist'!$B$11:$K$11</c:f>
              <c:numCache>
                <c:formatCode>General</c:formatCode>
                <c:ptCount val="10"/>
                <c:pt idx="0">
                  <c:v>9260.7777777777774</c:v>
                </c:pt>
                <c:pt idx="1">
                  <c:v>17556.555555555555</c:v>
                </c:pt>
                <c:pt idx="2">
                  <c:v>49843</c:v>
                </c:pt>
                <c:pt idx="3">
                  <c:v>52525.666666666664</c:v>
                </c:pt>
                <c:pt idx="4">
                  <c:v>52641.111111111109</c:v>
                </c:pt>
                <c:pt idx="5">
                  <c:v>49823.222222222219</c:v>
                </c:pt>
                <c:pt idx="6">
                  <c:v>50293</c:v>
                </c:pt>
                <c:pt idx="7">
                  <c:v>50227</c:v>
                </c:pt>
                <c:pt idx="8">
                  <c:v>18063.333333333332</c:v>
                </c:pt>
                <c:pt idx="9">
                  <c:v>9766.3333333333339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382128"/>
        <c:axId val="325378208"/>
      </c:lineChart>
      <c:catAx>
        <c:axId val="32538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78208"/>
        <c:crosses val="autoZero"/>
        <c:auto val="1"/>
        <c:lblAlgn val="ctr"/>
        <c:lblOffset val="100"/>
        <c:noMultiLvlLbl val="0"/>
      </c:catAx>
      <c:valAx>
        <c:axId val="3253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8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 (2)'!$B$2:$K$2</c:f>
              <c:numCache>
                <c:formatCode>General</c:formatCode>
                <c:ptCount val="10"/>
                <c:pt idx="0">
                  <c:v>13990</c:v>
                </c:pt>
                <c:pt idx="1">
                  <c:v>10714</c:v>
                </c:pt>
                <c:pt idx="2">
                  <c:v>45353</c:v>
                </c:pt>
                <c:pt idx="3">
                  <c:v>51148</c:v>
                </c:pt>
                <c:pt idx="4">
                  <c:v>61721</c:v>
                </c:pt>
                <c:pt idx="5">
                  <c:v>56058</c:v>
                </c:pt>
                <c:pt idx="6">
                  <c:v>50344</c:v>
                </c:pt>
                <c:pt idx="7">
                  <c:v>45875</c:v>
                </c:pt>
                <c:pt idx="8">
                  <c:v>10644</c:v>
                </c:pt>
                <c:pt idx="9">
                  <c:v>14153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 (2)'!$B$3:$K$3</c:f>
              <c:numCache>
                <c:formatCode>General</c:formatCode>
                <c:ptCount val="10"/>
                <c:pt idx="0">
                  <c:v>10605</c:v>
                </c:pt>
                <c:pt idx="1">
                  <c:v>9526</c:v>
                </c:pt>
                <c:pt idx="2">
                  <c:v>49586</c:v>
                </c:pt>
                <c:pt idx="3">
                  <c:v>76004</c:v>
                </c:pt>
                <c:pt idx="4">
                  <c:v>40428</c:v>
                </c:pt>
                <c:pt idx="5">
                  <c:v>39354</c:v>
                </c:pt>
                <c:pt idx="6">
                  <c:v>68314</c:v>
                </c:pt>
                <c:pt idx="7">
                  <c:v>46299</c:v>
                </c:pt>
                <c:pt idx="8">
                  <c:v>9241</c:v>
                </c:pt>
                <c:pt idx="9">
                  <c:v>10643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 (2)'!$B$4:$K$4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 (2)'!$B$5:$K$5</c:f>
              <c:numCache>
                <c:formatCode>General</c:formatCode>
                <c:ptCount val="10"/>
                <c:pt idx="0">
                  <c:v>7167</c:v>
                </c:pt>
                <c:pt idx="1">
                  <c:v>19690</c:v>
                </c:pt>
                <c:pt idx="2">
                  <c:v>47936</c:v>
                </c:pt>
                <c:pt idx="3">
                  <c:v>56993</c:v>
                </c:pt>
                <c:pt idx="4">
                  <c:v>48266</c:v>
                </c:pt>
                <c:pt idx="5">
                  <c:v>49942</c:v>
                </c:pt>
                <c:pt idx="6">
                  <c:v>53802</c:v>
                </c:pt>
                <c:pt idx="7">
                  <c:v>47493</c:v>
                </c:pt>
                <c:pt idx="8">
                  <c:v>21217</c:v>
                </c:pt>
                <c:pt idx="9">
                  <c:v>7494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 (2)'!$B$6:$K$6</c:f>
              <c:numCache>
                <c:formatCode>General</c:formatCode>
                <c:ptCount val="10"/>
                <c:pt idx="0">
                  <c:v>8836</c:v>
                </c:pt>
                <c:pt idx="1">
                  <c:v>19417</c:v>
                </c:pt>
                <c:pt idx="2">
                  <c:v>51244</c:v>
                </c:pt>
                <c:pt idx="3">
                  <c:v>53934</c:v>
                </c:pt>
                <c:pt idx="4">
                  <c:v>50570</c:v>
                </c:pt>
                <c:pt idx="5">
                  <c:v>49316</c:v>
                </c:pt>
                <c:pt idx="6">
                  <c:v>52813</c:v>
                </c:pt>
                <c:pt idx="7">
                  <c:v>47010</c:v>
                </c:pt>
                <c:pt idx="8">
                  <c:v>20375</c:v>
                </c:pt>
                <c:pt idx="9">
                  <c:v>6485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 (2)'!$B$7:$K$7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 (2)'!$B$8:$K$8</c:f>
              <c:numCache>
                <c:formatCode>General</c:formatCode>
                <c:ptCount val="10"/>
                <c:pt idx="0">
                  <c:v>3838</c:v>
                </c:pt>
                <c:pt idx="1">
                  <c:v>18182</c:v>
                </c:pt>
                <c:pt idx="2">
                  <c:v>44657</c:v>
                </c:pt>
                <c:pt idx="3">
                  <c:v>56187</c:v>
                </c:pt>
                <c:pt idx="4">
                  <c:v>60738</c:v>
                </c:pt>
                <c:pt idx="5">
                  <c:v>57438</c:v>
                </c:pt>
                <c:pt idx="6">
                  <c:v>51349</c:v>
                </c:pt>
                <c:pt idx="7">
                  <c:v>41273</c:v>
                </c:pt>
                <c:pt idx="8">
                  <c:v>19495</c:v>
                </c:pt>
                <c:pt idx="9">
                  <c:v>6843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 (2)'!$B$9:$K$9</c:f>
              <c:numCache>
                <c:formatCode>General</c:formatCode>
                <c:ptCount val="10"/>
                <c:pt idx="0">
                  <c:v>6037</c:v>
                </c:pt>
                <c:pt idx="1">
                  <c:v>32932</c:v>
                </c:pt>
                <c:pt idx="2">
                  <c:v>56225</c:v>
                </c:pt>
                <c:pt idx="3">
                  <c:v>35425</c:v>
                </c:pt>
                <c:pt idx="4">
                  <c:v>48979</c:v>
                </c:pt>
                <c:pt idx="5">
                  <c:v>49390</c:v>
                </c:pt>
                <c:pt idx="6">
                  <c:v>35626</c:v>
                </c:pt>
                <c:pt idx="7">
                  <c:v>52916</c:v>
                </c:pt>
                <c:pt idx="8">
                  <c:v>31438</c:v>
                </c:pt>
                <c:pt idx="9">
                  <c:v>11032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 (2)'!$B$10:$K$10</c:f>
              <c:numCache>
                <c:formatCode>General</c:formatCode>
                <c:ptCount val="10"/>
                <c:pt idx="0">
                  <c:v>8916</c:v>
                </c:pt>
                <c:pt idx="1">
                  <c:v>29608</c:v>
                </c:pt>
                <c:pt idx="2">
                  <c:v>52458</c:v>
                </c:pt>
                <c:pt idx="3">
                  <c:v>33674</c:v>
                </c:pt>
                <c:pt idx="4">
                  <c:v>49376</c:v>
                </c:pt>
                <c:pt idx="5">
                  <c:v>48429</c:v>
                </c:pt>
                <c:pt idx="6">
                  <c:v>36543</c:v>
                </c:pt>
                <c:pt idx="7">
                  <c:v>62279</c:v>
                </c:pt>
                <c:pt idx="8">
                  <c:v>32048</c:v>
                </c:pt>
                <c:pt idx="9">
                  <c:v>6669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 (2)'!$B$11:$K$11</c:f>
              <c:numCache>
                <c:formatCode>General</c:formatCode>
                <c:ptCount val="10"/>
                <c:pt idx="0">
                  <c:v>9260.7777777777774</c:v>
                </c:pt>
                <c:pt idx="1">
                  <c:v>17556.555555555555</c:v>
                </c:pt>
                <c:pt idx="2">
                  <c:v>49843</c:v>
                </c:pt>
                <c:pt idx="3">
                  <c:v>52525.666666666664</c:v>
                </c:pt>
                <c:pt idx="4">
                  <c:v>52641.111111111109</c:v>
                </c:pt>
                <c:pt idx="5">
                  <c:v>49823.222222222219</c:v>
                </c:pt>
                <c:pt idx="6">
                  <c:v>50293</c:v>
                </c:pt>
                <c:pt idx="7">
                  <c:v>50227</c:v>
                </c:pt>
                <c:pt idx="8">
                  <c:v>18063.333333333332</c:v>
                </c:pt>
                <c:pt idx="9">
                  <c:v>9766.3333333333339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380168"/>
        <c:axId val="325382520"/>
      </c:lineChart>
      <c:catAx>
        <c:axId val="32538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82520"/>
        <c:crosses val="autoZero"/>
        <c:auto val="1"/>
        <c:lblAlgn val="ctr"/>
        <c:lblOffset val="100"/>
        <c:noMultiLvlLbl val="0"/>
      </c:catAx>
      <c:valAx>
        <c:axId val="3253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8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 (2)'!$Q$2:$Z$2</c:f>
              <c:numCache>
                <c:formatCode>General</c:formatCode>
                <c:ptCount val="10"/>
                <c:pt idx="0">
                  <c:v>9992</c:v>
                </c:pt>
                <c:pt idx="1">
                  <c:v>9295</c:v>
                </c:pt>
                <c:pt idx="2">
                  <c:v>8373</c:v>
                </c:pt>
                <c:pt idx="3">
                  <c:v>8732</c:v>
                </c:pt>
                <c:pt idx="4">
                  <c:v>8960</c:v>
                </c:pt>
                <c:pt idx="5">
                  <c:v>8963</c:v>
                </c:pt>
                <c:pt idx="6">
                  <c:v>8807</c:v>
                </c:pt>
                <c:pt idx="7">
                  <c:v>8441</c:v>
                </c:pt>
                <c:pt idx="8">
                  <c:v>9299</c:v>
                </c:pt>
                <c:pt idx="9">
                  <c:v>10040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 (2)'!$Q$3:$Z$3</c:f>
              <c:numCache>
                <c:formatCode>General</c:formatCode>
                <c:ptCount val="10"/>
                <c:pt idx="0">
                  <c:v>8899</c:v>
                </c:pt>
                <c:pt idx="1">
                  <c:v>9490</c:v>
                </c:pt>
                <c:pt idx="2">
                  <c:v>9140</c:v>
                </c:pt>
                <c:pt idx="3">
                  <c:v>9363</c:v>
                </c:pt>
                <c:pt idx="4">
                  <c:v>8681</c:v>
                </c:pt>
                <c:pt idx="5">
                  <c:v>8633</c:v>
                </c:pt>
                <c:pt idx="6">
                  <c:v>9312</c:v>
                </c:pt>
                <c:pt idx="7">
                  <c:v>9040</c:v>
                </c:pt>
                <c:pt idx="8">
                  <c:v>9483</c:v>
                </c:pt>
                <c:pt idx="9">
                  <c:v>8861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 (2)'!$Q$4:$Z$4</c:f>
              <c:numCache>
                <c:formatCode>General</c:formatCode>
                <c:ptCount val="10"/>
                <c:pt idx="0">
                  <c:v>9399</c:v>
                </c:pt>
                <c:pt idx="1">
                  <c:v>9104</c:v>
                </c:pt>
                <c:pt idx="2">
                  <c:v>9009</c:v>
                </c:pt>
                <c:pt idx="3">
                  <c:v>8888</c:v>
                </c:pt>
                <c:pt idx="4">
                  <c:v>9078</c:v>
                </c:pt>
                <c:pt idx="5">
                  <c:v>9103</c:v>
                </c:pt>
                <c:pt idx="6">
                  <c:v>8873</c:v>
                </c:pt>
                <c:pt idx="7">
                  <c:v>8929</c:v>
                </c:pt>
                <c:pt idx="8">
                  <c:v>9110</c:v>
                </c:pt>
                <c:pt idx="9">
                  <c:v>9411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 (2)'!$Q$5:$Z$5</c:f>
              <c:numCache>
                <c:formatCode>General</c:formatCode>
                <c:ptCount val="10"/>
                <c:pt idx="0">
                  <c:v>9308</c:v>
                </c:pt>
                <c:pt idx="1">
                  <c:v>8953</c:v>
                </c:pt>
                <c:pt idx="2">
                  <c:v>8806</c:v>
                </c:pt>
                <c:pt idx="3">
                  <c:v>9101</c:v>
                </c:pt>
                <c:pt idx="4">
                  <c:v>8871</c:v>
                </c:pt>
                <c:pt idx="5">
                  <c:v>8876</c:v>
                </c:pt>
                <c:pt idx="6">
                  <c:v>9177</c:v>
                </c:pt>
                <c:pt idx="7">
                  <c:v>8929</c:v>
                </c:pt>
                <c:pt idx="8">
                  <c:v>9249</c:v>
                </c:pt>
                <c:pt idx="9">
                  <c:v>9634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 (2)'!$Q$6:$Z$6</c:f>
              <c:numCache>
                <c:formatCode>General</c:formatCode>
                <c:ptCount val="10"/>
                <c:pt idx="0">
                  <c:v>9270</c:v>
                </c:pt>
                <c:pt idx="1">
                  <c:v>9147</c:v>
                </c:pt>
                <c:pt idx="2">
                  <c:v>9177</c:v>
                </c:pt>
                <c:pt idx="3">
                  <c:v>9162</c:v>
                </c:pt>
                <c:pt idx="4">
                  <c:v>8806</c:v>
                </c:pt>
                <c:pt idx="5">
                  <c:v>8824</c:v>
                </c:pt>
                <c:pt idx="6">
                  <c:v>9086</c:v>
                </c:pt>
                <c:pt idx="7">
                  <c:v>9039</c:v>
                </c:pt>
                <c:pt idx="8">
                  <c:v>9123</c:v>
                </c:pt>
                <c:pt idx="9">
                  <c:v>9270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 (2)'!$Q$7:$Z$7</c:f>
              <c:numCache>
                <c:formatCode>General</c:formatCode>
                <c:ptCount val="10"/>
                <c:pt idx="0">
                  <c:v>9173</c:v>
                </c:pt>
                <c:pt idx="1">
                  <c:v>9334</c:v>
                </c:pt>
                <c:pt idx="2">
                  <c:v>8903</c:v>
                </c:pt>
                <c:pt idx="3">
                  <c:v>9141</c:v>
                </c:pt>
                <c:pt idx="4">
                  <c:v>8642</c:v>
                </c:pt>
                <c:pt idx="5">
                  <c:v>8724</c:v>
                </c:pt>
                <c:pt idx="6">
                  <c:v>9102</c:v>
                </c:pt>
                <c:pt idx="7">
                  <c:v>9042</c:v>
                </c:pt>
                <c:pt idx="8">
                  <c:v>9579</c:v>
                </c:pt>
                <c:pt idx="9">
                  <c:v>9264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 (2)'!$Q$8:$Z$8</c:f>
              <c:numCache>
                <c:formatCode>General</c:formatCode>
                <c:ptCount val="10"/>
                <c:pt idx="0">
                  <c:v>9374</c:v>
                </c:pt>
                <c:pt idx="1">
                  <c:v>9061</c:v>
                </c:pt>
                <c:pt idx="2">
                  <c:v>8980</c:v>
                </c:pt>
                <c:pt idx="3">
                  <c:v>8934</c:v>
                </c:pt>
                <c:pt idx="4">
                  <c:v>8967</c:v>
                </c:pt>
                <c:pt idx="5">
                  <c:v>8936</c:v>
                </c:pt>
                <c:pt idx="6">
                  <c:v>9156</c:v>
                </c:pt>
                <c:pt idx="7">
                  <c:v>9016</c:v>
                </c:pt>
                <c:pt idx="8">
                  <c:v>9085</c:v>
                </c:pt>
                <c:pt idx="9">
                  <c:v>9396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 (2)'!$Q$9:$Z$9</c:f>
              <c:numCache>
                <c:formatCode>General</c:formatCode>
                <c:ptCount val="10"/>
                <c:pt idx="0">
                  <c:v>8808</c:v>
                </c:pt>
                <c:pt idx="1">
                  <c:v>9348</c:v>
                </c:pt>
                <c:pt idx="2">
                  <c:v>9404</c:v>
                </c:pt>
                <c:pt idx="3">
                  <c:v>8999</c:v>
                </c:pt>
                <c:pt idx="4">
                  <c:v>8961</c:v>
                </c:pt>
                <c:pt idx="5">
                  <c:v>9023</c:v>
                </c:pt>
                <c:pt idx="6">
                  <c:v>8938</c:v>
                </c:pt>
                <c:pt idx="7">
                  <c:v>9349</c:v>
                </c:pt>
                <c:pt idx="8">
                  <c:v>9303</c:v>
                </c:pt>
                <c:pt idx="9">
                  <c:v>8771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 (2)'!$Q$10:$Z$10</c:f>
              <c:numCache>
                <c:formatCode>General</c:formatCode>
                <c:ptCount val="10"/>
                <c:pt idx="0">
                  <c:v>8941</c:v>
                </c:pt>
                <c:pt idx="1">
                  <c:v>9015</c:v>
                </c:pt>
                <c:pt idx="2">
                  <c:v>9279</c:v>
                </c:pt>
                <c:pt idx="3">
                  <c:v>9449</c:v>
                </c:pt>
                <c:pt idx="4">
                  <c:v>8854</c:v>
                </c:pt>
                <c:pt idx="5">
                  <c:v>8885</c:v>
                </c:pt>
                <c:pt idx="6">
                  <c:v>9423</c:v>
                </c:pt>
                <c:pt idx="7">
                  <c:v>9258</c:v>
                </c:pt>
                <c:pt idx="8">
                  <c:v>8943</c:v>
                </c:pt>
                <c:pt idx="9">
                  <c:v>8858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 (2)'!$Q$11:$Z$11</c:f>
              <c:numCache>
                <c:formatCode>General</c:formatCode>
                <c:ptCount val="10"/>
                <c:pt idx="0">
                  <c:v>9240.4444444444453</c:v>
                </c:pt>
                <c:pt idx="1">
                  <c:v>9194.1111111111113</c:v>
                </c:pt>
                <c:pt idx="2">
                  <c:v>9007.8888888888887</c:v>
                </c:pt>
                <c:pt idx="3">
                  <c:v>9085.4444444444453</c:v>
                </c:pt>
                <c:pt idx="4">
                  <c:v>8868.8888888888887</c:v>
                </c:pt>
                <c:pt idx="5">
                  <c:v>8885.2222222222226</c:v>
                </c:pt>
                <c:pt idx="6">
                  <c:v>9097.1111111111113</c:v>
                </c:pt>
                <c:pt idx="7">
                  <c:v>9004.7777777777774</c:v>
                </c:pt>
                <c:pt idx="8">
                  <c:v>9241.5555555555547</c:v>
                </c:pt>
                <c:pt idx="9">
                  <c:v>9278.3333333333339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378992"/>
        <c:axId val="325377816"/>
      </c:lineChart>
      <c:catAx>
        <c:axId val="32537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77816"/>
        <c:crosses val="autoZero"/>
        <c:auto val="1"/>
        <c:lblAlgn val="ctr"/>
        <c:lblOffset val="100"/>
        <c:noMultiLvlLbl val="0"/>
      </c:catAx>
      <c:valAx>
        <c:axId val="32537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7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19050</xdr:rowOff>
    </xdr:from>
    <xdr:to>
      <xdr:col>11</xdr:col>
      <xdr:colOff>0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4.5" x14ac:dyDescent="0.35"/>
  <cols>
    <col min="1" max="1" width="10.36328125" bestFit="1" customWidth="1"/>
  </cols>
  <sheetData>
    <row r="1" spans="1:4" x14ac:dyDescent="0.35">
      <c r="A1" t="s">
        <v>604</v>
      </c>
      <c r="B1" t="s">
        <v>605</v>
      </c>
    </row>
    <row r="2" spans="1:4" x14ac:dyDescent="0.35">
      <c r="B2" t="s">
        <v>628</v>
      </c>
    </row>
    <row r="3" spans="1:4" x14ac:dyDescent="0.35">
      <c r="C3" t="s">
        <v>606</v>
      </c>
    </row>
    <row r="4" spans="1:4" x14ac:dyDescent="0.35">
      <c r="C4" t="s">
        <v>630</v>
      </c>
    </row>
    <row r="5" spans="1:4" x14ac:dyDescent="0.35">
      <c r="A5" t="s">
        <v>627</v>
      </c>
      <c r="C5" t="s">
        <v>623</v>
      </c>
    </row>
    <row r="6" spans="1:4" x14ac:dyDescent="0.35">
      <c r="D6" t="s">
        <v>607</v>
      </c>
    </row>
    <row r="7" spans="1:4" x14ac:dyDescent="0.35">
      <c r="D7" t="s">
        <v>608</v>
      </c>
    </row>
    <row r="9" spans="1:4" x14ac:dyDescent="0.35">
      <c r="A9" t="s">
        <v>625</v>
      </c>
      <c r="B9" t="s">
        <v>624</v>
      </c>
    </row>
    <row r="11" spans="1:4" x14ac:dyDescent="0.35">
      <c r="A11" t="s">
        <v>626</v>
      </c>
      <c r="B11" t="s">
        <v>609</v>
      </c>
    </row>
    <row r="12" spans="1:4" x14ac:dyDescent="0.35">
      <c r="A12" t="s">
        <v>626</v>
      </c>
      <c r="C12" t="s">
        <v>621</v>
      </c>
    </row>
    <row r="13" spans="1:4" x14ac:dyDescent="0.35">
      <c r="A13" t="s">
        <v>627</v>
      </c>
      <c r="C13" t="s">
        <v>622</v>
      </c>
    </row>
    <row r="15" spans="1:4" x14ac:dyDescent="0.35">
      <c r="B15" t="s">
        <v>610</v>
      </c>
    </row>
    <row r="16" spans="1:4" x14ac:dyDescent="0.35">
      <c r="C16" t="s">
        <v>614</v>
      </c>
    </row>
    <row r="17" spans="2:4" x14ac:dyDescent="0.35">
      <c r="C17" t="s">
        <v>617</v>
      </c>
    </row>
    <row r="18" spans="2:4" x14ac:dyDescent="0.35">
      <c r="C18" t="s">
        <v>619</v>
      </c>
    </row>
    <row r="19" spans="2:4" x14ac:dyDescent="0.35">
      <c r="C19" t="s">
        <v>620</v>
      </c>
    </row>
    <row r="21" spans="2:4" x14ac:dyDescent="0.35">
      <c r="B21" t="s">
        <v>611</v>
      </c>
    </row>
    <row r="22" spans="2:4" x14ac:dyDescent="0.35">
      <c r="C22" t="s">
        <v>612</v>
      </c>
    </row>
    <row r="23" spans="2:4" x14ac:dyDescent="0.35">
      <c r="C23" t="s">
        <v>613</v>
      </c>
    </row>
    <row r="24" spans="2:4" x14ac:dyDescent="0.35">
      <c r="C24" t="s">
        <v>614</v>
      </c>
    </row>
    <row r="25" spans="2:4" x14ac:dyDescent="0.35">
      <c r="C25" t="s">
        <v>615</v>
      </c>
    </row>
    <row r="26" spans="2:4" x14ac:dyDescent="0.35">
      <c r="C26" t="s">
        <v>616</v>
      </c>
    </row>
    <row r="27" spans="2:4" x14ac:dyDescent="0.35">
      <c r="C27" t="s">
        <v>639</v>
      </c>
    </row>
    <row r="28" spans="2:4" x14ac:dyDescent="0.35">
      <c r="C28" t="s">
        <v>618</v>
      </c>
    </row>
    <row r="29" spans="2:4" x14ac:dyDescent="0.35">
      <c r="C29" t="s">
        <v>631</v>
      </c>
    </row>
    <row r="30" spans="2:4" x14ac:dyDescent="0.35">
      <c r="D30" t="s">
        <v>632</v>
      </c>
    </row>
    <row r="31" spans="2:4" x14ac:dyDescent="0.35">
      <c r="D31" t="s">
        <v>629</v>
      </c>
    </row>
    <row r="32" spans="2:4" x14ac:dyDescent="0.35">
      <c r="D32" t="s">
        <v>633</v>
      </c>
    </row>
    <row r="33" spans="4:4" x14ac:dyDescent="0.35">
      <c r="D33" t="s">
        <v>634</v>
      </c>
    </row>
    <row r="34" spans="4:4" x14ac:dyDescent="0.35">
      <c r="D34" t="s">
        <v>638</v>
      </c>
    </row>
    <row r="35" spans="4:4" x14ac:dyDescent="0.35">
      <c r="D35" t="s">
        <v>635</v>
      </c>
    </row>
    <row r="36" spans="4:4" x14ac:dyDescent="0.35">
      <c r="D36" t="s">
        <v>636</v>
      </c>
    </row>
    <row r="37" spans="4:4" x14ac:dyDescent="0.3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5" x14ac:dyDescent="0.35"/>
  <cols>
    <col min="2" max="2" width="8" bestFit="1" customWidth="1"/>
    <col min="4" max="4" width="8.7265625" bestFit="1" customWidth="1"/>
    <col min="6" max="6" width="8.08984375" bestFit="1" customWidth="1"/>
    <col min="8" max="8" width="10.26953125" bestFit="1" customWidth="1"/>
    <col min="14" max="14" width="8.90625" style="111"/>
  </cols>
  <sheetData>
    <row r="1" spans="2:20" x14ac:dyDescent="0.35">
      <c r="B1">
        <f>+B2*D2*F2*H2</f>
        <v>3018400</v>
      </c>
      <c r="C1" t="s">
        <v>433</v>
      </c>
    </row>
    <row r="2" spans="2:20" x14ac:dyDescent="0.3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3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3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3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3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3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3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3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3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3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3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3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3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3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3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3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3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3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3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3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3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3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3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3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3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3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3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3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3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3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3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3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3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3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3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3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3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3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3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3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3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3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3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3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3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3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3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3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3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3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3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3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3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3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3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3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3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3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3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3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3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3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3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3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3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3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3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3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3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3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3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3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3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3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3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3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3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3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3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3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3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3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3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3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3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3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3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3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3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3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3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3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3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3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3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3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3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3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3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3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3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3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3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3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3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3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3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3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3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3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3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3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3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3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3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3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3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3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3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3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6328125" defaultRowHeight="14.5" x14ac:dyDescent="0.35"/>
  <cols>
    <col min="1" max="61" width="2.36328125" style="65"/>
    <col min="62" max="62" width="2.36328125" style="111"/>
    <col min="63" max="63" width="2.36328125" style="112"/>
    <col min="64" max="16384" width="2.36328125" style="65"/>
  </cols>
  <sheetData>
    <row r="2" spans="2:63" x14ac:dyDescent="0.3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3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3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3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3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3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3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3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3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3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3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3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3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3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3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3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3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3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35">
      <c r="BJ20" s="111" t="s">
        <v>274</v>
      </c>
      <c r="BK20" s="112" t="s">
        <v>286</v>
      </c>
    </row>
    <row r="21" spans="2:63" x14ac:dyDescent="0.3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3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3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3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3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3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3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3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3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3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3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3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6328125" defaultRowHeight="14.5" x14ac:dyDescent="0.35"/>
  <sheetData>
    <row r="2" spans="1:40" x14ac:dyDescent="0.35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3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3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3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3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3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3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3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3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3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3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3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3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3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3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3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3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35">
      <c r="A19">
        <v>6</v>
      </c>
      <c r="B19" t="s">
        <v>397</v>
      </c>
      <c r="W19" s="65" t="s">
        <v>395</v>
      </c>
    </row>
    <row r="20" spans="1:39" x14ac:dyDescent="0.35">
      <c r="A20">
        <f>A18*A19</f>
        <v>24</v>
      </c>
      <c r="B20" t="s">
        <v>398</v>
      </c>
    </row>
    <row r="21" spans="1:39" x14ac:dyDescent="0.35">
      <c r="A21">
        <v>127</v>
      </c>
      <c r="B21" t="s">
        <v>399</v>
      </c>
    </row>
    <row r="22" spans="1:39" x14ac:dyDescent="0.35">
      <c r="A22">
        <f>A21-A20</f>
        <v>103</v>
      </c>
      <c r="B22" t="s">
        <v>400</v>
      </c>
    </row>
    <row r="23" spans="1:39" x14ac:dyDescent="0.35">
      <c r="A23">
        <v>2</v>
      </c>
      <c r="B23" t="s">
        <v>401</v>
      </c>
    </row>
    <row r="24" spans="1:39" x14ac:dyDescent="0.35">
      <c r="A24">
        <f>A22/A18/A23</f>
        <v>12.875</v>
      </c>
      <c r="B24" t="s">
        <v>402</v>
      </c>
    </row>
    <row r="26" spans="1:39" x14ac:dyDescent="0.35">
      <c r="A26">
        <v>11</v>
      </c>
      <c r="B26" t="s">
        <v>403</v>
      </c>
      <c r="G26">
        <v>12</v>
      </c>
      <c r="H26" t="s">
        <v>409</v>
      </c>
    </row>
    <row r="27" spans="1:39" x14ac:dyDescent="0.35">
      <c r="A27">
        <v>7</v>
      </c>
      <c r="B27" t="s">
        <v>404</v>
      </c>
      <c r="G27">
        <f>+A26*A23*A18+A20+G26</f>
        <v>124</v>
      </c>
    </row>
    <row r="28" spans="1:39" x14ac:dyDescent="0.35">
      <c r="A28">
        <v>3</v>
      </c>
      <c r="B28" t="s">
        <v>405</v>
      </c>
    </row>
    <row r="30" spans="1:39" x14ac:dyDescent="0.35">
      <c r="A30">
        <v>5</v>
      </c>
      <c r="B30" t="s">
        <v>406</v>
      </c>
    </row>
    <row r="31" spans="1:39" x14ac:dyDescent="0.35">
      <c r="A31">
        <v>2</v>
      </c>
      <c r="B31" t="s">
        <v>407</v>
      </c>
    </row>
    <row r="32" spans="1:39" x14ac:dyDescent="0.3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6328125" defaultRowHeight="14.5" x14ac:dyDescent="0.35"/>
  <sheetData>
    <row r="1" spans="1:71" x14ac:dyDescent="0.35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 x14ac:dyDescent="0.3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5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5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 x14ac:dyDescent="0.3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 x14ac:dyDescent="0.3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35">
      <c r="B20">
        <v>0</v>
      </c>
      <c r="C20">
        <v>1</v>
      </c>
      <c r="P20" s="233" t="s">
        <v>359</v>
      </c>
      <c r="Q20" s="233" t="s">
        <v>360</v>
      </c>
    </row>
    <row r="21" spans="1:71" x14ac:dyDescent="0.3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5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5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 x14ac:dyDescent="0.3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 x14ac:dyDescent="0.3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3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3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 x14ac:dyDescent="0.3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35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35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35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 x14ac:dyDescent="0.35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 x14ac:dyDescent="0.35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5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5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5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5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5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5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 x14ac:dyDescent="0.35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 x14ac:dyDescent="0.35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 x14ac:dyDescent="0.3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265625" defaultRowHeight="14.5" x14ac:dyDescent="0.35"/>
  <sheetData>
    <row r="2" spans="2:51" x14ac:dyDescent="0.3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3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3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3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3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35">
      <c r="X18" s="127"/>
      <c r="AJ18" s="127"/>
    </row>
    <row r="19" spans="2:41" x14ac:dyDescent="0.3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3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35">
      <c r="X22" s="127"/>
      <c r="AJ22" s="127"/>
    </row>
    <row r="23" spans="2:41" x14ac:dyDescent="0.35">
      <c r="X23" s="127"/>
      <c r="AJ23" s="127"/>
    </row>
    <row r="24" spans="2:41" x14ac:dyDescent="0.35">
      <c r="X24" s="127"/>
      <c r="AJ24" s="127"/>
    </row>
    <row r="25" spans="2:41" x14ac:dyDescent="0.35">
      <c r="X25" s="127"/>
      <c r="AJ25" s="127"/>
    </row>
    <row r="26" spans="2:41" x14ac:dyDescent="0.35">
      <c r="X26" s="127"/>
      <c r="AJ26" s="127"/>
    </row>
    <row r="27" spans="2:41" x14ac:dyDescent="0.3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6328125" defaultRowHeight="14.5" x14ac:dyDescent="0.35"/>
  <sheetData>
    <row r="2" spans="2:33" x14ac:dyDescent="0.3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1640625" defaultRowHeight="14.5" x14ac:dyDescent="0.35"/>
  <sheetData>
    <row r="1" spans="1:70" x14ac:dyDescent="0.3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3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3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3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3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3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3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3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3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3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3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3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3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3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3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3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3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3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3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3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3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3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3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3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3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3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3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3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3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3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3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3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x14ac:dyDescent="0.3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x14ac:dyDescent="0.3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1640625" defaultRowHeight="14.5" x14ac:dyDescent="0.35"/>
  <sheetData>
    <row r="1" spans="1:71" x14ac:dyDescent="0.35">
      <c r="A1" s="65"/>
    </row>
    <row r="2" spans="1:71" x14ac:dyDescent="0.3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3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3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3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3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3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3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3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3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3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3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265625" defaultRowHeight="14.5" x14ac:dyDescent="0.35"/>
  <cols>
    <col min="33" max="33" width="8.90625" customWidth="1"/>
    <col min="35" max="35" width="8.90625" customWidth="1"/>
    <col min="38" max="42" width="8.90625" customWidth="1"/>
  </cols>
  <sheetData>
    <row r="2" spans="2:42" x14ac:dyDescent="0.3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3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3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3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3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3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3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3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3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3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3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3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3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6328125" defaultRowHeight="14.5" x14ac:dyDescent="0.35"/>
  <sheetData>
    <row r="2" spans="2:68" x14ac:dyDescent="0.35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 x14ac:dyDescent="0.35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 x14ac:dyDescent="0.35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 x14ac:dyDescent="0.35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 x14ac:dyDescent="0.35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 x14ac:dyDescent="0.35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 x14ac:dyDescent="0.35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 x14ac:dyDescent="0.35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 x14ac:dyDescent="0.35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 x14ac:dyDescent="0.35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 x14ac:dyDescent="0.35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 x14ac:dyDescent="0.35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 x14ac:dyDescent="0.35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 x14ac:dyDescent="0.35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 x14ac:dyDescent="0.35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 x14ac:dyDescent="0.35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 x14ac:dyDescent="0.35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 x14ac:dyDescent="0.35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 x14ac:dyDescent="0.35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 x14ac:dyDescent="0.35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 x14ac:dyDescent="0.35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 x14ac:dyDescent="0.35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 x14ac:dyDescent="0.35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 x14ac:dyDescent="0.35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 x14ac:dyDescent="0.35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 x14ac:dyDescent="0.35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 x14ac:dyDescent="0.35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 x14ac:dyDescent="0.35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 x14ac:dyDescent="0.35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 x14ac:dyDescent="0.35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 x14ac:dyDescent="0.35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 x14ac:dyDescent="0.35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6328125" defaultRowHeight="14.5" x14ac:dyDescent="0.35"/>
  <sheetData>
    <row r="1" spans="2:68" x14ac:dyDescent="0.35">
      <c r="E1" t="s">
        <v>343</v>
      </c>
      <c r="V1" t="s">
        <v>344</v>
      </c>
      <c r="AM1" t="s">
        <v>345</v>
      </c>
      <c r="BD1" t="s">
        <v>346</v>
      </c>
    </row>
    <row r="2" spans="2:68" x14ac:dyDescent="0.35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 x14ac:dyDescent="0.3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 x14ac:dyDescent="0.3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35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35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3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3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 x14ac:dyDescent="0.35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 x14ac:dyDescent="0.35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 x14ac:dyDescent="0.3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 x14ac:dyDescent="0.3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35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35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3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3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 x14ac:dyDescent="0.35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 x14ac:dyDescent="0.3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3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3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35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3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3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3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35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3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3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3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35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3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3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3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35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6328125" defaultRowHeight="14.5" x14ac:dyDescent="0.35"/>
  <sheetData>
    <row r="2" spans="2:68" x14ac:dyDescent="0.35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 x14ac:dyDescent="0.3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 x14ac:dyDescent="0.3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 x14ac:dyDescent="0.3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 x14ac:dyDescent="0.3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 x14ac:dyDescent="0.3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 x14ac:dyDescent="0.3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 x14ac:dyDescent="0.3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 x14ac:dyDescent="0.35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3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35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 x14ac:dyDescent="0.35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 x14ac:dyDescent="0.3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35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35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35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35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 x14ac:dyDescent="0.35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 x14ac:dyDescent="0.35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 x14ac:dyDescent="0.35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 x14ac:dyDescent="0.35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 x14ac:dyDescent="0.35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 x14ac:dyDescent="0.35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35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35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3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35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 x14ac:dyDescent="0.3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35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 x14ac:dyDescent="0.3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3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3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 x14ac:dyDescent="0.3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 x14ac:dyDescent="0.3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3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3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 x14ac:dyDescent="0.3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 x14ac:dyDescent="0.3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3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3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 x14ac:dyDescent="0.3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 x14ac:dyDescent="0.3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3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35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 x14ac:dyDescent="0.3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6328125" defaultRowHeight="14.5" x14ac:dyDescent="0.35"/>
  <cols>
    <col min="1" max="33" width="2.36328125" style="246"/>
    <col min="34" max="34" width="6.1796875" style="246" bestFit="1" customWidth="1"/>
    <col min="35" max="35" width="2.36328125" style="246"/>
    <col min="36" max="42" width="2.36328125" style="254"/>
    <col min="43" max="51" width="2.36328125" style="84"/>
    <col min="52" max="16384" width="2.36328125" style="246"/>
  </cols>
  <sheetData>
    <row r="2" spans="2:63" x14ac:dyDescent="0.35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 x14ac:dyDescent="0.35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 x14ac:dyDescent="0.35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 x14ac:dyDescent="0.35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 x14ac:dyDescent="0.35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 x14ac:dyDescent="0.35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 x14ac:dyDescent="0.35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 x14ac:dyDescent="0.35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 x14ac:dyDescent="0.35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 x14ac:dyDescent="0.35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 x14ac:dyDescent="0.35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 x14ac:dyDescent="0.35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 x14ac:dyDescent="0.35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 x14ac:dyDescent="0.35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 x14ac:dyDescent="0.35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 x14ac:dyDescent="0.35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 x14ac:dyDescent="0.35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 x14ac:dyDescent="0.35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 x14ac:dyDescent="0.35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 x14ac:dyDescent="0.35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 x14ac:dyDescent="0.35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 x14ac:dyDescent="0.35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 x14ac:dyDescent="0.35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 x14ac:dyDescent="0.35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35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 x14ac:dyDescent="0.35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 x14ac:dyDescent="0.35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 x14ac:dyDescent="0.35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 x14ac:dyDescent="0.35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 x14ac:dyDescent="0.35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="75" zoomScaleNormal="75" workbookViewId="0">
      <selection activeCell="AW9" sqref="AW9"/>
    </sheetView>
  </sheetViews>
  <sheetFormatPr defaultColWidth="2.36328125" defaultRowHeight="14.5" x14ac:dyDescent="0.35"/>
  <sheetData>
    <row r="1" spans="1:59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P1" s="237"/>
      <c r="AQ1" s="65">
        <v>0</v>
      </c>
      <c r="AR1" s="65">
        <f t="shared" ref="AR1:BF1" si="2">AQ1+1</f>
        <v>1</v>
      </c>
      <c r="AS1" s="65">
        <f t="shared" si="2"/>
        <v>2</v>
      </c>
      <c r="AT1" s="65">
        <f t="shared" si="2"/>
        <v>3</v>
      </c>
      <c r="AU1" s="65">
        <f t="shared" si="2"/>
        <v>4</v>
      </c>
      <c r="AV1" s="65">
        <f t="shared" si="2"/>
        <v>5</v>
      </c>
      <c r="AW1" s="65">
        <f t="shared" si="2"/>
        <v>6</v>
      </c>
      <c r="AX1" s="65">
        <f t="shared" si="2"/>
        <v>7</v>
      </c>
      <c r="AY1" s="65">
        <f t="shared" si="2"/>
        <v>8</v>
      </c>
      <c r="AZ1" s="65">
        <f t="shared" si="2"/>
        <v>9</v>
      </c>
      <c r="BA1" s="65">
        <f t="shared" si="2"/>
        <v>10</v>
      </c>
      <c r="BB1" s="65">
        <f t="shared" si="2"/>
        <v>11</v>
      </c>
      <c r="BC1" s="65">
        <f t="shared" si="2"/>
        <v>12</v>
      </c>
      <c r="BD1" s="65">
        <f t="shared" si="2"/>
        <v>13</v>
      </c>
      <c r="BE1" s="65">
        <f t="shared" si="2"/>
        <v>14</v>
      </c>
      <c r="BF1" s="65">
        <f t="shared" si="2"/>
        <v>15</v>
      </c>
      <c r="BG1" s="237" t="s">
        <v>394</v>
      </c>
    </row>
    <row r="2" spans="1:59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P2" s="65">
        <v>0</v>
      </c>
      <c r="AQ2" s="611"/>
      <c r="AR2" s="318"/>
      <c r="AS2" s="318"/>
      <c r="AT2" s="318"/>
      <c r="AU2" s="318"/>
      <c r="AV2" s="318"/>
      <c r="AW2" s="318"/>
      <c r="AX2" s="318"/>
      <c r="AY2" s="318"/>
      <c r="AZ2" s="318"/>
      <c r="BA2" s="307"/>
      <c r="BB2" s="318"/>
      <c r="BC2" s="318"/>
      <c r="BD2" s="318"/>
      <c r="BE2" s="318"/>
      <c r="BF2" s="612"/>
      <c r="BG2" s="65"/>
    </row>
    <row r="3" spans="1:59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P3" s="65">
        <f>AP2+1</f>
        <v>1</v>
      </c>
      <c r="AQ3" s="320"/>
      <c r="AR3" s="328"/>
      <c r="AS3" s="328"/>
      <c r="AT3" s="328"/>
      <c r="AU3" s="328"/>
      <c r="AV3" s="328"/>
      <c r="AW3" s="328"/>
      <c r="AX3" s="328"/>
      <c r="AY3" s="328"/>
      <c r="AZ3" s="328"/>
      <c r="BA3" s="328"/>
      <c r="BB3" s="328"/>
      <c r="BC3" s="328"/>
      <c r="BD3" s="328"/>
      <c r="BE3" s="328"/>
      <c r="BF3" s="319"/>
      <c r="BG3" s="65"/>
    </row>
    <row r="4" spans="1:59" x14ac:dyDescent="0.35">
      <c r="A4" s="65">
        <f t="shared" ref="A4:A17" si="4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P4" s="65">
        <f t="shared" ref="AP4:AP17" si="5">AP3+1</f>
        <v>2</v>
      </c>
      <c r="AQ4" s="320"/>
      <c r="AR4" s="328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328"/>
      <c r="BF4" s="306"/>
      <c r="BG4" s="65"/>
    </row>
    <row r="5" spans="1:59" x14ac:dyDescent="0.35">
      <c r="A5" s="65">
        <f t="shared" si="4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  <c r="AP5" s="65">
        <f t="shared" si="5"/>
        <v>3</v>
      </c>
      <c r="AQ5" s="320"/>
      <c r="AR5" s="328"/>
      <c r="AS5" s="239"/>
      <c r="AT5" s="239"/>
      <c r="AU5" s="17"/>
      <c r="AV5" s="17"/>
      <c r="AW5" s="17"/>
      <c r="AX5" s="17"/>
      <c r="AY5" s="17"/>
      <c r="AZ5" s="17"/>
      <c r="BA5" s="239"/>
      <c r="BB5" s="239"/>
      <c r="BC5" s="239"/>
      <c r="BD5" s="239"/>
      <c r="BE5" s="328"/>
      <c r="BF5" s="306"/>
      <c r="BG5" s="65"/>
    </row>
    <row r="6" spans="1:59" x14ac:dyDescent="0.35">
      <c r="A6" s="65">
        <f t="shared" si="4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  <c r="AP6" s="65">
        <f t="shared" si="5"/>
        <v>4</v>
      </c>
      <c r="AQ6" s="320"/>
      <c r="AR6" s="328"/>
      <c r="AS6" s="239"/>
      <c r="AT6" s="239"/>
      <c r="AU6" s="17"/>
      <c r="AV6" s="17"/>
      <c r="AW6" s="239"/>
      <c r="AX6" s="17"/>
      <c r="AY6" s="17"/>
      <c r="AZ6" s="17"/>
      <c r="BA6" s="239"/>
      <c r="BB6" s="239"/>
      <c r="BC6" s="239"/>
      <c r="BD6" s="239"/>
      <c r="BE6" s="328"/>
      <c r="BF6" s="306"/>
      <c r="BG6" s="65"/>
    </row>
    <row r="7" spans="1:59" x14ac:dyDescent="0.35">
      <c r="A7" s="65">
        <f t="shared" si="4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P7" s="65">
        <f t="shared" si="5"/>
        <v>5</v>
      </c>
      <c r="AQ7" s="320"/>
      <c r="AR7" s="328"/>
      <c r="AS7" s="239"/>
      <c r="AT7" s="239"/>
      <c r="AU7" s="17"/>
      <c r="AV7" s="17"/>
      <c r="AW7" s="17"/>
      <c r="AX7" s="17"/>
      <c r="AY7" s="17"/>
      <c r="AZ7" s="17"/>
      <c r="BA7" s="239"/>
      <c r="BB7" s="239"/>
      <c r="BC7" s="239"/>
      <c r="BD7" s="239"/>
      <c r="BE7" s="328"/>
      <c r="BF7" s="306"/>
      <c r="BG7" s="65"/>
    </row>
    <row r="8" spans="1:59" x14ac:dyDescent="0.35">
      <c r="A8" s="65">
        <f t="shared" si="4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AI8" s="9"/>
      <c r="AP8" s="65">
        <f t="shared" si="5"/>
        <v>6</v>
      </c>
      <c r="AQ8" s="305"/>
      <c r="AR8" s="221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21"/>
      <c r="BF8" s="306"/>
      <c r="BG8" s="65"/>
    </row>
    <row r="9" spans="1:59" x14ac:dyDescent="0.35">
      <c r="A9" s="65">
        <f t="shared" si="4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  <c r="AP9" s="65">
        <f t="shared" si="5"/>
        <v>7</v>
      </c>
      <c r="AQ9" s="320"/>
      <c r="AR9" s="328"/>
      <c r="AS9" s="239"/>
      <c r="AT9" s="239"/>
      <c r="AU9" s="17"/>
      <c r="AV9" s="17"/>
      <c r="AW9" s="7"/>
      <c r="AX9" s="137"/>
      <c r="AY9" s="137"/>
      <c r="AZ9" s="17"/>
      <c r="BA9" s="239"/>
      <c r="BB9" s="239"/>
      <c r="BC9" s="239"/>
      <c r="BD9" s="239"/>
      <c r="BE9" s="328"/>
      <c r="BF9" s="319"/>
      <c r="BG9" s="65"/>
    </row>
    <row r="10" spans="1:59" x14ac:dyDescent="0.35">
      <c r="A10" s="65">
        <f t="shared" si="4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  <c r="AP10" s="65">
        <f t="shared" si="5"/>
        <v>8</v>
      </c>
      <c r="AQ10" s="320"/>
      <c r="AR10" s="221"/>
      <c r="AS10" s="17"/>
      <c r="AT10" s="17"/>
      <c r="AU10" s="17"/>
      <c r="AV10" s="17"/>
      <c r="AW10" s="17"/>
      <c r="AX10" s="137"/>
      <c r="AY10" s="137"/>
      <c r="AZ10" s="17"/>
      <c r="BA10" s="17"/>
      <c r="BB10" s="17"/>
      <c r="BC10" s="17"/>
      <c r="BD10" s="239"/>
      <c r="BE10" s="328"/>
      <c r="BF10" s="319"/>
      <c r="BG10" s="65"/>
    </row>
    <row r="11" spans="1:59" x14ac:dyDescent="0.35">
      <c r="A11" s="65">
        <f t="shared" si="4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  <c r="AP11" s="65">
        <f t="shared" si="5"/>
        <v>9</v>
      </c>
      <c r="AQ11" s="320"/>
      <c r="AR11" s="328"/>
      <c r="AS11" s="239"/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39"/>
      <c r="BE11" s="328"/>
      <c r="BF11" s="319"/>
      <c r="BG11" s="65"/>
    </row>
    <row r="12" spans="1:59" x14ac:dyDescent="0.35">
      <c r="A12" s="65">
        <f t="shared" si="4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  <c r="AP12" s="65">
        <f t="shared" si="5"/>
        <v>10</v>
      </c>
      <c r="AQ12" s="305"/>
      <c r="AR12" s="328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328"/>
      <c r="BF12" s="306"/>
      <c r="BG12" s="65"/>
    </row>
    <row r="13" spans="1:59" x14ac:dyDescent="0.35">
      <c r="A13" s="65">
        <f t="shared" si="4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  <c r="AP13" s="65">
        <f t="shared" si="5"/>
        <v>11</v>
      </c>
      <c r="AQ13" s="320"/>
      <c r="AR13" s="328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328"/>
      <c r="BF13" s="306"/>
      <c r="BG13" s="65"/>
    </row>
    <row r="14" spans="1:59" x14ac:dyDescent="0.35">
      <c r="A14" s="65">
        <f t="shared" si="4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  <c r="AP14" s="65">
        <f t="shared" si="5"/>
        <v>12</v>
      </c>
      <c r="AQ14" s="320"/>
      <c r="AR14" s="328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328"/>
      <c r="BF14" s="306"/>
      <c r="BG14" s="65"/>
    </row>
    <row r="15" spans="1:59" x14ac:dyDescent="0.35">
      <c r="A15" s="65">
        <f t="shared" si="4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  <c r="AP15" s="65">
        <f t="shared" si="5"/>
        <v>13</v>
      </c>
      <c r="AQ15" s="320"/>
      <c r="AR15" s="328"/>
      <c r="AS15" s="239"/>
      <c r="AT15" s="239"/>
      <c r="AU15" s="17"/>
      <c r="AV15" s="17"/>
      <c r="AW15" s="17"/>
      <c r="AX15" s="17"/>
      <c r="AY15" s="17"/>
      <c r="AZ15" s="17"/>
      <c r="BA15" s="239"/>
      <c r="BB15" s="239"/>
      <c r="BC15" s="239"/>
      <c r="BD15" s="17"/>
      <c r="BE15" s="221"/>
      <c r="BF15" s="306"/>
      <c r="BG15" s="65"/>
    </row>
    <row r="16" spans="1:59" x14ac:dyDescent="0.35">
      <c r="A16" s="65">
        <f t="shared" si="4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  <c r="AP16" s="65">
        <f t="shared" si="5"/>
        <v>14</v>
      </c>
      <c r="AQ16" s="305"/>
      <c r="AR16" s="221"/>
      <c r="AS16" s="221"/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D16" s="221"/>
      <c r="BE16" s="221"/>
      <c r="BF16" s="306"/>
      <c r="BG16" s="65"/>
    </row>
    <row r="17" spans="1:59" x14ac:dyDescent="0.35">
      <c r="A17" s="65">
        <f t="shared" si="4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  <c r="AP17" s="65">
        <f t="shared" si="5"/>
        <v>15</v>
      </c>
      <c r="AQ17" s="613"/>
      <c r="AR17" s="304"/>
      <c r="AS17" s="304"/>
      <c r="AT17" s="304"/>
      <c r="AU17" s="304"/>
      <c r="AV17" s="304"/>
      <c r="AW17" s="614"/>
      <c r="AX17" s="614"/>
      <c r="AY17" s="614"/>
      <c r="AZ17" s="614"/>
      <c r="BA17" s="304"/>
      <c r="BB17" s="304"/>
      <c r="BC17" s="304"/>
      <c r="BD17" s="304"/>
      <c r="BE17" s="304"/>
      <c r="BF17" s="486"/>
      <c r="BG17" s="65"/>
    </row>
    <row r="18" spans="1:59" x14ac:dyDescent="0.3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P18" s="237" t="s">
        <v>395</v>
      </c>
      <c r="BG18" s="2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6328125" defaultRowHeight="14.5" x14ac:dyDescent="0.35"/>
  <sheetData>
    <row r="1" spans="1:5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 x14ac:dyDescent="0.3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 x14ac:dyDescent="0.3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3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3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3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3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3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3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3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3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3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3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3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 x14ac:dyDescent="0.3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 x14ac:dyDescent="0.3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3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3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3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3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3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3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3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3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3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3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3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3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3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3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3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5" zoomScaleNormal="100" workbookViewId="0">
      <selection activeCell="AA24" sqref="AA24"/>
    </sheetView>
  </sheetViews>
  <sheetFormatPr defaultColWidth="2.7265625" defaultRowHeight="15.5" customHeight="1" x14ac:dyDescent="0.35"/>
  <sheetData>
    <row r="1" spans="1:58" ht="15.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 ht="15.5" customHeight="1" x14ac:dyDescent="0.35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4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6"/>
      <c r="AN2" s="17"/>
      <c r="AO2" s="440">
        <v>0</v>
      </c>
      <c r="AP2" s="504"/>
      <c r="AQ2" s="508"/>
      <c r="AR2" s="508"/>
      <c r="AS2" s="508"/>
      <c r="AT2" s="508"/>
      <c r="AU2" s="508"/>
      <c r="AV2" s="508"/>
      <c r="AW2" s="508"/>
      <c r="AX2" s="508"/>
      <c r="AY2" s="508"/>
      <c r="AZ2" s="508"/>
      <c r="BA2" s="508"/>
      <c r="BB2" s="508"/>
      <c r="BC2" s="508"/>
      <c r="BD2" s="508"/>
      <c r="BE2" s="506"/>
      <c r="BF2" s="17"/>
    </row>
    <row r="3" spans="1:58" ht="15.5" customHeight="1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5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7"/>
      <c r="AN3" s="17"/>
      <c r="AO3" s="440">
        <f>AO2+1</f>
        <v>1</v>
      </c>
      <c r="AP3" s="505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7"/>
      <c r="BF3" s="17"/>
    </row>
    <row r="4" spans="1:58" ht="15.5" customHeight="1" x14ac:dyDescent="0.35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5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7"/>
      <c r="AN4" s="17"/>
      <c r="AO4" s="440">
        <f t="shared" ref="AO4:AO17" si="19">AO3+1</f>
        <v>2</v>
      </c>
      <c r="AP4" s="505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7"/>
      <c r="BF4" s="17"/>
    </row>
    <row r="5" spans="1:58" ht="15.5" customHeight="1" x14ac:dyDescent="0.35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5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7"/>
      <c r="AN5" s="17"/>
      <c r="AO5" s="440">
        <f t="shared" si="19"/>
        <v>3</v>
      </c>
      <c r="AP5" s="505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7"/>
      <c r="BF5" s="17"/>
    </row>
    <row r="6" spans="1:58" ht="15.5" customHeight="1" x14ac:dyDescent="0.35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5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7"/>
      <c r="AN6" s="17"/>
      <c r="AO6" s="440">
        <f t="shared" si="19"/>
        <v>4</v>
      </c>
      <c r="AP6" s="505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7"/>
      <c r="BF6" s="17"/>
    </row>
    <row r="7" spans="1:58" ht="15.5" customHeight="1" x14ac:dyDescent="0.35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5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7"/>
      <c r="AN7" s="17"/>
      <c r="AO7" s="440">
        <f t="shared" si="19"/>
        <v>5</v>
      </c>
      <c r="AP7" s="505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7"/>
      <c r="BF7" s="17"/>
    </row>
    <row r="8" spans="1:58" ht="15.5" customHeight="1" x14ac:dyDescent="0.35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5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7"/>
      <c r="AN8" s="17"/>
      <c r="AO8" s="440">
        <f t="shared" si="19"/>
        <v>6</v>
      </c>
      <c r="AP8" s="505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7"/>
      <c r="BF8" s="17"/>
    </row>
    <row r="9" spans="1:58" ht="15.5" customHeight="1" x14ac:dyDescent="0.35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 ht="15.5" customHeight="1" x14ac:dyDescent="0.35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5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7"/>
      <c r="AN10" s="17"/>
      <c r="AO10" s="440">
        <f t="shared" si="19"/>
        <v>8</v>
      </c>
      <c r="AP10" s="505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7"/>
      <c r="BF10" s="17"/>
    </row>
    <row r="11" spans="1:58" ht="15.5" customHeight="1" x14ac:dyDescent="0.35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5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7"/>
      <c r="AN11" s="17"/>
      <c r="AO11" s="440">
        <f t="shared" si="19"/>
        <v>9</v>
      </c>
      <c r="AP11" s="505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7"/>
      <c r="BF11" s="17"/>
    </row>
    <row r="12" spans="1:58" ht="15.5" customHeight="1" x14ac:dyDescent="0.35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5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7"/>
      <c r="AN12" s="17"/>
      <c r="AO12" s="440">
        <f t="shared" si="19"/>
        <v>10</v>
      </c>
      <c r="AP12" s="505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7"/>
      <c r="BF12" s="17"/>
    </row>
    <row r="13" spans="1:58" ht="15.5" customHeight="1" x14ac:dyDescent="0.35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5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7"/>
      <c r="AN13" s="17"/>
      <c r="AO13" s="440">
        <f t="shared" si="19"/>
        <v>11</v>
      </c>
      <c r="AP13" s="505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7"/>
      <c r="BF13" s="17"/>
    </row>
    <row r="14" spans="1:58" ht="15.5" customHeight="1" x14ac:dyDescent="0.35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5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7"/>
      <c r="AN14" s="17"/>
      <c r="AO14" s="440">
        <f t="shared" si="19"/>
        <v>12</v>
      </c>
      <c r="AP14" s="505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7"/>
      <c r="BF14" s="17"/>
    </row>
    <row r="15" spans="1:58" ht="15.5" customHeight="1" x14ac:dyDescent="0.35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5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7"/>
      <c r="AN15" s="17"/>
      <c r="AO15" s="440">
        <f t="shared" si="19"/>
        <v>13</v>
      </c>
      <c r="AP15" s="505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7"/>
      <c r="BF15" s="17"/>
    </row>
    <row r="16" spans="1:58" ht="15.5" customHeight="1" x14ac:dyDescent="0.35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76" ht="15.5" customHeight="1" x14ac:dyDescent="0.35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5" customHeight="1" x14ac:dyDescent="0.3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5" customHeight="1" x14ac:dyDescent="0.3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5" customHeight="1" x14ac:dyDescent="0.3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5" customHeight="1" x14ac:dyDescent="0.3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5" customHeight="1" x14ac:dyDescent="0.35">
      <c r="W22" s="65">
        <v>0</v>
      </c>
      <c r="X22" s="260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2"/>
      <c r="AO22" s="65">
        <v>0</v>
      </c>
      <c r="AP22" s="260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2"/>
      <c r="BG22" s="65">
        <v>0</v>
      </c>
      <c r="BH22" s="260"/>
      <c r="BI22" s="261"/>
      <c r="BJ22" s="261"/>
      <c r="BK22" s="261"/>
      <c r="BL22" s="261"/>
      <c r="BM22" s="261"/>
      <c r="BN22" s="261"/>
      <c r="BO22" s="261"/>
      <c r="BP22" s="261"/>
      <c r="BQ22" s="261"/>
      <c r="BR22" s="261"/>
      <c r="BS22" s="261"/>
      <c r="BT22" s="261"/>
      <c r="BU22" s="261"/>
      <c r="BV22" s="261"/>
      <c r="BW22" s="262"/>
    </row>
    <row r="23" spans="1:76" ht="15.5" customHeight="1" x14ac:dyDescent="0.3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63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64"/>
      <c r="AO23" s="65">
        <f>AO22+1</f>
        <v>1</v>
      </c>
      <c r="AP23" s="263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64"/>
      <c r="BG23" s="65">
        <f>BG22+1</f>
        <v>1</v>
      </c>
      <c r="BH23" s="263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  <c r="BS23" s="239"/>
      <c r="BT23" s="239"/>
      <c r="BU23" s="239"/>
      <c r="BV23" s="239"/>
      <c r="BW23" s="264"/>
    </row>
    <row r="24" spans="1:76" ht="15.5" customHeight="1" x14ac:dyDescent="0.3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63"/>
      <c r="Y24" s="239"/>
      <c r="Z24" s="285" t="s">
        <v>574</v>
      </c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39"/>
      <c r="AM24" s="264"/>
      <c r="AO24" s="65">
        <f t="shared" ref="AO24:AO37" si="63">AO23+1</f>
        <v>2</v>
      </c>
      <c r="AP24" s="263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64"/>
      <c r="BG24" s="65">
        <f t="shared" ref="BG24:BG37" si="64">BG23+1</f>
        <v>2</v>
      </c>
      <c r="BH24" s="263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39"/>
      <c r="BT24" s="239"/>
      <c r="BU24" s="239"/>
      <c r="BV24" s="239"/>
      <c r="BW24" s="264"/>
    </row>
    <row r="25" spans="1:76" ht="15.5" customHeight="1" x14ac:dyDescent="0.35">
      <c r="W25" s="65">
        <f t="shared" si="62"/>
        <v>3</v>
      </c>
      <c r="X25" s="263"/>
      <c r="Y25" s="239"/>
      <c r="Z25" s="285" t="s">
        <v>574</v>
      </c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39"/>
      <c r="AM25" s="264"/>
      <c r="AO25" s="65">
        <f t="shared" si="63"/>
        <v>3</v>
      </c>
      <c r="AP25" s="263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64"/>
      <c r="BG25" s="65">
        <f t="shared" si="64"/>
        <v>3</v>
      </c>
      <c r="BH25" s="263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39"/>
      <c r="BT25" s="239"/>
      <c r="BU25" s="239"/>
      <c r="BV25" s="239"/>
      <c r="BW25" s="264"/>
    </row>
    <row r="26" spans="1:76" ht="15.5" customHeight="1" x14ac:dyDescent="0.3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63"/>
      <c r="Y26" s="239"/>
      <c r="Z26" s="285" t="s">
        <v>574</v>
      </c>
      <c r="AA26" s="285"/>
      <c r="AB26" s="285"/>
      <c r="AC26" s="152"/>
      <c r="AD26" s="285"/>
      <c r="AE26" s="285"/>
      <c r="AF26" s="285"/>
      <c r="AG26" s="285"/>
      <c r="AH26" s="285"/>
      <c r="AI26" s="285"/>
      <c r="AJ26" s="285"/>
      <c r="AK26" s="285"/>
      <c r="AL26" s="239"/>
      <c r="AM26" s="264"/>
      <c r="AO26" s="65">
        <f t="shared" si="63"/>
        <v>4</v>
      </c>
      <c r="AP26" s="263"/>
      <c r="AQ26" s="239"/>
      <c r="AR26" s="239"/>
      <c r="AS26" s="239"/>
      <c r="AT26" s="239"/>
      <c r="AU26" s="34"/>
      <c r="AV26" s="239"/>
      <c r="AW26" s="239"/>
      <c r="AX26" s="239"/>
      <c r="AY26" s="239"/>
      <c r="AZ26" s="239"/>
      <c r="BA26" s="239"/>
      <c r="BB26" s="239"/>
      <c r="BC26" s="239"/>
      <c r="BD26" s="239"/>
      <c r="BE26" s="264"/>
      <c r="BG26" s="65">
        <f t="shared" si="64"/>
        <v>4</v>
      </c>
      <c r="BH26" s="263"/>
      <c r="BI26" s="239"/>
      <c r="BJ26" s="239"/>
      <c r="BK26" s="239"/>
      <c r="BL26" s="239"/>
      <c r="BM26" s="34"/>
      <c r="BN26" s="239"/>
      <c r="BO26" s="239"/>
      <c r="BP26" s="239"/>
      <c r="BQ26" s="239"/>
      <c r="BR26" s="239"/>
      <c r="BS26" s="239"/>
      <c r="BT26" s="239"/>
      <c r="BU26" s="239"/>
      <c r="BV26" s="239"/>
      <c r="BW26" s="264"/>
    </row>
    <row r="27" spans="1:76" ht="15.5" customHeight="1" x14ac:dyDescent="0.3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63"/>
      <c r="Y27" s="239"/>
      <c r="Z27" s="285" t="s">
        <v>574</v>
      </c>
      <c r="AA27" s="285"/>
      <c r="AB27" s="285"/>
      <c r="AC27" s="285"/>
      <c r="AD27" s="285"/>
      <c r="AE27" s="157"/>
      <c r="AF27" s="285"/>
      <c r="AG27" s="285"/>
      <c r="AH27" s="285"/>
      <c r="AI27" s="285"/>
      <c r="AJ27" s="285"/>
      <c r="AK27" s="285"/>
      <c r="AL27" s="239"/>
      <c r="AM27" s="264"/>
      <c r="AO27" s="65">
        <f t="shared" si="63"/>
        <v>5</v>
      </c>
      <c r="AP27" s="263"/>
      <c r="AQ27" s="239"/>
      <c r="AR27" s="239"/>
      <c r="AS27" s="239"/>
      <c r="AT27" s="239"/>
      <c r="AU27" s="239"/>
      <c r="AV27" s="239"/>
      <c r="AW27" s="17"/>
      <c r="AX27" s="239"/>
      <c r="AY27" s="239"/>
      <c r="AZ27" s="239"/>
      <c r="BA27" s="239"/>
      <c r="BB27" s="239"/>
      <c r="BC27" s="239"/>
      <c r="BD27" s="239"/>
      <c r="BE27" s="264"/>
      <c r="BG27" s="65">
        <f t="shared" si="64"/>
        <v>5</v>
      </c>
      <c r="BH27" s="263"/>
      <c r="BI27" s="239"/>
      <c r="BJ27" s="239"/>
      <c r="BK27" s="239"/>
      <c r="BL27" s="239"/>
      <c r="BM27" s="239"/>
      <c r="BN27" s="239"/>
      <c r="BO27" s="17"/>
      <c r="BP27" s="239"/>
      <c r="BQ27" s="239"/>
      <c r="BR27" s="239"/>
      <c r="BS27" s="239"/>
      <c r="BT27" s="239"/>
      <c r="BU27" s="239"/>
      <c r="BV27" s="239"/>
      <c r="BW27" s="264"/>
    </row>
    <row r="28" spans="1:76" ht="15.5" customHeight="1" x14ac:dyDescent="0.35">
      <c r="W28" s="65">
        <f t="shared" si="62"/>
        <v>6</v>
      </c>
      <c r="X28" s="263"/>
      <c r="Y28" s="239"/>
      <c r="Z28" s="285" t="s">
        <v>574</v>
      </c>
      <c r="AA28" s="285"/>
      <c r="AB28" s="285"/>
      <c r="AC28" s="157"/>
      <c r="AD28" s="157"/>
      <c r="AE28" s="157"/>
      <c r="AF28" s="157"/>
      <c r="AG28" s="157"/>
      <c r="AH28" s="157"/>
      <c r="AI28" s="285"/>
      <c r="AJ28" s="285"/>
      <c r="AK28" s="285"/>
      <c r="AL28" s="239"/>
      <c r="AM28" s="264"/>
      <c r="AO28" s="65">
        <f t="shared" si="63"/>
        <v>6</v>
      </c>
      <c r="AP28" s="263"/>
      <c r="AQ28" s="239"/>
      <c r="AR28" s="239"/>
      <c r="AS28" s="239"/>
      <c r="AT28" s="239"/>
      <c r="AU28" s="17"/>
      <c r="AV28" s="17"/>
      <c r="AW28" s="17"/>
      <c r="AX28" s="17"/>
      <c r="AY28" s="17"/>
      <c r="AZ28" s="17"/>
      <c r="BA28" s="239"/>
      <c r="BB28" s="239"/>
      <c r="BC28" s="239"/>
      <c r="BD28" s="239"/>
      <c r="BE28" s="264"/>
      <c r="BG28" s="65">
        <f t="shared" si="64"/>
        <v>6</v>
      </c>
      <c r="BH28" s="263"/>
      <c r="BI28" s="239"/>
      <c r="BJ28" s="239"/>
      <c r="BK28" s="239"/>
      <c r="BL28" s="239"/>
      <c r="BM28" s="17"/>
      <c r="BN28" s="17"/>
      <c r="BO28" s="17"/>
      <c r="BP28" s="17"/>
      <c r="BQ28" s="17"/>
      <c r="BR28" s="17"/>
      <c r="BS28" s="239"/>
      <c r="BT28" s="239"/>
      <c r="BU28" s="239"/>
      <c r="BV28" s="239"/>
      <c r="BW28" s="264"/>
    </row>
    <row r="29" spans="1:76" ht="15.5" customHeight="1" x14ac:dyDescent="0.35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63"/>
      <c r="Y29" s="239"/>
      <c r="Z29" s="285" t="s">
        <v>574</v>
      </c>
      <c r="AA29" s="285"/>
      <c r="AB29" s="285"/>
      <c r="AC29" s="157"/>
      <c r="AD29" s="157"/>
      <c r="AE29" s="285"/>
      <c r="AF29" s="285"/>
      <c r="AG29" s="285"/>
      <c r="AH29" s="157"/>
      <c r="AI29" s="157"/>
      <c r="AJ29" s="285"/>
      <c r="AK29" s="285"/>
      <c r="AL29" s="239"/>
      <c r="AM29" s="264"/>
      <c r="AO29" s="65">
        <f t="shared" si="63"/>
        <v>7</v>
      </c>
      <c r="AP29" s="263"/>
      <c r="AQ29" s="239"/>
      <c r="AR29" s="239"/>
      <c r="AS29" s="239"/>
      <c r="AT29" s="239"/>
      <c r="AU29" s="17"/>
      <c r="AV29" s="17"/>
      <c r="AW29" s="239"/>
      <c r="AX29" s="239"/>
      <c r="AY29" s="239"/>
      <c r="AZ29" s="17"/>
      <c r="BA29" s="17"/>
      <c r="BB29" s="239"/>
      <c r="BC29" s="239"/>
      <c r="BD29" s="239"/>
      <c r="BE29" s="264"/>
      <c r="BG29" s="65">
        <f t="shared" si="64"/>
        <v>7</v>
      </c>
      <c r="BH29" s="263"/>
      <c r="BI29" s="239"/>
      <c r="BJ29" s="239"/>
      <c r="BK29" s="239"/>
      <c r="BL29" s="239"/>
      <c r="BM29" s="17"/>
      <c r="BN29" s="17"/>
      <c r="BO29" s="239"/>
      <c r="BP29" s="239"/>
      <c r="BQ29" s="239"/>
      <c r="BR29" s="17"/>
      <c r="BS29" s="17"/>
      <c r="BT29" s="239"/>
      <c r="BU29" s="239"/>
      <c r="BV29" s="239"/>
      <c r="BW29" s="264"/>
    </row>
    <row r="30" spans="1:76" ht="15.5" customHeight="1" x14ac:dyDescent="0.35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65">
        <f t="shared" si="62"/>
        <v>8</v>
      </c>
      <c r="X30" s="263"/>
      <c r="Y30" s="239"/>
      <c r="Z30" s="285" t="s">
        <v>574</v>
      </c>
      <c r="AA30" s="285"/>
      <c r="AB30" s="285"/>
      <c r="AC30" s="157"/>
      <c r="AD30" s="157"/>
      <c r="AE30" s="285"/>
      <c r="AF30" s="157"/>
      <c r="AG30" s="157"/>
      <c r="AH30" s="157"/>
      <c r="AI30" s="285"/>
      <c r="AJ30" s="285"/>
      <c r="AK30" s="285"/>
      <c r="AL30" s="239"/>
      <c r="AM30" s="264"/>
      <c r="AO30" s="65">
        <f t="shared" si="63"/>
        <v>8</v>
      </c>
      <c r="AP30" s="263"/>
      <c r="AQ30" s="239"/>
      <c r="AR30" s="239"/>
      <c r="AS30" s="239"/>
      <c r="AT30" s="239"/>
      <c r="AU30" s="17"/>
      <c r="AV30" s="17"/>
      <c r="AW30" s="239"/>
      <c r="AX30" s="17"/>
      <c r="AY30" s="17"/>
      <c r="AZ30" s="17"/>
      <c r="BA30" s="239"/>
      <c r="BB30" s="239"/>
      <c r="BC30" s="239"/>
      <c r="BD30" s="239"/>
      <c r="BE30" s="264"/>
      <c r="BG30" s="65">
        <f t="shared" si="64"/>
        <v>8</v>
      </c>
      <c r="BH30" s="263"/>
      <c r="BI30" s="239"/>
      <c r="BJ30" s="239"/>
      <c r="BK30" s="239"/>
      <c r="BL30" s="239"/>
      <c r="BM30" s="17"/>
      <c r="BN30" s="17"/>
      <c r="BO30" s="239"/>
      <c r="BP30" s="17"/>
      <c r="BQ30" s="17"/>
      <c r="BR30" s="17"/>
      <c r="BS30" s="239"/>
      <c r="BT30" s="239"/>
      <c r="BU30" s="239"/>
      <c r="BV30" s="239"/>
      <c r="BW30" s="264"/>
    </row>
    <row r="31" spans="1:76" ht="15.5" customHeight="1" x14ac:dyDescent="0.35">
      <c r="W31" s="65">
        <f t="shared" si="62"/>
        <v>9</v>
      </c>
      <c r="X31" s="263"/>
      <c r="Y31" s="239"/>
      <c r="Z31" s="285" t="s">
        <v>574</v>
      </c>
      <c r="AA31" s="285"/>
      <c r="AB31" s="285"/>
      <c r="AC31" s="157"/>
      <c r="AD31" s="157"/>
      <c r="AE31" s="157"/>
      <c r="AF31" s="157"/>
      <c r="AG31" s="157"/>
      <c r="AH31" s="157"/>
      <c r="AI31" s="285"/>
      <c r="AJ31" s="285"/>
      <c r="AK31" s="285"/>
      <c r="AL31" s="239"/>
      <c r="AM31" s="264"/>
      <c r="AO31" s="65">
        <f t="shared" si="63"/>
        <v>9</v>
      </c>
      <c r="AP31" s="263"/>
      <c r="AQ31" s="239"/>
      <c r="AR31" s="239"/>
      <c r="AS31" s="239"/>
      <c r="AT31" s="239"/>
      <c r="AU31" s="17"/>
      <c r="AV31" s="17"/>
      <c r="AW31" s="17"/>
      <c r="AX31" s="17"/>
      <c r="AY31" s="17"/>
      <c r="AZ31" s="17"/>
      <c r="BA31" s="239"/>
      <c r="BB31" s="239"/>
      <c r="BC31" s="239"/>
      <c r="BD31" s="239"/>
      <c r="BE31" s="264"/>
      <c r="BG31" s="65">
        <f t="shared" si="64"/>
        <v>9</v>
      </c>
      <c r="BH31" s="263"/>
      <c r="BI31" s="239"/>
      <c r="BJ31" s="239"/>
      <c r="BK31" s="239"/>
      <c r="BL31" s="239"/>
      <c r="BM31" s="17"/>
      <c r="BN31" s="17"/>
      <c r="BO31" s="17"/>
      <c r="BP31" s="17"/>
      <c r="BQ31" s="17"/>
      <c r="BR31" s="17"/>
      <c r="BS31" s="239"/>
      <c r="BT31" s="239"/>
      <c r="BU31" s="239"/>
      <c r="BV31" s="239"/>
      <c r="BW31" s="264"/>
    </row>
    <row r="32" spans="1:76" ht="15.5" customHeight="1" x14ac:dyDescent="0.35">
      <c r="W32" s="65">
        <f t="shared" si="62"/>
        <v>10</v>
      </c>
      <c r="X32" s="263"/>
      <c r="Y32" s="239"/>
      <c r="Z32" s="285" t="s">
        <v>574</v>
      </c>
      <c r="AA32" s="285"/>
      <c r="AB32" s="285"/>
      <c r="AC32" s="285"/>
      <c r="AD32" s="285"/>
      <c r="AE32" s="157"/>
      <c r="AF32" s="285"/>
      <c r="AG32" s="285"/>
      <c r="AH32" s="285"/>
      <c r="AI32" s="285"/>
      <c r="AJ32" s="285"/>
      <c r="AK32" s="285"/>
      <c r="AL32" s="239"/>
      <c r="AM32" s="264"/>
      <c r="AO32" s="65">
        <f t="shared" si="63"/>
        <v>10</v>
      </c>
      <c r="AP32" s="263"/>
      <c r="AQ32" s="239"/>
      <c r="AR32" s="239"/>
      <c r="AS32" s="239"/>
      <c r="AT32" s="239"/>
      <c r="AU32" s="239"/>
      <c r="AV32" s="239"/>
      <c r="AW32" s="17"/>
      <c r="AX32" s="239"/>
      <c r="AY32" s="239"/>
      <c r="AZ32" s="239"/>
      <c r="BA32" s="239"/>
      <c r="BB32" s="239"/>
      <c r="BC32" s="239"/>
      <c r="BD32" s="239"/>
      <c r="BE32" s="264"/>
      <c r="BG32" s="65">
        <f t="shared" si="64"/>
        <v>10</v>
      </c>
      <c r="BH32" s="263"/>
      <c r="BI32" s="239"/>
      <c r="BJ32" s="239"/>
      <c r="BK32" s="239"/>
      <c r="BL32" s="239"/>
      <c r="BM32" s="239"/>
      <c r="BN32" s="239"/>
      <c r="BO32" s="17"/>
      <c r="BP32" s="239"/>
      <c r="BQ32" s="239"/>
      <c r="BR32" s="239"/>
      <c r="BS32" s="239"/>
      <c r="BT32" s="239"/>
      <c r="BU32" s="239"/>
      <c r="BV32" s="239"/>
      <c r="BW32" s="264"/>
    </row>
    <row r="33" spans="23:75" ht="15.5" customHeight="1" x14ac:dyDescent="0.35">
      <c r="W33" s="65">
        <f t="shared" si="62"/>
        <v>11</v>
      </c>
      <c r="X33" s="263"/>
      <c r="Y33" s="239"/>
      <c r="Z33" s="285" t="s">
        <v>574</v>
      </c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39"/>
      <c r="AM33" s="264"/>
      <c r="AO33" s="65">
        <f t="shared" si="63"/>
        <v>11</v>
      </c>
      <c r="AP33" s="263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64"/>
      <c r="BG33" s="65">
        <f t="shared" si="64"/>
        <v>11</v>
      </c>
      <c r="BH33" s="263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39"/>
      <c r="BT33" s="239"/>
      <c r="BU33" s="239"/>
      <c r="BV33" s="239"/>
      <c r="BW33" s="264"/>
    </row>
    <row r="34" spans="23:75" ht="15.5" customHeight="1" x14ac:dyDescent="0.35">
      <c r="W34" s="65">
        <f t="shared" si="62"/>
        <v>12</v>
      </c>
      <c r="X34" s="263"/>
      <c r="Y34" s="239"/>
      <c r="Z34" s="285" t="s">
        <v>574</v>
      </c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39"/>
      <c r="AM34" s="264"/>
      <c r="AO34" s="65">
        <f t="shared" si="63"/>
        <v>12</v>
      </c>
      <c r="AP34" s="263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64"/>
      <c r="BG34" s="65">
        <f t="shared" si="64"/>
        <v>12</v>
      </c>
      <c r="BH34" s="263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39"/>
      <c r="BT34" s="239"/>
      <c r="BU34" s="239"/>
      <c r="BV34" s="239"/>
      <c r="BW34" s="264"/>
    </row>
    <row r="35" spans="23:75" ht="15.5" customHeight="1" x14ac:dyDescent="0.35">
      <c r="W35" s="65">
        <f t="shared" si="62"/>
        <v>13</v>
      </c>
      <c r="X35" s="263"/>
      <c r="Y35" s="239"/>
      <c r="Z35" s="285" t="s">
        <v>574</v>
      </c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39"/>
      <c r="AM35" s="264"/>
      <c r="AO35" s="65">
        <f t="shared" si="63"/>
        <v>13</v>
      </c>
      <c r="AP35" s="263"/>
      <c r="AQ35" s="239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64"/>
      <c r="BG35" s="65">
        <f t="shared" si="64"/>
        <v>13</v>
      </c>
      <c r="BH35" s="263"/>
      <c r="BI35" s="239"/>
      <c r="BJ35" s="239"/>
      <c r="BK35" s="239"/>
      <c r="BL35" s="239"/>
      <c r="BM35" s="239"/>
      <c r="BN35" s="239"/>
      <c r="BO35" s="239"/>
      <c r="BP35" s="239"/>
      <c r="BQ35" s="239"/>
      <c r="BR35" s="239"/>
      <c r="BS35" s="239"/>
      <c r="BT35" s="239"/>
      <c r="BU35" s="239"/>
      <c r="BV35" s="239"/>
      <c r="BW35" s="264"/>
    </row>
    <row r="36" spans="23:75" ht="15.5" customHeight="1" x14ac:dyDescent="0.35">
      <c r="W36" s="65">
        <f t="shared" si="62"/>
        <v>14</v>
      </c>
      <c r="X36" s="263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64"/>
      <c r="AO36" s="65">
        <f t="shared" si="63"/>
        <v>14</v>
      </c>
      <c r="AP36" s="263"/>
      <c r="AQ36" s="239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64"/>
      <c r="BG36" s="65">
        <f t="shared" si="64"/>
        <v>14</v>
      </c>
      <c r="BH36" s="263"/>
      <c r="BI36" s="239"/>
      <c r="BJ36" s="239"/>
      <c r="BK36" s="239"/>
      <c r="BL36" s="239"/>
      <c r="BM36" s="239"/>
      <c r="BN36" s="239"/>
      <c r="BO36" s="239"/>
      <c r="BP36" s="239"/>
      <c r="BQ36" s="239"/>
      <c r="BR36" s="239"/>
      <c r="BS36" s="239"/>
      <c r="BT36" s="239"/>
      <c r="BU36" s="239"/>
      <c r="BV36" s="239"/>
      <c r="BW36" s="264"/>
    </row>
    <row r="37" spans="23:75" ht="15.5" customHeight="1" x14ac:dyDescent="0.35">
      <c r="W37" s="65">
        <f t="shared" si="62"/>
        <v>15</v>
      </c>
      <c r="X37" s="265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7"/>
      <c r="AO37" s="65">
        <f t="shared" si="63"/>
        <v>15</v>
      </c>
      <c r="AP37" s="265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BD37" s="266"/>
      <c r="BE37" s="267"/>
      <c r="BG37" s="65">
        <f t="shared" si="64"/>
        <v>15</v>
      </c>
      <c r="BH37" s="265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7"/>
    </row>
    <row r="38" spans="23:75" ht="15.5" customHeight="1" x14ac:dyDescent="0.3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6328125" defaultRowHeight="14.5" x14ac:dyDescent="0.35"/>
  <cols>
    <col min="1" max="1" width="2.36328125" customWidth="1"/>
  </cols>
  <sheetData>
    <row r="1" spans="1:3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 x14ac:dyDescent="0.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 x14ac:dyDescent="0.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 x14ac:dyDescent="0.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 x14ac:dyDescent="0.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 x14ac:dyDescent="0.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 x14ac:dyDescent="0.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 x14ac:dyDescent="0.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 x14ac:dyDescent="0.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 x14ac:dyDescent="0.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 x14ac:dyDescent="0.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 x14ac:dyDescent="0.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 x14ac:dyDescent="0.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 x14ac:dyDescent="0.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 x14ac:dyDescent="0.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 x14ac:dyDescent="0.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 x14ac:dyDescent="0.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 x14ac:dyDescent="0.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 x14ac:dyDescent="0.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 x14ac:dyDescent="0.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 x14ac:dyDescent="0.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 x14ac:dyDescent="0.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 x14ac:dyDescent="0.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 x14ac:dyDescent="0.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 x14ac:dyDescent="0.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 x14ac:dyDescent="0.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 x14ac:dyDescent="0.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 x14ac:dyDescent="0.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 x14ac:dyDescent="0.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 x14ac:dyDescent="0.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 x14ac:dyDescent="0.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 x14ac:dyDescent="0.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 x14ac:dyDescent="0.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 x14ac:dyDescent="0.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 x14ac:dyDescent="0.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 x14ac:dyDescent="0.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 x14ac:dyDescent="0.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 x14ac:dyDescent="0.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 x14ac:dyDescent="0.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 x14ac:dyDescent="0.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 x14ac:dyDescent="0.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 x14ac:dyDescent="0.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 x14ac:dyDescent="0.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 x14ac:dyDescent="0.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 x14ac:dyDescent="0.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 x14ac:dyDescent="0.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 x14ac:dyDescent="0.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S1" sqref="S1:AJ18"/>
    </sheetView>
  </sheetViews>
  <sheetFormatPr defaultColWidth="2.36328125" defaultRowHeight="14.5" x14ac:dyDescent="0.35"/>
  <cols>
    <col min="19" max="19" width="3" bestFit="1" customWidth="1"/>
    <col min="20" max="29" width="2.453125" bestFit="1" customWidth="1"/>
    <col min="30" max="35" width="3" bestFit="1" customWidth="1"/>
    <col min="38" max="38" width="3" bestFit="1" customWidth="1"/>
    <col min="39" max="48" width="2.453125" bestFit="1" customWidth="1"/>
    <col min="49" max="54" width="3" bestFit="1" customWidth="1"/>
    <col min="56" max="56" width="3" bestFit="1" customWidth="1"/>
    <col min="57" max="66" width="2.453125" bestFit="1" customWidth="1"/>
    <col min="67" max="72" width="3" bestFit="1" customWidth="1"/>
  </cols>
  <sheetData>
    <row r="1" spans="1:7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5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5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5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5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5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5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 x14ac:dyDescent="0.35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 x14ac:dyDescent="0.35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 x14ac:dyDescent="0.35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 x14ac:dyDescent="0.35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 x14ac:dyDescent="0.35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 x14ac:dyDescent="0.35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 x14ac:dyDescent="0.35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 x14ac:dyDescent="0.35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 x14ac:dyDescent="0.35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 x14ac:dyDescent="0.35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 x14ac:dyDescent="0.35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 x14ac:dyDescent="0.35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 x14ac:dyDescent="0.35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 x14ac:dyDescent="0.35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 x14ac:dyDescent="0.35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 x14ac:dyDescent="0.35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 x14ac:dyDescent="0.35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 x14ac:dyDescent="0.35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 x14ac:dyDescent="0.35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 x14ac:dyDescent="0.35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5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5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5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5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5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5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 x14ac:dyDescent="0.3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 x14ac:dyDescent="0.35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 x14ac:dyDescent="0.35">
      <c r="A37" s="237" t="s">
        <v>395</v>
      </c>
      <c r="R37" s="237"/>
      <c r="S37" s="237" t="s">
        <v>395</v>
      </c>
      <c r="AJ37" s="237"/>
    </row>
    <row r="40" spans="1:72" x14ac:dyDescent="0.35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 x14ac:dyDescent="0.35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 x14ac:dyDescent="0.35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 x14ac:dyDescent="0.35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 x14ac:dyDescent="0.35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 x14ac:dyDescent="0.35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 x14ac:dyDescent="0.35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 x14ac:dyDescent="0.35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 x14ac:dyDescent="0.35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 x14ac:dyDescent="0.35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 x14ac:dyDescent="0.35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 x14ac:dyDescent="0.35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 x14ac:dyDescent="0.35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 x14ac:dyDescent="0.35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 x14ac:dyDescent="0.35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 x14ac:dyDescent="0.3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35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 x14ac:dyDescent="0.35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6"/>
  <sheetViews>
    <sheetView topLeftCell="BL1" zoomScale="75" zoomScaleNormal="75" workbookViewId="0">
      <selection activeCell="CA40" sqref="CA40"/>
    </sheetView>
  </sheetViews>
  <sheetFormatPr defaultColWidth="2.6328125" defaultRowHeight="14.5" x14ac:dyDescent="0.35"/>
  <sheetData>
    <row r="1" spans="1:37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 x14ac:dyDescent="0.35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 x14ac:dyDescent="0.35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 x14ac:dyDescent="0.35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 x14ac:dyDescent="0.35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 x14ac:dyDescent="0.35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 x14ac:dyDescent="0.35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 x14ac:dyDescent="0.35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 x14ac:dyDescent="0.35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35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 x14ac:dyDescent="0.35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 x14ac:dyDescent="0.35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 x14ac:dyDescent="0.35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 x14ac:dyDescent="0.35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 x14ac:dyDescent="0.35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 x14ac:dyDescent="0.35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112" x14ac:dyDescent="0.35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35">
      <c r="A18" s="237" t="s">
        <v>395</v>
      </c>
      <c r="T18" s="237" t="s">
        <v>395</v>
      </c>
    </row>
    <row r="20" spans="1:112" x14ac:dyDescent="0.35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  <c r="BX20" s="237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7" t="s">
        <v>394</v>
      </c>
      <c r="CQ20" s="237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7" t="s">
        <v>394</v>
      </c>
    </row>
    <row r="21" spans="1:112" x14ac:dyDescent="0.35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  <c r="BX21" s="65">
        <v>0</v>
      </c>
      <c r="BY21" s="325"/>
      <c r="BZ21" s="302"/>
      <c r="CA21" s="261"/>
      <c r="CB21" s="261"/>
      <c r="CC21" s="261"/>
      <c r="CD21" s="261"/>
      <c r="CE21" s="261"/>
      <c r="CF21" s="303"/>
      <c r="CG21" s="303"/>
      <c r="CH21" s="261"/>
      <c r="CI21" s="261"/>
      <c r="CJ21" s="261"/>
      <c r="CK21" s="261"/>
      <c r="CL21" s="261"/>
      <c r="CM21" s="302"/>
      <c r="CN21" s="323"/>
      <c r="CQ21" s="65">
        <v>0</v>
      </c>
      <c r="CR21" s="325"/>
      <c r="CS21" s="302"/>
      <c r="CT21" s="261"/>
      <c r="CU21" s="261"/>
      <c r="CV21" s="261"/>
      <c r="CW21" s="261"/>
      <c r="CX21" s="261"/>
      <c r="CY21" s="303"/>
      <c r="CZ21" s="303"/>
      <c r="DA21" s="261"/>
      <c r="DB21" s="261"/>
      <c r="DC21" s="261"/>
      <c r="DD21" s="261"/>
      <c r="DE21" s="261"/>
      <c r="DF21" s="302"/>
      <c r="DG21" s="323"/>
    </row>
    <row r="22" spans="1:112" x14ac:dyDescent="0.35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  <c r="BX22" s="65">
        <f>BX21+1</f>
        <v>1</v>
      </c>
      <c r="BY22" s="326"/>
      <c r="BZ22" s="239"/>
      <c r="CA22" s="239" t="s">
        <v>362</v>
      </c>
      <c r="CB22" s="239"/>
      <c r="CD22" s="239"/>
      <c r="CE22" s="239"/>
      <c r="CF22" s="290"/>
      <c r="CG22" s="290"/>
      <c r="CI22" s="239"/>
      <c r="CJ22" s="239"/>
      <c r="CM22" s="239" t="s">
        <v>361</v>
      </c>
      <c r="CN22" s="324"/>
      <c r="CQ22" s="65">
        <f>CQ21+1</f>
        <v>1</v>
      </c>
      <c r="CR22" s="326"/>
      <c r="CS22" s="239"/>
      <c r="CT22" s="239" t="s">
        <v>362</v>
      </c>
      <c r="CU22" s="239"/>
      <c r="CW22" s="239"/>
      <c r="CX22" s="239"/>
      <c r="CY22" s="290"/>
      <c r="CZ22" s="290"/>
      <c r="DB22" s="239"/>
      <c r="DC22" s="239"/>
      <c r="DF22" s="239" t="s">
        <v>361</v>
      </c>
      <c r="DG22" s="324"/>
    </row>
    <row r="23" spans="1:112" x14ac:dyDescent="0.35">
      <c r="A23" s="65">
        <f t="shared" ref="A23:A36" si="3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3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4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4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  <c r="BX23" s="65">
        <f t="shared" ref="BX23:BX36" si="42">BX22+1</f>
        <v>2</v>
      </c>
      <c r="BY23" s="263"/>
      <c r="BZ23" s="239" t="s">
        <v>364</v>
      </c>
      <c r="CA23" s="269"/>
      <c r="CB23" s="269"/>
      <c r="CC23" s="269"/>
      <c r="CD23" s="269"/>
      <c r="CE23" s="269"/>
      <c r="CF23" s="91"/>
      <c r="CG23" s="91"/>
      <c r="CH23" s="269"/>
      <c r="CI23" s="269"/>
      <c r="CJ23" s="269"/>
      <c r="CK23" s="269"/>
      <c r="CL23" s="269"/>
      <c r="CM23" s="239"/>
      <c r="CN23" s="264"/>
      <c r="CQ23" s="65">
        <f t="shared" ref="CQ23:CQ36" si="43">CQ22+1</f>
        <v>2</v>
      </c>
      <c r="CR23" s="263"/>
      <c r="CS23" s="239" t="s">
        <v>364</v>
      </c>
      <c r="CT23" s="268"/>
      <c r="CU23" s="268"/>
      <c r="CV23" s="268"/>
      <c r="CW23" s="268"/>
      <c r="CX23" s="268"/>
      <c r="CY23" s="268"/>
      <c r="CZ23" s="268"/>
      <c r="DA23" s="268"/>
      <c r="DB23" s="268"/>
      <c r="DC23" s="268"/>
      <c r="DD23" s="268"/>
      <c r="DE23" s="268"/>
      <c r="DF23" s="239"/>
      <c r="DG23" s="264"/>
    </row>
    <row r="24" spans="1:112" x14ac:dyDescent="0.35">
      <c r="A24" s="65">
        <f t="shared" si="3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3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4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4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  <c r="BX24" s="65">
        <f t="shared" si="42"/>
        <v>3</v>
      </c>
      <c r="BY24" s="263"/>
      <c r="BZ24" s="239"/>
      <c r="CA24" s="269"/>
      <c r="CB24" s="269">
        <v>1</v>
      </c>
      <c r="CC24" s="269"/>
      <c r="CD24" s="269"/>
      <c r="CE24" s="269"/>
      <c r="CF24" s="91">
        <v>2</v>
      </c>
      <c r="CG24" s="91"/>
      <c r="CH24" s="269"/>
      <c r="CI24" s="269">
        <v>3</v>
      </c>
      <c r="CJ24" s="269"/>
      <c r="CK24" s="269"/>
      <c r="CL24" s="269"/>
      <c r="CM24" s="239"/>
      <c r="CN24" s="264"/>
      <c r="CQ24" s="65">
        <f t="shared" si="43"/>
        <v>3</v>
      </c>
      <c r="CR24" s="263"/>
      <c r="CS24" s="239"/>
      <c r="CT24" s="268"/>
      <c r="CU24" s="268"/>
      <c r="CV24" s="268"/>
      <c r="CW24" s="268"/>
      <c r="CX24" s="268"/>
      <c r="CY24" s="268"/>
      <c r="CZ24" s="268"/>
      <c r="DA24" s="268"/>
      <c r="DB24" s="268"/>
      <c r="DC24" s="268"/>
      <c r="DD24" s="268"/>
      <c r="DE24" s="268"/>
      <c r="DF24" s="239"/>
      <c r="DG24" s="264"/>
    </row>
    <row r="25" spans="1:112" x14ac:dyDescent="0.35">
      <c r="A25" s="65">
        <f t="shared" si="3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3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4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4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  <c r="BX25" s="65">
        <f t="shared" si="42"/>
        <v>4</v>
      </c>
      <c r="BY25" s="263"/>
      <c r="CA25" s="269"/>
      <c r="CB25" s="269"/>
      <c r="CC25" s="269"/>
      <c r="CD25" s="8"/>
      <c r="CE25" s="8"/>
      <c r="CF25" s="18"/>
      <c r="CG25" s="18"/>
      <c r="CH25" s="8"/>
      <c r="CI25" s="8"/>
      <c r="CJ25" s="269"/>
      <c r="CK25" s="269"/>
      <c r="CL25" s="269"/>
      <c r="CM25" s="239"/>
      <c r="CN25" s="264"/>
      <c r="CQ25" s="65">
        <f t="shared" si="43"/>
        <v>4</v>
      </c>
      <c r="CR25" s="263"/>
      <c r="CT25" s="268"/>
      <c r="CU25" s="268"/>
      <c r="CV25" s="268"/>
      <c r="CW25" s="137"/>
      <c r="CX25" s="137"/>
      <c r="CY25" s="137"/>
      <c r="CZ25" s="137"/>
      <c r="DA25" s="137"/>
      <c r="DB25" s="137"/>
      <c r="DC25" s="268"/>
      <c r="DD25" s="268"/>
      <c r="DE25" s="268"/>
      <c r="DF25" s="239"/>
      <c r="DG25" s="264"/>
    </row>
    <row r="26" spans="1:112" x14ac:dyDescent="0.35">
      <c r="A26" s="65">
        <f t="shared" si="3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3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4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4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  <c r="BX26" s="65">
        <f t="shared" si="42"/>
        <v>5</v>
      </c>
      <c r="BY26" s="263"/>
      <c r="BZ26" s="239"/>
      <c r="CA26" s="269"/>
      <c r="CB26" s="269"/>
      <c r="CC26" s="269"/>
      <c r="CD26" s="8"/>
      <c r="CE26" s="8"/>
      <c r="CF26" s="91"/>
      <c r="CG26" s="18"/>
      <c r="CH26" s="8"/>
      <c r="CI26" s="8"/>
      <c r="CJ26" s="269"/>
      <c r="CK26" s="269"/>
      <c r="CL26" s="269"/>
      <c r="CM26" s="239"/>
      <c r="CN26" s="264"/>
      <c r="CQ26" s="65">
        <f t="shared" si="43"/>
        <v>5</v>
      </c>
      <c r="CR26" s="263"/>
      <c r="CS26" s="239"/>
      <c r="CT26" s="268"/>
      <c r="CU26" s="268"/>
      <c r="CV26" s="268"/>
      <c r="CW26" s="137"/>
      <c r="CX26" s="137"/>
      <c r="CY26" s="268"/>
      <c r="CZ26" s="137"/>
      <c r="DA26" s="137"/>
      <c r="DB26" s="137"/>
      <c r="DC26" s="268"/>
      <c r="DD26" s="268"/>
      <c r="DE26" s="268"/>
      <c r="DF26" s="239"/>
      <c r="DG26" s="264"/>
    </row>
    <row r="27" spans="1:112" x14ac:dyDescent="0.35">
      <c r="A27" s="65">
        <f t="shared" si="3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3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4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4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  <c r="BX27" s="65">
        <f t="shared" si="42"/>
        <v>6</v>
      </c>
      <c r="BY27" s="263"/>
      <c r="BZ27" s="239"/>
      <c r="CA27" s="269"/>
      <c r="CB27" s="269"/>
      <c r="CC27" s="269"/>
      <c r="CD27" s="8"/>
      <c r="CE27" s="8"/>
      <c r="CF27" s="18"/>
      <c r="CG27" s="18"/>
      <c r="CH27" s="8"/>
      <c r="CI27" s="8"/>
      <c r="CJ27" s="269"/>
      <c r="CK27" s="269"/>
      <c r="CL27" s="269"/>
      <c r="CM27" s="239"/>
      <c r="CN27" s="264"/>
      <c r="CQ27" s="65">
        <f t="shared" si="43"/>
        <v>6</v>
      </c>
      <c r="CR27" s="263"/>
      <c r="CS27" s="239"/>
      <c r="CT27" s="268"/>
      <c r="CU27" s="268"/>
      <c r="CV27" s="268"/>
      <c r="CW27" s="137"/>
      <c r="CX27" s="137"/>
      <c r="CY27" s="137"/>
      <c r="CZ27" s="137"/>
      <c r="DA27" s="137"/>
      <c r="DB27" s="137"/>
      <c r="DC27" s="268"/>
      <c r="DD27" s="268"/>
      <c r="DE27" s="268"/>
      <c r="DF27" s="239"/>
      <c r="DG27" s="264"/>
    </row>
    <row r="28" spans="1:112" x14ac:dyDescent="0.35">
      <c r="A28" s="65">
        <f t="shared" si="3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3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4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4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  <c r="BX28" s="65">
        <f t="shared" si="42"/>
        <v>7</v>
      </c>
      <c r="BY28" s="257"/>
      <c r="BZ28" s="214"/>
      <c r="CA28" s="18"/>
      <c r="CB28" s="18">
        <v>1</v>
      </c>
      <c r="CC28" s="18"/>
      <c r="CD28" s="18"/>
      <c r="CE28" s="18"/>
      <c r="CF28" s="137"/>
      <c r="CG28" s="137"/>
      <c r="CH28" s="18"/>
      <c r="CI28" s="18">
        <v>3</v>
      </c>
      <c r="CJ28" s="18"/>
      <c r="CK28" s="18"/>
      <c r="CL28" s="18"/>
      <c r="CM28" s="214"/>
      <c r="CN28" s="258"/>
      <c r="CQ28" s="65">
        <f t="shared" si="43"/>
        <v>7</v>
      </c>
      <c r="CR28" s="257"/>
      <c r="CS28" s="214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214"/>
      <c r="DG28" s="258"/>
    </row>
    <row r="29" spans="1:112" x14ac:dyDescent="0.35">
      <c r="A29" s="65">
        <f t="shared" si="3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3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4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4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  <c r="BX29" s="65">
        <f t="shared" si="42"/>
        <v>8</v>
      </c>
      <c r="BY29" s="327"/>
      <c r="BZ29" s="290"/>
      <c r="CA29" s="91"/>
      <c r="CB29" s="91"/>
      <c r="CC29" s="91"/>
      <c r="CD29" s="18"/>
      <c r="CE29" s="18"/>
      <c r="CF29" s="137"/>
      <c r="CG29" s="137"/>
      <c r="CH29" s="18"/>
      <c r="CI29" s="18"/>
      <c r="CJ29" s="91"/>
      <c r="CK29" s="91"/>
      <c r="CL29" s="91"/>
      <c r="CM29" s="290"/>
      <c r="CN29" s="298"/>
      <c r="CQ29" s="65">
        <f t="shared" si="43"/>
        <v>8</v>
      </c>
      <c r="CR29" s="327"/>
      <c r="CS29" s="290"/>
      <c r="CT29" s="268"/>
      <c r="CU29" s="268"/>
      <c r="CV29" s="268"/>
      <c r="CW29" s="137"/>
      <c r="CX29" s="137"/>
      <c r="CY29" s="137"/>
      <c r="CZ29" s="137"/>
      <c r="DA29" s="137"/>
      <c r="DB29" s="137"/>
      <c r="DC29" s="268"/>
      <c r="DD29" s="268"/>
      <c r="DE29" s="268"/>
      <c r="DF29" s="290"/>
      <c r="DG29" s="298"/>
    </row>
    <row r="30" spans="1:112" x14ac:dyDescent="0.35">
      <c r="A30" s="65">
        <f t="shared" si="3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3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4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4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  <c r="BX30" s="65">
        <f t="shared" si="42"/>
        <v>9</v>
      </c>
      <c r="BY30" s="263"/>
      <c r="BZ30" s="239"/>
      <c r="CA30" s="8"/>
      <c r="CB30" s="8"/>
      <c r="CC30" s="8"/>
      <c r="CD30" s="8"/>
      <c r="CE30" s="8"/>
      <c r="CF30" s="18"/>
      <c r="CG30" s="18"/>
      <c r="CH30" s="8"/>
      <c r="CI30" s="8"/>
      <c r="CJ30" s="8"/>
      <c r="CK30" s="8"/>
      <c r="CL30" s="8"/>
      <c r="CM30" s="239"/>
      <c r="CN30" s="264"/>
      <c r="CQ30" s="65">
        <f t="shared" si="43"/>
        <v>9</v>
      </c>
      <c r="CR30" s="263"/>
      <c r="CS30" s="239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239"/>
      <c r="DG30" s="264"/>
    </row>
    <row r="31" spans="1:112" x14ac:dyDescent="0.35">
      <c r="A31" s="65">
        <f t="shared" si="3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3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4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4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  <c r="BX31" s="65">
        <f t="shared" si="42"/>
        <v>10</v>
      </c>
      <c r="BY31" s="263"/>
      <c r="BZ31" s="239"/>
      <c r="CA31" s="269"/>
      <c r="CB31" s="269">
        <v>2</v>
      </c>
      <c r="CC31" s="269"/>
      <c r="CD31" s="269"/>
      <c r="CE31" s="269"/>
      <c r="CF31" s="91">
        <v>4</v>
      </c>
      <c r="CG31" s="91"/>
      <c r="CH31" s="269"/>
      <c r="CI31" s="269">
        <v>4</v>
      </c>
      <c r="CJ31" s="269"/>
      <c r="CK31" s="269"/>
      <c r="CL31" s="269"/>
      <c r="CM31" s="239"/>
      <c r="CN31" s="264"/>
      <c r="CQ31" s="65">
        <f t="shared" si="43"/>
        <v>10</v>
      </c>
      <c r="CR31" s="263"/>
      <c r="CS31" s="239"/>
      <c r="CT31" s="268"/>
      <c r="CU31" s="268"/>
      <c r="CV31" s="268"/>
      <c r="CW31" s="268"/>
      <c r="CX31" s="268"/>
      <c r="CY31" s="268"/>
      <c r="CZ31" s="268"/>
      <c r="DA31" s="268"/>
      <c r="DB31" s="268"/>
      <c r="DC31" s="268"/>
      <c r="DD31" s="268"/>
      <c r="DE31" s="268"/>
      <c r="DF31" s="239"/>
      <c r="DG31" s="264"/>
    </row>
    <row r="32" spans="1:112" x14ac:dyDescent="0.35">
      <c r="A32" s="65">
        <f t="shared" si="3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3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4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4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  <c r="BX32" s="65">
        <f t="shared" si="42"/>
        <v>11</v>
      </c>
      <c r="BY32" s="263"/>
      <c r="BZ32" s="239"/>
      <c r="CA32" s="269"/>
      <c r="CB32" s="269"/>
      <c r="CC32" s="269"/>
      <c r="CD32" s="269"/>
      <c r="CE32" s="269"/>
      <c r="CF32" s="91"/>
      <c r="CG32" s="91"/>
      <c r="CH32" s="269"/>
      <c r="CI32" s="269"/>
      <c r="CJ32" s="269"/>
      <c r="CK32" s="269"/>
      <c r="CL32" s="269"/>
      <c r="CM32" s="239"/>
      <c r="CN32" s="264"/>
      <c r="CQ32" s="65">
        <f t="shared" si="43"/>
        <v>11</v>
      </c>
      <c r="CR32" s="263"/>
      <c r="CS32" s="239"/>
      <c r="CT32" s="268"/>
      <c r="CU32" s="268"/>
      <c r="CV32" s="268"/>
      <c r="CW32" s="268"/>
      <c r="CX32" s="268"/>
      <c r="CY32" s="268"/>
      <c r="CZ32" s="268"/>
      <c r="DA32" s="268"/>
      <c r="DB32" s="268"/>
      <c r="DC32" s="268"/>
      <c r="DD32" s="268"/>
      <c r="DE32" s="268"/>
      <c r="DF32" s="239"/>
      <c r="DG32" s="264"/>
    </row>
    <row r="33" spans="1:111" x14ac:dyDescent="0.35">
      <c r="A33" s="65">
        <f t="shared" si="3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3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4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4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  <c r="BX33" s="65">
        <f t="shared" si="42"/>
        <v>12</v>
      </c>
      <c r="BY33" s="263"/>
      <c r="CA33" s="269"/>
      <c r="CB33" s="269"/>
      <c r="CC33" s="269"/>
      <c r="CD33" s="269"/>
      <c r="CE33" s="269"/>
      <c r="CF33" s="91"/>
      <c r="CG33" s="91"/>
      <c r="CH33" s="269"/>
      <c r="CI33" s="269"/>
      <c r="CJ33" s="269"/>
      <c r="CK33" s="269"/>
      <c r="CL33" s="269"/>
      <c r="CM33" s="239"/>
      <c r="CN33" s="264"/>
      <c r="CQ33" s="65">
        <f t="shared" si="43"/>
        <v>12</v>
      </c>
      <c r="CR33" s="263"/>
      <c r="CT33" s="268"/>
      <c r="CU33" s="268"/>
      <c r="CV33" s="268"/>
      <c r="CW33" s="268"/>
      <c r="CX33" s="268"/>
      <c r="CY33" s="268"/>
      <c r="CZ33" s="268"/>
      <c r="DA33" s="268"/>
      <c r="DB33" s="268"/>
      <c r="DC33" s="268"/>
      <c r="DD33" s="268"/>
      <c r="DE33" s="268"/>
      <c r="DF33" s="239"/>
      <c r="DG33" s="264"/>
    </row>
    <row r="34" spans="1:111" x14ac:dyDescent="0.35">
      <c r="A34" s="65">
        <f t="shared" si="3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3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4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4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  <c r="BX34" s="65">
        <f t="shared" si="42"/>
        <v>13</v>
      </c>
      <c r="BY34" s="263"/>
      <c r="BZ34" s="239"/>
      <c r="CA34" s="269"/>
      <c r="CB34" s="269"/>
      <c r="CC34" s="269"/>
      <c r="CD34" s="269"/>
      <c r="CE34" s="269"/>
      <c r="CF34" s="91"/>
      <c r="CG34" s="91"/>
      <c r="CH34" s="269"/>
      <c r="CI34" s="269"/>
      <c r="CJ34" s="269"/>
      <c r="CK34" s="269"/>
      <c r="CL34" s="269"/>
      <c r="CM34" s="239"/>
      <c r="CN34" s="264"/>
      <c r="CQ34" s="65">
        <f t="shared" si="43"/>
        <v>13</v>
      </c>
      <c r="CR34" s="263"/>
      <c r="CS34" s="239"/>
      <c r="CT34" s="268"/>
      <c r="CU34" s="268"/>
      <c r="CV34" s="268"/>
      <c r="CW34" s="268"/>
      <c r="CX34" s="268"/>
      <c r="CY34" s="268"/>
      <c r="CZ34" s="268"/>
      <c r="DA34" s="268"/>
      <c r="DB34" s="268"/>
      <c r="DC34" s="268"/>
      <c r="DD34" s="268"/>
      <c r="DE34" s="268"/>
      <c r="DF34" s="239"/>
      <c r="DG34" s="264"/>
    </row>
    <row r="35" spans="1:111" x14ac:dyDescent="0.35">
      <c r="A35" s="65">
        <f t="shared" si="3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3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4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4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  <c r="BX35" s="65">
        <f t="shared" si="42"/>
        <v>14</v>
      </c>
      <c r="BY35" s="115"/>
      <c r="BZ35" s="239" t="s">
        <v>363</v>
      </c>
      <c r="CA35" s="239"/>
      <c r="CB35" s="239"/>
      <c r="CC35" s="239"/>
      <c r="CD35" s="17"/>
      <c r="CE35" s="17"/>
      <c r="CF35" s="214"/>
      <c r="CG35" s="214"/>
      <c r="CH35" s="17"/>
      <c r="CI35" s="17"/>
      <c r="CJ35" s="239"/>
      <c r="CK35" s="239"/>
      <c r="CL35" s="239"/>
      <c r="CM35" s="17"/>
      <c r="CN35" s="118"/>
      <c r="CQ35" s="65">
        <f t="shared" si="43"/>
        <v>14</v>
      </c>
      <c r="CR35" s="115"/>
      <c r="CS35" s="239" t="s">
        <v>363</v>
      </c>
      <c r="CT35" s="239"/>
      <c r="CU35" s="239"/>
      <c r="CV35" s="239"/>
      <c r="CW35" s="17"/>
      <c r="CX35" s="17"/>
      <c r="CY35" s="214"/>
      <c r="CZ35" s="214"/>
      <c r="DA35" s="17"/>
      <c r="DB35" s="17"/>
      <c r="DC35" s="239"/>
      <c r="DD35" s="239"/>
      <c r="DE35" s="239"/>
      <c r="DF35" s="17"/>
      <c r="DG35" s="118"/>
    </row>
    <row r="36" spans="1:111" x14ac:dyDescent="0.3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13"/>
      <c r="CG36" s="213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13"/>
      <c r="CZ36" s="213"/>
      <c r="DA36" s="22"/>
      <c r="DB36" s="22"/>
      <c r="DC36" s="22"/>
      <c r="DD36" s="22"/>
      <c r="DE36" s="22"/>
      <c r="DF36" s="119"/>
      <c r="DG36" s="120"/>
    </row>
    <row r="37" spans="1:111" x14ac:dyDescent="0.35">
      <c r="A37" s="237" t="s">
        <v>395</v>
      </c>
      <c r="AL37" s="237" t="s">
        <v>395</v>
      </c>
      <c r="BE37" s="237" t="s">
        <v>395</v>
      </c>
      <c r="BX37" s="237" t="s">
        <v>395</v>
      </c>
      <c r="CQ37" s="237" t="s">
        <v>395</v>
      </c>
    </row>
    <row r="39" spans="1:111" x14ac:dyDescent="0.35">
      <c r="A39" s="237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7" t="s">
        <v>394</v>
      </c>
      <c r="T39" s="237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7" t="s">
        <v>394</v>
      </c>
      <c r="AL39" s="237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7" t="s">
        <v>394</v>
      </c>
    </row>
    <row r="40" spans="1:111" x14ac:dyDescent="0.35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111" x14ac:dyDescent="0.35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111" x14ac:dyDescent="0.35">
      <c r="A42" s="65">
        <f t="shared" ref="A42:A55" si="61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62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63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111" x14ac:dyDescent="0.35">
      <c r="A43" s="65">
        <f t="shared" si="61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62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63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111" x14ac:dyDescent="0.35">
      <c r="A44" s="65">
        <f t="shared" si="61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62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63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111" x14ac:dyDescent="0.35">
      <c r="A45" s="65">
        <f t="shared" si="61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62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63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111" x14ac:dyDescent="0.35">
      <c r="A46" s="65">
        <f t="shared" si="61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62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63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111" x14ac:dyDescent="0.35">
      <c r="A47" s="65">
        <f t="shared" si="61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62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63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111" x14ac:dyDescent="0.35">
      <c r="A48" s="65">
        <f t="shared" si="61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62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63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 x14ac:dyDescent="0.35">
      <c r="A49" s="65">
        <f t="shared" si="61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62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63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 x14ac:dyDescent="0.35">
      <c r="A50" s="65">
        <f t="shared" si="61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62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63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 x14ac:dyDescent="0.35">
      <c r="A51" s="65">
        <f t="shared" si="61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62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63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 x14ac:dyDescent="0.35">
      <c r="A52" s="65">
        <f t="shared" si="61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62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63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 x14ac:dyDescent="0.35">
      <c r="A53" s="65">
        <f t="shared" si="61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62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63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 x14ac:dyDescent="0.35">
      <c r="A54" s="65">
        <f t="shared" si="61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62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63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 x14ac:dyDescent="0.35">
      <c r="A55" s="65">
        <f t="shared" si="61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62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63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 x14ac:dyDescent="0.35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6328125" defaultRowHeight="14.5" x14ac:dyDescent="0.35"/>
  <cols>
    <col min="1" max="1" width="16.90625" bestFit="1" customWidth="1"/>
  </cols>
  <sheetData>
    <row r="1" spans="1:7" x14ac:dyDescent="0.35">
      <c r="A1" s="14" t="s">
        <v>239</v>
      </c>
      <c r="B1" s="14" t="s">
        <v>202</v>
      </c>
      <c r="C1" s="14" t="s">
        <v>203</v>
      </c>
    </row>
    <row r="2" spans="1:7" x14ac:dyDescent="0.35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 x14ac:dyDescent="0.35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 x14ac:dyDescent="0.3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5">
      <c r="A7" t="s">
        <v>318</v>
      </c>
      <c r="B7" t="s">
        <v>223</v>
      </c>
      <c r="C7" t="s">
        <v>236</v>
      </c>
      <c r="D7" t="s">
        <v>227</v>
      </c>
    </row>
    <row r="8" spans="1:7" x14ac:dyDescent="0.35">
      <c r="A8" t="s">
        <v>317</v>
      </c>
      <c r="B8" t="s">
        <v>225</v>
      </c>
      <c r="C8" t="s">
        <v>237</v>
      </c>
      <c r="D8" t="s">
        <v>226</v>
      </c>
    </row>
    <row r="9" spans="1:7" x14ac:dyDescent="0.35">
      <c r="A9" t="s">
        <v>320</v>
      </c>
      <c r="B9" t="s">
        <v>240</v>
      </c>
      <c r="D9" t="s">
        <v>229</v>
      </c>
    </row>
    <row r="10" spans="1:7" x14ac:dyDescent="0.35">
      <c r="A10" t="s">
        <v>310</v>
      </c>
      <c r="D10" t="s">
        <v>230</v>
      </c>
    </row>
    <row r="11" spans="1:7" x14ac:dyDescent="0.35">
      <c r="A11" t="s">
        <v>312</v>
      </c>
      <c r="D11" t="s">
        <v>233</v>
      </c>
    </row>
    <row r="12" spans="1:7" x14ac:dyDescent="0.35">
      <c r="A12" t="s">
        <v>315</v>
      </c>
      <c r="D12" t="s">
        <v>232</v>
      </c>
    </row>
    <row r="13" spans="1:7" x14ac:dyDescent="0.35">
      <c r="A13" t="s">
        <v>316</v>
      </c>
      <c r="D13" t="s">
        <v>234</v>
      </c>
    </row>
    <row r="14" spans="1:7" x14ac:dyDescent="0.35">
      <c r="A14" t="s">
        <v>319</v>
      </c>
      <c r="D14" t="s">
        <v>231</v>
      </c>
    </row>
    <row r="15" spans="1:7" x14ac:dyDescent="0.35">
      <c r="A15" t="s">
        <v>324</v>
      </c>
    </row>
    <row r="17" spans="1:1" x14ac:dyDescent="0.35">
      <c r="A17" t="s">
        <v>321</v>
      </c>
    </row>
    <row r="18" spans="1:1" x14ac:dyDescent="0.3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6953125" defaultRowHeight="14.5" x14ac:dyDescent="0.35"/>
  <sheetData>
    <row r="1" spans="1:75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 x14ac:dyDescent="0.3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 x14ac:dyDescent="0.3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 x14ac:dyDescent="0.3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 x14ac:dyDescent="0.3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 x14ac:dyDescent="0.3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 x14ac:dyDescent="0.3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 x14ac:dyDescent="0.3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 x14ac:dyDescent="0.3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 x14ac:dyDescent="0.3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 x14ac:dyDescent="0.3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 x14ac:dyDescent="0.3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 x14ac:dyDescent="0.3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 x14ac:dyDescent="0.3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 x14ac:dyDescent="0.3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 x14ac:dyDescent="0.3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5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 x14ac:dyDescent="0.35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 x14ac:dyDescent="0.35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35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35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35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35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35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35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35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35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35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35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35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35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3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3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3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35">
      <c r="A36" s="237" t="s">
        <v>395</v>
      </c>
      <c r="T36" s="237" t="s">
        <v>395</v>
      </c>
      <c r="AM36" s="237" t="s">
        <v>395</v>
      </c>
    </row>
    <row r="37" spans="1:55" x14ac:dyDescent="0.3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 x14ac:dyDescent="0.3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 x14ac:dyDescent="0.3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 x14ac:dyDescent="0.3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 x14ac:dyDescent="0.3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 x14ac:dyDescent="0.3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 x14ac:dyDescent="0.3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 x14ac:dyDescent="0.3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 x14ac:dyDescent="0.3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3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 x14ac:dyDescent="0.3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 x14ac:dyDescent="0.3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 x14ac:dyDescent="0.35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 x14ac:dyDescent="0.35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 x14ac:dyDescent="0.35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 x14ac:dyDescent="0.35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 x14ac:dyDescent="0.35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 x14ac:dyDescent="0.35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E30" sqref="E30"/>
    </sheetView>
  </sheetViews>
  <sheetFormatPr defaultColWidth="8.90625" defaultRowHeight="14.5" x14ac:dyDescent="0.35"/>
  <cols>
    <col min="1" max="16384" width="8.90625" style="370"/>
  </cols>
  <sheetData>
    <row r="1" spans="1:18" x14ac:dyDescent="0.35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 x14ac:dyDescent="0.35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 x14ac:dyDescent="0.35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 x14ac:dyDescent="0.35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 x14ac:dyDescent="0.35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 x14ac:dyDescent="0.35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 x14ac:dyDescent="0.35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 x14ac:dyDescent="0.35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 x14ac:dyDescent="0.35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 x14ac:dyDescent="0.35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 x14ac:dyDescent="0.35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 x14ac:dyDescent="0.35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 x14ac:dyDescent="0.35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 x14ac:dyDescent="0.35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 x14ac:dyDescent="0.35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 x14ac:dyDescent="0.35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 x14ac:dyDescent="0.35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 x14ac:dyDescent="0.35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 x14ac:dyDescent="0.35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 x14ac:dyDescent="0.35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 x14ac:dyDescent="0.35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 x14ac:dyDescent="0.35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 x14ac:dyDescent="0.35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 x14ac:dyDescent="0.35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 x14ac:dyDescent="0.35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 x14ac:dyDescent="0.35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 x14ac:dyDescent="0.35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 x14ac:dyDescent="0.35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 x14ac:dyDescent="0.35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 x14ac:dyDescent="0.35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5" x14ac:dyDescent="0.35"/>
  <cols>
    <col min="1" max="1" width="59.36328125" customWidth="1"/>
    <col min="2" max="3" width="8.90625" customWidth="1"/>
    <col min="4" max="5" width="40.90625" customWidth="1"/>
    <col min="6" max="6" width="8.90625" customWidth="1"/>
  </cols>
  <sheetData>
    <row r="1" spans="1:8" x14ac:dyDescent="0.3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6328125" defaultRowHeight="14.5" x14ac:dyDescent="0.35"/>
  <sheetData>
    <row r="1" spans="1:88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 x14ac:dyDescent="0.35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 x14ac:dyDescent="0.35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 x14ac:dyDescent="0.35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 x14ac:dyDescent="0.35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 x14ac:dyDescent="0.35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 x14ac:dyDescent="0.35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 x14ac:dyDescent="0.35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 x14ac:dyDescent="0.3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 x14ac:dyDescent="0.35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 x14ac:dyDescent="0.35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 x14ac:dyDescent="0.35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 x14ac:dyDescent="0.35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 x14ac:dyDescent="0.35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 x14ac:dyDescent="0.35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 x14ac:dyDescent="0.35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 x14ac:dyDescent="0.35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5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 x14ac:dyDescent="0.35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 x14ac:dyDescent="0.35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 x14ac:dyDescent="0.35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 x14ac:dyDescent="0.35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 x14ac:dyDescent="0.35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 x14ac:dyDescent="0.35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 x14ac:dyDescent="0.35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 x14ac:dyDescent="0.35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 x14ac:dyDescent="0.35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35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 x14ac:dyDescent="0.35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 x14ac:dyDescent="0.35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 x14ac:dyDescent="0.35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 x14ac:dyDescent="0.35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 x14ac:dyDescent="0.35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5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6953125" defaultRowHeight="14.5" x14ac:dyDescent="0.35"/>
  <sheetData>
    <row r="1" spans="1:78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 x14ac:dyDescent="0.35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 x14ac:dyDescent="0.35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 x14ac:dyDescent="0.35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 x14ac:dyDescent="0.35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 x14ac:dyDescent="0.35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 x14ac:dyDescent="0.35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 x14ac:dyDescent="0.35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 x14ac:dyDescent="0.35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35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 x14ac:dyDescent="0.35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 x14ac:dyDescent="0.35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 x14ac:dyDescent="0.35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 x14ac:dyDescent="0.35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 x14ac:dyDescent="0.35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 x14ac:dyDescent="0.35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 x14ac:dyDescent="0.3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35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 x14ac:dyDescent="0.35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 x14ac:dyDescent="0.35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 x14ac:dyDescent="0.35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 x14ac:dyDescent="0.35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 x14ac:dyDescent="0.35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 x14ac:dyDescent="0.35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35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 x14ac:dyDescent="0.3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 x14ac:dyDescent="0.35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 x14ac:dyDescent="0.35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 x14ac:dyDescent="0.35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 x14ac:dyDescent="0.35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 x14ac:dyDescent="0.35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 x14ac:dyDescent="0.35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35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 x14ac:dyDescent="0.3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35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 x14ac:dyDescent="0.35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 x14ac:dyDescent="0.35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 x14ac:dyDescent="0.35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 x14ac:dyDescent="0.35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 x14ac:dyDescent="0.35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 x14ac:dyDescent="0.35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 x14ac:dyDescent="0.3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35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6953125" defaultRowHeight="14.5" x14ac:dyDescent="0.35"/>
  <sheetData>
    <row r="1" spans="1:44" x14ac:dyDescent="0.35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 x14ac:dyDescent="0.35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 x14ac:dyDescent="0.35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 x14ac:dyDescent="0.35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 x14ac:dyDescent="0.35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 x14ac:dyDescent="0.35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 x14ac:dyDescent="0.35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 x14ac:dyDescent="0.3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35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 x14ac:dyDescent="0.35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 x14ac:dyDescent="0.35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 x14ac:dyDescent="0.35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 x14ac:dyDescent="0.35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 x14ac:dyDescent="0.35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 x14ac:dyDescent="0.35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 x14ac:dyDescent="0.3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5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 x14ac:dyDescent="0.35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 x14ac:dyDescent="0.35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 x14ac:dyDescent="0.35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 x14ac:dyDescent="0.35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 x14ac:dyDescent="0.35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 x14ac:dyDescent="0.35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 x14ac:dyDescent="0.3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5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6953125" defaultRowHeight="14.5" x14ac:dyDescent="0.35"/>
  <sheetData>
    <row r="1" spans="1:10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 x14ac:dyDescent="0.35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 x14ac:dyDescent="0.35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 x14ac:dyDescent="0.35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 x14ac:dyDescent="0.35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 x14ac:dyDescent="0.35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 x14ac:dyDescent="0.35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 x14ac:dyDescent="0.35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 x14ac:dyDescent="0.35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35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 x14ac:dyDescent="0.35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 x14ac:dyDescent="0.35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 x14ac:dyDescent="0.35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 x14ac:dyDescent="0.35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 x14ac:dyDescent="0.35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 x14ac:dyDescent="0.35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 x14ac:dyDescent="0.3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35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 x14ac:dyDescent="0.35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 x14ac:dyDescent="0.35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 x14ac:dyDescent="0.35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 x14ac:dyDescent="0.35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 x14ac:dyDescent="0.35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 x14ac:dyDescent="0.35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 x14ac:dyDescent="0.3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35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 x14ac:dyDescent="0.35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 x14ac:dyDescent="0.35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 x14ac:dyDescent="0.35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 x14ac:dyDescent="0.35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 x14ac:dyDescent="0.35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 x14ac:dyDescent="0.35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 x14ac:dyDescent="0.35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 x14ac:dyDescent="0.35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 x14ac:dyDescent="0.35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 x14ac:dyDescent="0.35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 x14ac:dyDescent="0.35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 x14ac:dyDescent="0.35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 x14ac:dyDescent="0.3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35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 x14ac:dyDescent="0.35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 x14ac:dyDescent="0.35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 x14ac:dyDescent="0.35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 x14ac:dyDescent="0.35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 x14ac:dyDescent="0.35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 x14ac:dyDescent="0.35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 x14ac:dyDescent="0.3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35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6953125" defaultRowHeight="14.5" x14ac:dyDescent="0.35"/>
  <sheetData>
    <row r="1" spans="1:50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 x14ac:dyDescent="0.35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 x14ac:dyDescent="0.35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 x14ac:dyDescent="0.35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 x14ac:dyDescent="0.35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 x14ac:dyDescent="0.35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 x14ac:dyDescent="0.35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 x14ac:dyDescent="0.3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35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 x14ac:dyDescent="0.35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 x14ac:dyDescent="0.35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 x14ac:dyDescent="0.35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 x14ac:dyDescent="0.35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 x14ac:dyDescent="0.35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 x14ac:dyDescent="0.35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 x14ac:dyDescent="0.3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35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671</v>
      </c>
      <c r="Y18" s="261" t="s">
        <v>260</v>
      </c>
      <c r="Z18" s="261" t="s">
        <v>365</v>
      </c>
      <c r="AA18" s="261"/>
      <c r="AB18" s="261" t="s">
        <v>388</v>
      </c>
      <c r="AC18" s="261" t="s">
        <v>672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 x14ac:dyDescent="0.35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 x14ac:dyDescent="0.35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 x14ac:dyDescent="0.35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 x14ac:dyDescent="0.35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 x14ac:dyDescent="0.35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 x14ac:dyDescent="0.35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 x14ac:dyDescent="0.3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35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 x14ac:dyDescent="0.35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 x14ac:dyDescent="0.35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 x14ac:dyDescent="0.35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 x14ac:dyDescent="0.35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 x14ac:dyDescent="0.35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 x14ac:dyDescent="0.35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 x14ac:dyDescent="0.3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35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 x14ac:dyDescent="0.35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 x14ac:dyDescent="0.35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 x14ac:dyDescent="0.35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 x14ac:dyDescent="0.35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 x14ac:dyDescent="0.35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 x14ac:dyDescent="0.35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 x14ac:dyDescent="0.3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35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 x14ac:dyDescent="0.35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 x14ac:dyDescent="0.35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 x14ac:dyDescent="0.35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 x14ac:dyDescent="0.35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 x14ac:dyDescent="0.35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 x14ac:dyDescent="0.35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6953125" defaultRowHeight="14.5" x14ac:dyDescent="0.35"/>
  <sheetData>
    <row r="1" spans="1:101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 x14ac:dyDescent="0.35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 x14ac:dyDescent="0.35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 x14ac:dyDescent="0.35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 x14ac:dyDescent="0.35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 x14ac:dyDescent="0.35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 x14ac:dyDescent="0.3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 x14ac:dyDescent="0.35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 x14ac:dyDescent="0.35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 x14ac:dyDescent="0.35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 x14ac:dyDescent="0.35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 x14ac:dyDescent="0.35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 x14ac:dyDescent="0.35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 x14ac:dyDescent="0.35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 x14ac:dyDescent="0.3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673</v>
      </c>
      <c r="Y18" s="283" t="s">
        <v>262</v>
      </c>
      <c r="Z18" s="261"/>
      <c r="AA18" s="261" t="s">
        <v>388</v>
      </c>
      <c r="AB18" s="261" t="s">
        <v>672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 x14ac:dyDescent="0.35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 x14ac:dyDescent="0.35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 x14ac:dyDescent="0.35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 x14ac:dyDescent="0.35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 x14ac:dyDescent="0.35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 x14ac:dyDescent="0.3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35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 x14ac:dyDescent="0.35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 x14ac:dyDescent="0.35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 x14ac:dyDescent="0.35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 x14ac:dyDescent="0.35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 x14ac:dyDescent="0.35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 x14ac:dyDescent="0.35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35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 x14ac:dyDescent="0.35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 x14ac:dyDescent="0.35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 x14ac:dyDescent="0.35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 x14ac:dyDescent="0.35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 x14ac:dyDescent="0.3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35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 x14ac:dyDescent="0.35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 x14ac:dyDescent="0.35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 x14ac:dyDescent="0.35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 x14ac:dyDescent="0.35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 x14ac:dyDescent="0.35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 x14ac:dyDescent="0.35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6953125" defaultRowHeight="14.5" x14ac:dyDescent="0.35"/>
  <sheetData>
    <row r="1" spans="1:104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 x14ac:dyDescent="0.35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 x14ac:dyDescent="0.35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 x14ac:dyDescent="0.35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 x14ac:dyDescent="0.35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 x14ac:dyDescent="0.35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 x14ac:dyDescent="0.3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35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 x14ac:dyDescent="0.35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 x14ac:dyDescent="0.35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 x14ac:dyDescent="0.35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 x14ac:dyDescent="0.35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 x14ac:dyDescent="0.35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 x14ac:dyDescent="0.35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 x14ac:dyDescent="0.3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35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 x14ac:dyDescent="0.35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 x14ac:dyDescent="0.35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 x14ac:dyDescent="0.35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 x14ac:dyDescent="0.35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 x14ac:dyDescent="0.3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 x14ac:dyDescent="0.35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 x14ac:dyDescent="0.35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35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 x14ac:dyDescent="0.35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 x14ac:dyDescent="0.35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 x14ac:dyDescent="0.35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 x14ac:dyDescent="0.35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 x14ac:dyDescent="0.3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35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 x14ac:dyDescent="0.35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 x14ac:dyDescent="0.35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 x14ac:dyDescent="0.35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 x14ac:dyDescent="0.35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 x14ac:dyDescent="0.3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35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 x14ac:dyDescent="0.35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 x14ac:dyDescent="0.35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 x14ac:dyDescent="0.35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 x14ac:dyDescent="0.35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 x14ac:dyDescent="0.35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 x14ac:dyDescent="0.35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6328125" defaultRowHeight="14.5" x14ac:dyDescent="0.35"/>
  <sheetData>
    <row r="1" spans="1:67" x14ac:dyDescent="0.3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6953125" defaultRowHeight="14.5" x14ac:dyDescent="0.35"/>
  <sheetData>
    <row r="1" spans="1:149" ht="15" thickBot="1" x14ac:dyDescent="0.4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35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671</v>
      </c>
      <c r="BL2" s="445" t="s">
        <v>260</v>
      </c>
      <c r="BM2" s="444" t="s">
        <v>365</v>
      </c>
      <c r="BN2" s="444"/>
      <c r="BO2" s="444" t="s">
        <v>388</v>
      </c>
      <c r="BP2" s="444" t="s">
        <v>672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 x14ac:dyDescent="0.35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 x14ac:dyDescent="0.35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 x14ac:dyDescent="0.35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 x14ac:dyDescent="0.35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 x14ac:dyDescent="0.35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 x14ac:dyDescent="0.35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 x14ac:dyDescent="0.35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35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 x14ac:dyDescent="0.35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 x14ac:dyDescent="0.35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 x14ac:dyDescent="0.35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 x14ac:dyDescent="0.35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 x14ac:dyDescent="0.35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 x14ac:dyDescent="0.35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5" thickBot="1" x14ac:dyDescent="0.4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 x14ac:dyDescent="0.35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 x14ac:dyDescent="0.35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 x14ac:dyDescent="0.35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 x14ac:dyDescent="0.35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 x14ac:dyDescent="0.35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 x14ac:dyDescent="0.35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 x14ac:dyDescent="0.35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 x14ac:dyDescent="0.35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 x14ac:dyDescent="0.35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 x14ac:dyDescent="0.35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 x14ac:dyDescent="0.35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 x14ac:dyDescent="0.35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 x14ac:dyDescent="0.35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5" thickBot="1" x14ac:dyDescent="0.4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 x14ac:dyDescent="0.35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 x14ac:dyDescent="0.35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 x14ac:dyDescent="0.35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35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35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35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35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35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35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35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35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35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35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35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3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3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3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3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3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3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3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3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3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3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3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3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3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3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3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3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3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3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3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3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3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3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3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6953125" defaultRowHeight="14.5" x14ac:dyDescent="0.35"/>
  <cols>
    <col min="42" max="53" width="2.26953125" style="233"/>
  </cols>
  <sheetData>
    <row r="1" spans="1:93" x14ac:dyDescent="0.35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 x14ac:dyDescent="0.35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2" t="s">
        <v>685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2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 x14ac:dyDescent="0.35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 x14ac:dyDescent="0.35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563"/>
      <c r="AS4" s="563"/>
      <c r="AV4" s="239"/>
      <c r="AW4" s="264"/>
      <c r="AX4" s="277"/>
      <c r="AY4" s="285"/>
      <c r="AZ4" s="564"/>
      <c r="BA4" s="563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 x14ac:dyDescent="0.35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565"/>
      <c r="AQ5" s="566"/>
      <c r="AR5" s="563"/>
      <c r="AS5" s="563"/>
      <c r="AV5" s="239"/>
      <c r="AW5" s="264"/>
      <c r="AX5" s="565"/>
      <c r="AY5" s="563"/>
      <c r="AZ5" s="567"/>
      <c r="BA5" s="563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89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 x14ac:dyDescent="0.35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568"/>
      <c r="AQ6" s="569"/>
      <c r="AV6" s="239"/>
      <c r="AW6" s="264"/>
      <c r="AX6" s="568"/>
      <c r="AY6" s="569"/>
      <c r="AZ6" s="569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 x14ac:dyDescent="0.35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568"/>
      <c r="AQ7" s="569"/>
      <c r="AR7" s="569"/>
      <c r="AS7" s="239"/>
      <c r="AT7" s="239"/>
      <c r="AU7" s="239"/>
      <c r="AV7" s="239"/>
      <c r="AW7" s="264"/>
      <c r="AX7" s="568"/>
      <c r="AY7" s="569"/>
      <c r="AZ7" s="569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 x14ac:dyDescent="0.35">
      <c r="A8" s="65">
        <f t="shared" si="72"/>
        <v>6</v>
      </c>
      <c r="B8" s="16" t="s">
        <v>677</v>
      </c>
      <c r="C8" s="239"/>
      <c r="D8" s="239"/>
      <c r="E8" s="239"/>
      <c r="F8" s="239"/>
      <c r="G8" s="17"/>
      <c r="H8" s="17"/>
      <c r="I8" s="26"/>
      <c r="J8" s="16" t="s">
        <v>675</v>
      </c>
      <c r="K8" s="239"/>
      <c r="L8" s="239"/>
      <c r="M8" s="239"/>
      <c r="N8" s="239"/>
      <c r="O8" s="17"/>
      <c r="P8" s="239"/>
      <c r="Q8" s="264"/>
      <c r="R8" s="10" t="s">
        <v>674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568" t="s">
        <v>178</v>
      </c>
      <c r="AQ8" s="569"/>
      <c r="AR8" s="569"/>
      <c r="AS8" s="239"/>
      <c r="AT8" s="239"/>
      <c r="AU8" s="239"/>
      <c r="AV8" s="239"/>
      <c r="AW8" s="264"/>
      <c r="AX8" s="568"/>
      <c r="AY8" s="569"/>
      <c r="AZ8" s="569"/>
      <c r="BA8" s="239"/>
      <c r="BB8" s="239"/>
      <c r="BC8" s="239"/>
      <c r="BD8" s="239"/>
      <c r="BE8" s="264"/>
      <c r="BF8" s="16" t="s">
        <v>676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 x14ac:dyDescent="0.3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3" t="s">
        <v>687</v>
      </c>
      <c r="Z9" s="16"/>
      <c r="AA9" s="17"/>
      <c r="AB9" s="17"/>
      <c r="AC9" s="17"/>
      <c r="AD9" s="17"/>
      <c r="AE9" s="17"/>
      <c r="AF9" s="17"/>
      <c r="AG9" s="503" t="s">
        <v>687</v>
      </c>
      <c r="AH9" s="32"/>
      <c r="AI9" s="22"/>
      <c r="AJ9" s="22"/>
      <c r="AK9" s="22"/>
      <c r="AL9" s="22"/>
      <c r="AM9" s="22"/>
      <c r="AN9" s="22"/>
      <c r="AO9" s="503" t="s">
        <v>687</v>
      </c>
      <c r="AP9" s="570"/>
      <c r="AQ9" s="571"/>
      <c r="AR9" s="571"/>
      <c r="AS9" s="571"/>
      <c r="AT9" s="571"/>
      <c r="AU9" s="571"/>
      <c r="AV9" s="571"/>
      <c r="AW9" s="572" t="s">
        <v>687</v>
      </c>
      <c r="AX9" s="570"/>
      <c r="AY9" s="571"/>
      <c r="AZ9" s="571"/>
      <c r="BA9" s="571"/>
      <c r="BB9" s="22"/>
      <c r="BC9" s="22"/>
      <c r="BD9" s="22"/>
      <c r="BE9" s="503" t="s">
        <v>687</v>
      </c>
      <c r="BF9" s="32"/>
      <c r="BG9" s="22"/>
      <c r="BH9" s="22"/>
      <c r="BI9" s="22"/>
      <c r="BJ9" s="22"/>
      <c r="BK9" s="22"/>
      <c r="BL9" s="22"/>
      <c r="BM9" s="503" t="s">
        <v>687</v>
      </c>
      <c r="BN9" s="32"/>
      <c r="BO9" s="22"/>
      <c r="BP9" s="22"/>
      <c r="BQ9" s="22"/>
      <c r="BR9" s="22"/>
      <c r="BS9" s="22"/>
      <c r="BT9" s="22"/>
      <c r="BU9" s="503" t="s">
        <v>687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6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 x14ac:dyDescent="0.35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2" t="s">
        <v>686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2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8"/>
      <c r="CK10" s="261"/>
      <c r="CL10" s="261"/>
      <c r="CM10" s="262"/>
      <c r="CN10" s="34"/>
      <c r="CO10" s="239"/>
    </row>
    <row r="11" spans="1:93" x14ac:dyDescent="0.35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569"/>
      <c r="AU11" s="569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 x14ac:dyDescent="0.35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573"/>
      <c r="AS12" s="566"/>
      <c r="AT12" s="239"/>
      <c r="AU12" s="239"/>
      <c r="AV12" s="239"/>
      <c r="AW12" s="264"/>
      <c r="AX12" s="483"/>
      <c r="AY12" s="269"/>
      <c r="AZ12" s="574"/>
      <c r="BA12" s="563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 x14ac:dyDescent="0.35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565"/>
      <c r="AQ13" s="563"/>
      <c r="AR13" s="563"/>
      <c r="AS13" s="563"/>
      <c r="AT13" s="239"/>
      <c r="AU13" s="239"/>
      <c r="AV13" s="239"/>
      <c r="AW13" s="264"/>
      <c r="AX13" s="565"/>
      <c r="AY13" s="563"/>
      <c r="AZ13" s="563"/>
      <c r="BA13" s="563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 x14ac:dyDescent="0.35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7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 x14ac:dyDescent="0.35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 x14ac:dyDescent="0.35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568"/>
      <c r="AQ16" s="569"/>
      <c r="AR16" s="569"/>
      <c r="AS16" s="239"/>
      <c r="AT16" s="239"/>
      <c r="AU16" s="239"/>
      <c r="AV16" s="569"/>
      <c r="AW16" s="575"/>
      <c r="AX16" s="568"/>
      <c r="AY16" s="569"/>
      <c r="AZ16" s="569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 x14ac:dyDescent="0.3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3" t="s">
        <v>687</v>
      </c>
      <c r="Z17" s="32"/>
      <c r="AA17" s="22"/>
      <c r="AB17" s="22"/>
      <c r="AC17" s="22"/>
      <c r="AD17" s="22"/>
      <c r="AE17" s="22"/>
      <c r="AF17" s="22"/>
      <c r="AG17" s="503" t="s">
        <v>687</v>
      </c>
      <c r="AH17" s="32"/>
      <c r="AI17" s="22"/>
      <c r="AJ17" s="22"/>
      <c r="AK17" s="22"/>
      <c r="AL17" s="22"/>
      <c r="AM17" s="22"/>
      <c r="AN17" s="22"/>
      <c r="AO17" s="503" t="s">
        <v>687</v>
      </c>
      <c r="AP17" s="570"/>
      <c r="AQ17" s="571"/>
      <c r="AR17" s="571"/>
      <c r="AS17" s="571"/>
      <c r="AT17" s="571"/>
      <c r="AU17" s="571"/>
      <c r="AV17" s="571"/>
      <c r="AW17" s="572" t="s">
        <v>687</v>
      </c>
      <c r="AX17" s="570"/>
      <c r="AY17" s="571"/>
      <c r="AZ17" s="571"/>
      <c r="BA17" s="571"/>
      <c r="BB17" s="22"/>
      <c r="BC17" s="22"/>
      <c r="BD17" s="22"/>
      <c r="BE17" s="503" t="s">
        <v>687</v>
      </c>
      <c r="BF17" s="32"/>
      <c r="BG17" s="22"/>
      <c r="BH17" s="22"/>
      <c r="BI17" s="22"/>
      <c r="BJ17" s="22"/>
      <c r="BK17" s="22"/>
      <c r="BL17" s="22"/>
      <c r="BM17" s="503" t="s">
        <v>687</v>
      </c>
      <c r="BN17" s="32"/>
      <c r="BO17" s="22"/>
      <c r="BP17" s="22"/>
      <c r="BQ17" s="22"/>
      <c r="BR17" s="22"/>
      <c r="BS17" s="22"/>
      <c r="BT17" s="22"/>
      <c r="BU17" s="503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35">
      <c r="CO18" s="17"/>
    </row>
    <row r="19" spans="1:109" x14ac:dyDescent="0.35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 x14ac:dyDescent="0.35">
      <c r="B20" s="65">
        <v>0</v>
      </c>
      <c r="C20" s="260"/>
      <c r="D20" s="261"/>
      <c r="E20" s="261"/>
      <c r="F20" s="261"/>
      <c r="G20" s="283"/>
      <c r="H20" s="492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 t="shared" ref="AL21:AL35" si="108"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 x14ac:dyDescent="0.35">
      <c r="B22" s="65">
        <f t="shared" ref="B22:B35" si="109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10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si="108"/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85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 x14ac:dyDescent="0.35">
      <c r="B23" s="65">
        <f t="shared" si="109"/>
        <v>3</v>
      </c>
      <c r="C23" s="490"/>
      <c r="D23" s="239"/>
      <c r="E23" s="239"/>
      <c r="F23" s="239"/>
      <c r="G23" s="269"/>
      <c r="H23" s="239"/>
      <c r="I23" s="239"/>
      <c r="J23" s="264"/>
      <c r="K23" s="491"/>
      <c r="L23" s="239"/>
      <c r="M23" s="239"/>
      <c r="N23" s="269"/>
      <c r="P23" s="239"/>
      <c r="Q23" s="239"/>
      <c r="R23" s="264"/>
      <c r="T23" s="65">
        <f t="shared" si="110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08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85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 x14ac:dyDescent="0.35">
      <c r="B24" s="65">
        <f t="shared" si="109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10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08"/>
        <v>4</v>
      </c>
      <c r="AM24" s="277"/>
      <c r="AN24" s="285"/>
      <c r="AO24" s="285"/>
      <c r="AP24" s="285"/>
      <c r="AQ24" s="352"/>
      <c r="AR24" s="576"/>
      <c r="AS24" s="576"/>
      <c r="AT24" s="290">
        <v>15</v>
      </c>
      <c r="AU24" s="564"/>
      <c r="AV24" s="566"/>
      <c r="AW24" s="563"/>
      <c r="AX24" s="285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 x14ac:dyDescent="0.35">
      <c r="B25" s="65">
        <f t="shared" si="109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10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08"/>
        <v>5</v>
      </c>
      <c r="AM25" s="263"/>
      <c r="AN25" s="239"/>
      <c r="AO25" s="239"/>
      <c r="AP25" s="239"/>
      <c r="AQ25" s="352"/>
      <c r="AR25" s="576"/>
      <c r="AS25" s="576"/>
      <c r="AT25" s="474"/>
      <c r="AU25" s="569"/>
      <c r="AV25" s="569"/>
      <c r="AW25" s="569"/>
      <c r="AX25" s="285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 x14ac:dyDescent="0.35">
      <c r="B26" s="65">
        <f t="shared" si="109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10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08"/>
        <v>6</v>
      </c>
      <c r="AM26" s="263"/>
      <c r="AN26" s="239"/>
      <c r="AO26" s="239"/>
      <c r="AP26" s="239"/>
      <c r="AQ26" s="352"/>
      <c r="AR26" s="576"/>
      <c r="AS26" s="576"/>
      <c r="AT26" s="577"/>
      <c r="AU26" s="569"/>
      <c r="AV26" s="569"/>
      <c r="AW26" s="569"/>
      <c r="AX26" s="290">
        <v>17</v>
      </c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 x14ac:dyDescent="0.35">
      <c r="B27" s="65">
        <f t="shared" si="109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71"/>
      <c r="AQ27" s="290">
        <v>16</v>
      </c>
      <c r="AR27" s="578"/>
      <c r="AS27" s="578"/>
      <c r="AT27" s="579"/>
      <c r="AU27" s="569"/>
      <c r="AV27" s="569"/>
      <c r="AW27" s="569"/>
      <c r="AX27" s="269"/>
      <c r="AY27" s="569"/>
      <c r="AZ27" s="569"/>
      <c r="BA27" s="569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 x14ac:dyDescent="0.35">
      <c r="B28" s="65">
        <f t="shared" si="109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10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08"/>
        <v>8</v>
      </c>
      <c r="AM28" s="263"/>
      <c r="AN28" s="239"/>
      <c r="AO28" s="239"/>
      <c r="AP28" s="239"/>
      <c r="AQ28" s="269"/>
      <c r="AR28" s="569"/>
      <c r="AS28" s="569"/>
      <c r="AT28" s="569"/>
      <c r="AU28" s="580"/>
      <c r="AV28" s="581"/>
      <c r="AW28" s="581"/>
      <c r="AX28" s="290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 x14ac:dyDescent="0.35">
      <c r="B29" s="65">
        <f t="shared" si="109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10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08"/>
        <v>9</v>
      </c>
      <c r="AM29" s="263"/>
      <c r="AN29" s="239"/>
      <c r="AO29" s="17"/>
      <c r="AP29" s="569"/>
      <c r="AQ29" s="290"/>
      <c r="AR29" s="569"/>
      <c r="AS29" s="569"/>
      <c r="AT29" s="569"/>
      <c r="AU29" s="582"/>
      <c r="AV29" s="576"/>
      <c r="AW29" s="576"/>
      <c r="AX29" s="576"/>
      <c r="AY29" s="569"/>
      <c r="AZ29" s="569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 x14ac:dyDescent="0.35">
      <c r="B30" s="65">
        <f t="shared" si="109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10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08"/>
        <v>10</v>
      </c>
      <c r="AM30" s="263"/>
      <c r="AN30" s="239"/>
      <c r="AO30" s="239"/>
      <c r="AP30" s="239"/>
      <c r="AQ30" s="285"/>
      <c r="AR30" s="239"/>
      <c r="AS30" s="239"/>
      <c r="AT30" s="239"/>
      <c r="AU30" s="442"/>
      <c r="AV30" s="352"/>
      <c r="AW30" s="352"/>
      <c r="AX30" s="352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 x14ac:dyDescent="0.35">
      <c r="B31" s="65">
        <f t="shared" si="109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10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08"/>
        <v>11</v>
      </c>
      <c r="AM31" s="277"/>
      <c r="AN31" s="285"/>
      <c r="AO31" s="285"/>
      <c r="AP31" s="285"/>
      <c r="AQ31" s="285"/>
      <c r="AR31" s="563"/>
      <c r="AS31" s="290">
        <v>18</v>
      </c>
      <c r="AT31" s="564"/>
      <c r="AU31" s="566"/>
      <c r="AV31" s="352"/>
      <c r="AW31" s="352"/>
      <c r="AX31" s="352"/>
      <c r="AY31" s="285"/>
      <c r="AZ31" s="285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 x14ac:dyDescent="0.35">
      <c r="B32" s="65">
        <f t="shared" si="109"/>
        <v>12</v>
      </c>
      <c r="C32" s="490"/>
      <c r="D32" s="239"/>
      <c r="E32" s="239"/>
      <c r="F32" s="239"/>
      <c r="G32" s="269"/>
      <c r="H32" s="239"/>
      <c r="I32" s="239"/>
      <c r="J32" s="239"/>
      <c r="K32" s="490"/>
      <c r="L32" s="239"/>
      <c r="M32" s="239"/>
      <c r="N32" s="285"/>
      <c r="P32" s="239"/>
      <c r="Q32" s="239"/>
      <c r="R32" s="264"/>
      <c r="T32" s="65">
        <f t="shared" si="110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08"/>
        <v>12</v>
      </c>
      <c r="AM32" s="263"/>
      <c r="AN32" s="239"/>
      <c r="AO32" s="239"/>
      <c r="AP32" s="239"/>
      <c r="AQ32" s="285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109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10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08"/>
        <v>13</v>
      </c>
      <c r="AM33" s="263"/>
      <c r="AN33" s="239"/>
      <c r="AO33" s="239"/>
      <c r="AP33" s="239"/>
      <c r="AQ33" s="285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109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10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08"/>
        <v>14</v>
      </c>
      <c r="AM34" s="16"/>
      <c r="AN34" s="17"/>
      <c r="AO34" s="239"/>
      <c r="AP34" s="239"/>
      <c r="AQ34" s="285"/>
      <c r="AR34" s="569"/>
      <c r="AS34" s="569"/>
      <c r="AT34" s="569"/>
      <c r="AU34" s="568"/>
      <c r="AV34" s="569"/>
      <c r="AW34" s="569"/>
      <c r="AX34" s="285"/>
      <c r="AY34" s="239"/>
      <c r="AZ34" s="239"/>
      <c r="BA34" s="569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 x14ac:dyDescent="0.3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71"/>
      <c r="AQ35" s="583"/>
      <c r="AR35" s="571"/>
      <c r="AS35" s="571"/>
      <c r="AT35" s="571"/>
      <c r="AU35" s="570"/>
      <c r="AV35" s="571"/>
      <c r="AW35" s="571"/>
      <c r="AX35" s="583"/>
      <c r="AY35" s="571"/>
      <c r="AZ35" s="571"/>
      <c r="BA35" s="571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3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35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:DD37" si="147">CO37+1</f>
        <v>1</v>
      </c>
      <c r="CQ37" s="440">
        <f t="shared" si="147"/>
        <v>2</v>
      </c>
      <c r="CR37" s="440">
        <f t="shared" si="147"/>
        <v>3</v>
      </c>
      <c r="CS37" s="440">
        <f t="shared" si="147"/>
        <v>4</v>
      </c>
      <c r="CT37" s="440">
        <f t="shared" si="147"/>
        <v>5</v>
      </c>
      <c r="CU37" s="440">
        <f t="shared" si="147"/>
        <v>6</v>
      </c>
      <c r="CV37" s="440">
        <f t="shared" si="147"/>
        <v>7</v>
      </c>
      <c r="CW37" s="440">
        <f t="shared" si="147"/>
        <v>8</v>
      </c>
      <c r="CX37" s="440">
        <f t="shared" si="147"/>
        <v>9</v>
      </c>
      <c r="CY37" s="440">
        <f t="shared" si="147"/>
        <v>10</v>
      </c>
      <c r="CZ37" s="440">
        <f t="shared" si="147"/>
        <v>11</v>
      </c>
      <c r="DA37" s="440">
        <f t="shared" si="147"/>
        <v>12</v>
      </c>
      <c r="DB37" s="440">
        <f t="shared" si="147"/>
        <v>13</v>
      </c>
      <c r="DC37" s="440">
        <f t="shared" si="147"/>
        <v>14</v>
      </c>
      <c r="DD37" s="440">
        <f t="shared" si="147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83"/>
      <c r="CS38" s="283"/>
      <c r="CT38" s="256">
        <v>1</v>
      </c>
      <c r="CU38" s="4"/>
      <c r="CV38" s="512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148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6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 x14ac:dyDescent="0.35">
      <c r="B40" s="65">
        <f t="shared" ref="B40:B53" si="149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148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151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52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53">CN39+1</f>
        <v>2</v>
      </c>
      <c r="CO40" s="263"/>
      <c r="CP40" s="2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 x14ac:dyDescent="0.35">
      <c r="B41" s="65">
        <f t="shared" si="149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8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151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52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53"/>
        <v>3</v>
      </c>
      <c r="CO41" s="263"/>
      <c r="CP41" s="2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239"/>
      <c r="DD41" s="282"/>
      <c r="DE41" s="34"/>
    </row>
    <row r="42" spans="2:109" x14ac:dyDescent="0.35">
      <c r="B42" s="65">
        <f t="shared" si="149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50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8"/>
        <v>4</v>
      </c>
      <c r="AM42" s="277"/>
      <c r="AN42" s="285"/>
      <c r="AO42" s="285"/>
      <c r="AP42" s="285"/>
      <c r="AQ42" s="285"/>
      <c r="AR42" s="563"/>
      <c r="AS42" s="290">
        <v>19</v>
      </c>
      <c r="AT42" s="564"/>
      <c r="AU42" s="566"/>
      <c r="AV42" s="576"/>
      <c r="AW42" s="576"/>
      <c r="AX42" s="352"/>
      <c r="AY42" s="285"/>
      <c r="AZ42" s="285"/>
      <c r="BA42" s="285"/>
      <c r="BB42" s="282"/>
      <c r="BC42" s="34"/>
      <c r="BD42" s="440">
        <f t="shared" si="151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52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53"/>
        <v>4</v>
      </c>
      <c r="CO42" s="263"/>
      <c r="CP42" s="239"/>
      <c r="CQ42" s="239"/>
      <c r="CR42" s="239"/>
      <c r="CS42" s="239"/>
      <c r="CT42" s="17"/>
      <c r="CU42" s="17"/>
      <c r="CV42" s="298">
        <v>2</v>
      </c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 x14ac:dyDescent="0.35">
      <c r="B43" s="65">
        <f t="shared" si="149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8"/>
        <v>5</v>
      </c>
      <c r="AM43" s="263"/>
      <c r="AN43" s="239"/>
      <c r="AO43" s="239"/>
      <c r="AP43" s="239"/>
      <c r="AQ43" s="285"/>
      <c r="AR43" s="569"/>
      <c r="AS43" s="569"/>
      <c r="AT43" s="264"/>
      <c r="AU43" s="576"/>
      <c r="AV43" s="576"/>
      <c r="AW43" s="576"/>
      <c r="AX43" s="352"/>
      <c r="AY43" s="239"/>
      <c r="AZ43" s="239"/>
      <c r="BA43" s="239"/>
      <c r="BB43" s="264"/>
      <c r="BC43" s="34"/>
      <c r="BD43" s="440">
        <f t="shared" si="151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52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53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98">
        <v>4</v>
      </c>
      <c r="DE43" s="34"/>
    </row>
    <row r="44" spans="2:109" x14ac:dyDescent="0.35">
      <c r="B44" s="65">
        <f t="shared" si="149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8"/>
        <v>6</v>
      </c>
      <c r="AM44" s="263"/>
      <c r="AN44" s="239"/>
      <c r="AO44" s="239"/>
      <c r="AP44" s="239"/>
      <c r="AQ44" s="290">
        <v>21</v>
      </c>
      <c r="AR44" s="569"/>
      <c r="AS44" s="569"/>
      <c r="AT44" s="575"/>
      <c r="AU44" s="576"/>
      <c r="AV44" s="576"/>
      <c r="AW44" s="576"/>
      <c r="AX44" s="352"/>
      <c r="AY44" s="239"/>
      <c r="AZ44" s="239"/>
      <c r="BA44" s="239"/>
      <c r="BB44" s="264"/>
      <c r="BC44" s="34"/>
      <c r="BD44" s="440">
        <f t="shared" si="151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52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53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17"/>
      <c r="DB44" s="17"/>
      <c r="DC44" s="17"/>
      <c r="DD44" s="24"/>
      <c r="DE44" s="34"/>
    </row>
    <row r="45" spans="2:109" x14ac:dyDescent="0.3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71"/>
      <c r="AQ45" s="269"/>
      <c r="AR45" s="571"/>
      <c r="AS45" s="571"/>
      <c r="AT45" s="584"/>
      <c r="AU45" s="576"/>
      <c r="AV45" s="576"/>
      <c r="AW45" s="576"/>
      <c r="AX45" s="290">
        <v>20</v>
      </c>
      <c r="AY45" s="569"/>
      <c r="AZ45" s="569"/>
      <c r="BA45" s="569"/>
      <c r="BB45" s="26"/>
      <c r="BC45" s="34"/>
      <c r="BD45" s="440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>
        <v>3</v>
      </c>
      <c r="CY45" s="8"/>
      <c r="CZ45" s="214"/>
      <c r="DA45" s="157"/>
      <c r="DB45" s="157"/>
      <c r="DC45" s="157"/>
      <c r="DD45" s="258"/>
      <c r="DE45" s="34"/>
    </row>
    <row r="46" spans="2:109" x14ac:dyDescent="0.35">
      <c r="B46" s="65">
        <f t="shared" si="149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50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48"/>
        <v>8</v>
      </c>
      <c r="AM46" s="263"/>
      <c r="AN46" s="239"/>
      <c r="AO46" s="239"/>
      <c r="AP46" s="239"/>
      <c r="AQ46" s="290"/>
      <c r="AR46" s="576"/>
      <c r="AS46" s="576"/>
      <c r="AT46" s="576"/>
      <c r="AU46" s="585"/>
      <c r="AV46" s="586"/>
      <c r="AW46" s="586"/>
      <c r="AX46" s="269"/>
      <c r="AY46" s="261"/>
      <c r="AZ46" s="261"/>
      <c r="BA46" s="261"/>
      <c r="BB46" s="262"/>
      <c r="BC46" s="34"/>
      <c r="BD46" s="440">
        <f t="shared" si="151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52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53"/>
        <v>8</v>
      </c>
      <c r="CO46" s="327">
        <v>8</v>
      </c>
      <c r="CP46" s="285"/>
      <c r="CQ46" s="285"/>
      <c r="CR46" s="285"/>
      <c r="CS46" s="214">
        <v>7</v>
      </c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 x14ac:dyDescent="0.35">
      <c r="B47" s="65">
        <f t="shared" si="149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50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48"/>
        <v>9</v>
      </c>
      <c r="AM47" s="263"/>
      <c r="AN47" s="239"/>
      <c r="AO47" s="17"/>
      <c r="AP47" s="569"/>
      <c r="AQ47" s="576"/>
      <c r="AR47" s="576"/>
      <c r="AS47" s="576"/>
      <c r="AT47" s="576"/>
      <c r="AU47" s="568"/>
      <c r="AV47" s="569"/>
      <c r="AW47" s="569"/>
      <c r="AX47" s="290"/>
      <c r="AY47" s="569"/>
      <c r="AZ47" s="569"/>
      <c r="BA47" s="239"/>
      <c r="BB47" s="264"/>
      <c r="BC47" s="34"/>
      <c r="BD47" s="440">
        <f t="shared" si="151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52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7">
        <v>6</v>
      </c>
      <c r="CX47" s="17"/>
      <c r="CY47" s="17"/>
      <c r="CZ47" s="17"/>
      <c r="DA47" s="17"/>
      <c r="DB47" s="17"/>
      <c r="DC47" s="239"/>
      <c r="DD47" s="264"/>
      <c r="DE47" s="34"/>
    </row>
    <row r="48" spans="2:109" x14ac:dyDescent="0.35">
      <c r="B48" s="65">
        <f t="shared" si="149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50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48"/>
        <v>10</v>
      </c>
      <c r="AM48" s="263"/>
      <c r="AN48" s="239"/>
      <c r="AO48" s="239"/>
      <c r="AP48" s="239"/>
      <c r="AQ48" s="352"/>
      <c r="AR48" s="352"/>
      <c r="AS48" s="352"/>
      <c r="AT48" s="352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51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52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53"/>
        <v>10</v>
      </c>
      <c r="CO48" s="257"/>
      <c r="CP48" s="239"/>
      <c r="CQ48" s="17"/>
      <c r="CR48" s="17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 x14ac:dyDescent="0.35">
      <c r="B49" s="65">
        <f t="shared" si="149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50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48"/>
        <v>11</v>
      </c>
      <c r="AM49" s="277"/>
      <c r="AN49" s="285"/>
      <c r="AO49" s="285"/>
      <c r="AP49" s="285"/>
      <c r="AQ49" s="352"/>
      <c r="AR49" s="352"/>
      <c r="AS49" s="352"/>
      <c r="AT49" s="290">
        <v>22</v>
      </c>
      <c r="AU49" s="564"/>
      <c r="AV49" s="566"/>
      <c r="AW49" s="563"/>
      <c r="AX49" s="285"/>
      <c r="AY49" s="285"/>
      <c r="AZ49" s="285"/>
      <c r="BA49" s="285"/>
      <c r="BB49" s="282"/>
      <c r="BC49" s="34"/>
      <c r="BD49" s="440">
        <f t="shared" si="151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52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53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 x14ac:dyDescent="0.35">
      <c r="B50" s="65">
        <f t="shared" si="149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48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51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52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53"/>
        <v>12</v>
      </c>
      <c r="CO50" s="277"/>
      <c r="CP50" s="2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239"/>
      <c r="DD50" s="264"/>
      <c r="DE50" s="34"/>
    </row>
    <row r="51" spans="2:109" x14ac:dyDescent="0.35">
      <c r="B51" s="65">
        <f t="shared" si="149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48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51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52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53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239"/>
      <c r="DD51" s="264"/>
      <c r="DE51" s="34"/>
    </row>
    <row r="52" spans="2:109" x14ac:dyDescent="0.35">
      <c r="B52" s="65">
        <f t="shared" si="149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50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8"/>
        <v>14</v>
      </c>
      <c r="AM52" s="16"/>
      <c r="AN52" s="17"/>
      <c r="AO52" s="239"/>
      <c r="AP52" s="239"/>
      <c r="AQ52" s="285"/>
      <c r="AR52" s="569"/>
      <c r="AS52" s="569"/>
      <c r="AT52" s="569"/>
      <c r="AU52" s="568"/>
      <c r="AV52" s="569"/>
      <c r="AW52" s="569"/>
      <c r="AX52" s="285"/>
      <c r="AY52" s="239"/>
      <c r="AZ52" s="239"/>
      <c r="BA52" s="569"/>
      <c r="BB52" s="26"/>
      <c r="BC52" s="34"/>
      <c r="BD52" s="440">
        <f t="shared" si="151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52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53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17"/>
      <c r="DA52" s="239"/>
      <c r="DB52" s="239"/>
      <c r="DC52" s="17"/>
      <c r="DD52" s="26"/>
      <c r="DE52" s="34"/>
    </row>
    <row r="53" spans="2:109" x14ac:dyDescent="0.3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71"/>
      <c r="AQ53" s="583"/>
      <c r="AR53" s="571"/>
      <c r="AS53" s="571"/>
      <c r="AT53" s="571"/>
      <c r="AU53" s="570"/>
      <c r="AV53" s="571"/>
      <c r="AW53" s="571"/>
      <c r="AX53" s="583"/>
      <c r="AY53" s="571"/>
      <c r="AZ53" s="571"/>
      <c r="BA53" s="571"/>
      <c r="BB53" s="33"/>
      <c r="BC53" s="34"/>
      <c r="BD53" s="440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72">
        <v>5</v>
      </c>
      <c r="CX53" s="21"/>
      <c r="CY53" s="213"/>
      <c r="CZ53" s="162"/>
      <c r="DA53" s="162"/>
      <c r="DB53" s="22"/>
      <c r="DC53" s="22"/>
      <c r="DD53" s="33"/>
      <c r="DE53" s="34"/>
    </row>
    <row r="55" spans="2:109" x14ac:dyDescent="0.35">
      <c r="B55" s="237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7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7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81"/>
      <c r="BE55" s="440">
        <v>0</v>
      </c>
      <c r="BF55" s="440">
        <f t="shared" ref="BF55" si="171">BE55+1</f>
        <v>1</v>
      </c>
      <c r="BG55" s="440">
        <f t="shared" ref="BG55" si="172">BF55+1</f>
        <v>2</v>
      </c>
      <c r="BH55" s="440">
        <f t="shared" ref="BH55" si="173">BG55+1</f>
        <v>3</v>
      </c>
      <c r="BI55" s="440">
        <f t="shared" ref="BI55" si="174">BH55+1</f>
        <v>4</v>
      </c>
      <c r="BJ55" s="440">
        <f t="shared" ref="BJ55" si="175">BI55+1</f>
        <v>5</v>
      </c>
      <c r="BK55" s="440">
        <f t="shared" ref="BK55" si="176">BJ55+1</f>
        <v>6</v>
      </c>
      <c r="BL55" s="440">
        <f t="shared" ref="BL55" si="177">BK55+1</f>
        <v>7</v>
      </c>
      <c r="BM55" s="440">
        <f t="shared" ref="BM55" si="178">BL55+1</f>
        <v>8</v>
      </c>
      <c r="BN55" s="440">
        <f t="shared" ref="BN55" si="179">BM55+1</f>
        <v>9</v>
      </c>
      <c r="BO55" s="440">
        <f t="shared" ref="BO55" si="180">BN55+1</f>
        <v>10</v>
      </c>
      <c r="BP55" s="440">
        <f t="shared" ref="BP55" si="181">BO55+1</f>
        <v>11</v>
      </c>
      <c r="BQ55" s="440">
        <f t="shared" ref="BQ55" si="182">BP55+1</f>
        <v>12</v>
      </c>
      <c r="BR55" s="440">
        <f t="shared" ref="BR55" si="183">BQ55+1</f>
        <v>13</v>
      </c>
      <c r="BS55" s="440">
        <f t="shared" ref="BS55" si="184">BR55+1</f>
        <v>14</v>
      </c>
      <c r="BT55" s="440">
        <f t="shared" ref="BT55" si="185">BS55+1</f>
        <v>15</v>
      </c>
      <c r="BV55" s="481"/>
      <c r="BW55" s="440">
        <v>0</v>
      </c>
      <c r="BX55" s="440">
        <f t="shared" ref="BX55" si="186">BW55+1</f>
        <v>1</v>
      </c>
      <c r="BY55" s="440">
        <f t="shared" ref="BY55" si="187">BX55+1</f>
        <v>2</v>
      </c>
      <c r="BZ55" s="440">
        <f t="shared" ref="BZ55" si="188">BY55+1</f>
        <v>3</v>
      </c>
      <c r="CA55" s="440">
        <f t="shared" ref="CA55" si="189">BZ55+1</f>
        <v>4</v>
      </c>
      <c r="CB55" s="440">
        <f t="shared" ref="CB55" si="190">CA55+1</f>
        <v>5</v>
      </c>
      <c r="CC55" s="440">
        <f t="shared" ref="CC55" si="191">CB55+1</f>
        <v>6</v>
      </c>
      <c r="CD55" s="440">
        <f t="shared" ref="CD55" si="192">CC55+1</f>
        <v>7</v>
      </c>
      <c r="CE55" s="440">
        <f t="shared" ref="CE55" si="193">CD55+1</f>
        <v>8</v>
      </c>
      <c r="CF55" s="440">
        <f t="shared" ref="CF55" si="194">CE55+1</f>
        <v>9</v>
      </c>
      <c r="CG55" s="440">
        <f t="shared" ref="CG55" si="195">CF55+1</f>
        <v>10</v>
      </c>
      <c r="CH55" s="440">
        <f t="shared" ref="CH55" si="196">CG55+1</f>
        <v>11</v>
      </c>
      <c r="CI55" s="440">
        <f t="shared" ref="CI55" si="197">CH55+1</f>
        <v>12</v>
      </c>
      <c r="CJ55" s="440">
        <f t="shared" ref="CJ55" si="198">CI55+1</f>
        <v>13</v>
      </c>
      <c r="CK55" s="440">
        <f t="shared" ref="CK55" si="199">CJ55+1</f>
        <v>14</v>
      </c>
      <c r="CL55" s="440">
        <f t="shared" ref="CL55" si="200">CK55+1</f>
        <v>15</v>
      </c>
      <c r="CN55" s="481"/>
      <c r="CO55" s="440">
        <v>0</v>
      </c>
      <c r="CP55" s="440">
        <f t="shared" ref="CP55" si="201">CO55+1</f>
        <v>1</v>
      </c>
      <c r="CQ55" s="440">
        <f t="shared" ref="CQ55" si="202">CP55+1</f>
        <v>2</v>
      </c>
      <c r="CR55" s="440">
        <f t="shared" ref="CR55" si="203">CQ55+1</f>
        <v>3</v>
      </c>
      <c r="CS55" s="440">
        <f t="shared" ref="CS55" si="204">CR55+1</f>
        <v>4</v>
      </c>
      <c r="CT55" s="440">
        <f t="shared" ref="CT55" si="205">CS55+1</f>
        <v>5</v>
      </c>
      <c r="CU55" s="440">
        <f t="shared" ref="CU55" si="206">CT55+1</f>
        <v>6</v>
      </c>
      <c r="CV55" s="440">
        <f t="shared" ref="CV55" si="207">CU55+1</f>
        <v>7</v>
      </c>
      <c r="CW55" s="440">
        <f t="shared" ref="CW55" si="208">CV55+1</f>
        <v>8</v>
      </c>
      <c r="CX55" s="440">
        <f t="shared" ref="CX55" si="209">CW55+1</f>
        <v>9</v>
      </c>
      <c r="CY55" s="440">
        <f t="shared" ref="CY55" si="210">CX55+1</f>
        <v>10</v>
      </c>
      <c r="CZ55" s="440">
        <f t="shared" ref="CZ55" si="211">CY55+1</f>
        <v>11</v>
      </c>
      <c r="DA55" s="440">
        <f t="shared" ref="DA55" si="212">CZ55+1</f>
        <v>12</v>
      </c>
      <c r="DB55" s="440">
        <f t="shared" ref="DB55" si="213">DA55+1</f>
        <v>13</v>
      </c>
      <c r="DC55" s="440">
        <f t="shared" ref="DC55" si="214">DB55+1</f>
        <v>14</v>
      </c>
      <c r="DD55" s="440">
        <f t="shared" ref="DD55" si="215">DC55+1</f>
        <v>15</v>
      </c>
    </row>
    <row r="56" spans="2:109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0"/>
      <c r="CU56" s="20"/>
      <c r="CV56" s="31"/>
      <c r="CW56" s="261"/>
      <c r="CX56" s="261"/>
      <c r="CY56" s="261"/>
      <c r="CZ56" s="261"/>
      <c r="DA56" s="261"/>
      <c r="DB56" s="261"/>
      <c r="DC56" s="261"/>
      <c r="DD56" s="262"/>
    </row>
    <row r="57" spans="2:109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40"/>
      <c r="CV57" s="497"/>
      <c r="CW57" s="339"/>
      <c r="CX57" s="339"/>
      <c r="CY57" s="339"/>
      <c r="CZ57" s="339"/>
      <c r="DA57" s="339"/>
      <c r="DB57" s="339"/>
      <c r="DC57" s="339"/>
      <c r="DD57" s="264"/>
    </row>
    <row r="58" spans="2:109" x14ac:dyDescent="0.35">
      <c r="B58" s="65">
        <f t="shared" ref="B58:B71" si="21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8">AL57+1</f>
        <v>2</v>
      </c>
      <c r="AM58" s="263"/>
      <c r="AN58" s="239"/>
      <c r="AO58" s="239"/>
      <c r="AP58" s="239"/>
      <c r="AQ58" s="290">
        <v>1</v>
      </c>
      <c r="AR58" s="239"/>
      <c r="AS58" s="239"/>
      <c r="AT58" s="264"/>
      <c r="AU58" s="239"/>
      <c r="AV58" s="239"/>
      <c r="AW58" s="239"/>
      <c r="AX58" s="290">
        <v>3</v>
      </c>
      <c r="AY58" s="239"/>
      <c r="AZ58" s="239"/>
      <c r="BA58" s="239"/>
      <c r="BB58" s="264"/>
      <c r="BC58" s="34"/>
      <c r="BD58" s="440">
        <f t="shared" ref="BD58:BD71" si="219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20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221">CN57+1</f>
        <v>2</v>
      </c>
      <c r="CO58" s="263"/>
      <c r="CP58" s="339"/>
      <c r="CQ58" s="239"/>
      <c r="CR58" s="239"/>
      <c r="CS58" s="239"/>
      <c r="CT58" s="239"/>
      <c r="CU58" s="6"/>
      <c r="CV58" s="282"/>
      <c r="CW58" s="239"/>
      <c r="CX58" s="239"/>
      <c r="CY58" s="239"/>
      <c r="CZ58" s="239"/>
      <c r="DA58" s="239"/>
      <c r="DB58" s="239"/>
      <c r="DC58" s="339"/>
      <c r="DD58" s="264"/>
    </row>
    <row r="59" spans="2:109" x14ac:dyDescent="0.35">
      <c r="B59" s="65">
        <f t="shared" si="21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8"/>
        <v>3</v>
      </c>
      <c r="AM59" s="263"/>
      <c r="AN59" s="239"/>
      <c r="AO59" s="239"/>
      <c r="AP59" s="239"/>
      <c r="AQ59" s="269"/>
      <c r="AR59" s="239"/>
      <c r="AS59" s="239"/>
      <c r="AT59" s="264"/>
      <c r="AU59" s="239"/>
      <c r="AV59" s="239"/>
      <c r="AW59" s="239"/>
      <c r="AX59" s="269"/>
      <c r="AY59" s="239"/>
      <c r="AZ59" s="239"/>
      <c r="BA59" s="239"/>
      <c r="BB59" s="264"/>
      <c r="BC59" s="34"/>
      <c r="BD59" s="440">
        <f t="shared" si="219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20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221"/>
        <v>3</v>
      </c>
      <c r="CO59" s="263"/>
      <c r="CP59" s="339"/>
      <c r="CQ59" s="239"/>
      <c r="CR59" s="239"/>
      <c r="CS59" s="239"/>
      <c r="CT59" s="239"/>
      <c r="CU59" s="6"/>
      <c r="CV59" s="282"/>
      <c r="CW59" s="239"/>
      <c r="CX59" s="239"/>
      <c r="CY59" s="239"/>
      <c r="CZ59" s="239"/>
      <c r="DA59" s="239"/>
      <c r="DB59" s="239"/>
      <c r="DC59" s="339"/>
      <c r="DD59" s="264"/>
    </row>
    <row r="60" spans="2:109" x14ac:dyDescent="0.35">
      <c r="B60" s="65">
        <f t="shared" si="216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8"/>
        <v>4</v>
      </c>
      <c r="AM60" s="277"/>
      <c r="AN60" s="285"/>
      <c r="AO60" s="290">
        <v>2</v>
      </c>
      <c r="AP60" s="269"/>
      <c r="AQ60" s="290"/>
      <c r="AR60" s="563"/>
      <c r="AS60" s="563"/>
      <c r="AT60" s="587"/>
      <c r="AU60" s="563"/>
      <c r="AV60" s="563"/>
      <c r="AW60" s="563"/>
      <c r="AX60" s="290">
        <v>4</v>
      </c>
      <c r="AY60" s="269"/>
      <c r="AZ60" s="290"/>
      <c r="BA60" s="285"/>
      <c r="BB60" s="282"/>
      <c r="BC60" s="34"/>
      <c r="BD60" s="440">
        <f t="shared" si="219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20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  <c r="CN60" s="440">
        <f t="shared" si="221"/>
        <v>4</v>
      </c>
      <c r="CO60" s="263"/>
      <c r="CP60" s="339"/>
      <c r="CQ60" s="239"/>
      <c r="CR60" s="239"/>
      <c r="CS60" s="239"/>
      <c r="CT60" s="17"/>
      <c r="CU60" s="17"/>
      <c r="CV60" s="152"/>
      <c r="CW60" s="17"/>
      <c r="CX60" s="17"/>
      <c r="CY60" s="17"/>
      <c r="CZ60" s="239"/>
      <c r="DA60" s="239"/>
      <c r="DB60" s="239"/>
      <c r="DC60" s="339"/>
      <c r="DD60" s="264"/>
    </row>
    <row r="61" spans="2:109" x14ac:dyDescent="0.35">
      <c r="B61" s="65">
        <f t="shared" si="216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8"/>
        <v>5</v>
      </c>
      <c r="AM61" s="263"/>
      <c r="AN61" s="239"/>
      <c r="AO61" s="239"/>
      <c r="AP61" s="239"/>
      <c r="AQ61" s="285"/>
      <c r="AR61" s="569"/>
      <c r="AS61" s="569"/>
      <c r="AT61" s="264"/>
      <c r="AU61" s="569"/>
      <c r="AV61" s="569"/>
      <c r="AW61" s="569"/>
      <c r="AX61" s="285"/>
      <c r="AY61" s="239"/>
      <c r="AZ61" s="239"/>
      <c r="BA61" s="239"/>
      <c r="BB61" s="264"/>
      <c r="BC61" s="34"/>
      <c r="BD61" s="440">
        <f t="shared" si="219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20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  <c r="CN61" s="440">
        <f t="shared" si="221"/>
        <v>5</v>
      </c>
      <c r="CO61" s="263"/>
      <c r="CP61" s="339"/>
      <c r="CQ61" s="239"/>
      <c r="CR61" s="239"/>
      <c r="CS61" s="239"/>
      <c r="CT61" s="17"/>
      <c r="CU61" s="17"/>
      <c r="CV61" s="298" t="s">
        <v>713</v>
      </c>
      <c r="CW61" s="17"/>
      <c r="CX61" s="17"/>
      <c r="CY61" s="17"/>
      <c r="CZ61" s="239"/>
      <c r="DA61" s="239"/>
      <c r="DB61" s="239"/>
      <c r="DC61" s="339"/>
      <c r="DD61" s="264"/>
    </row>
    <row r="62" spans="2:109" x14ac:dyDescent="0.35">
      <c r="B62" s="65">
        <f t="shared" si="216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7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8"/>
        <v>6</v>
      </c>
      <c r="AM62" s="263"/>
      <c r="AN62" s="239"/>
      <c r="AO62" s="239"/>
      <c r="AP62" s="239"/>
      <c r="AQ62" s="285"/>
      <c r="AR62" s="569"/>
      <c r="AS62" s="569"/>
      <c r="AT62" s="575"/>
      <c r="AU62" s="569"/>
      <c r="AV62" s="569"/>
      <c r="AW62" s="569"/>
      <c r="AX62" s="285"/>
      <c r="AY62" s="239"/>
      <c r="AZ62" s="239"/>
      <c r="BA62" s="239"/>
      <c r="BB62" s="264"/>
      <c r="BC62" s="34"/>
      <c r="BD62" s="440">
        <f t="shared" si="219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20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  <c r="CN62" s="440">
        <f t="shared" si="221"/>
        <v>6</v>
      </c>
      <c r="CO62" s="263"/>
      <c r="CP62" s="339"/>
      <c r="CQ62" s="239"/>
      <c r="CR62" s="239"/>
      <c r="CS62" s="239"/>
      <c r="CT62" s="17"/>
      <c r="CU62" s="17"/>
      <c r="CV62" s="24"/>
      <c r="CW62" s="17"/>
      <c r="CX62" s="17"/>
      <c r="CY62" s="17"/>
      <c r="CZ62" s="239"/>
      <c r="DA62" s="17"/>
      <c r="DB62" s="17"/>
      <c r="DC62" s="340"/>
      <c r="DD62" s="26"/>
    </row>
    <row r="63" spans="2:109" x14ac:dyDescent="0.35">
      <c r="B63" s="65">
        <f t="shared" si="216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71"/>
      <c r="AQ63" s="583"/>
      <c r="AR63" s="571"/>
      <c r="AS63" s="571"/>
      <c r="AT63" s="584"/>
      <c r="AU63" s="569"/>
      <c r="AV63" s="569"/>
      <c r="AW63" s="569"/>
      <c r="AX63" s="563"/>
      <c r="AY63" s="569"/>
      <c r="AZ63" s="569"/>
      <c r="BA63" s="569"/>
      <c r="BB63" s="26"/>
      <c r="BC63" s="34"/>
      <c r="BD63" s="440">
        <f t="shared" si="219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  <c r="CN63" s="440">
        <f t="shared" si="221"/>
        <v>7</v>
      </c>
      <c r="CO63" s="32"/>
      <c r="CP63" s="496"/>
      <c r="CQ63" s="22"/>
      <c r="CR63" s="22"/>
      <c r="CS63" s="22"/>
      <c r="CT63" s="22"/>
      <c r="CU63" s="22"/>
      <c r="CV63" s="258"/>
      <c r="CW63" s="214" t="s">
        <v>425</v>
      </c>
      <c r="CX63" s="8"/>
      <c r="CY63" s="214"/>
      <c r="CZ63" s="152"/>
      <c r="DA63" s="157"/>
      <c r="DB63" s="157"/>
      <c r="DC63" s="340"/>
      <c r="DD63" s="26"/>
    </row>
    <row r="64" spans="2:109" x14ac:dyDescent="0.35">
      <c r="B64" s="65">
        <f t="shared" si="216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7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8"/>
        <v>8</v>
      </c>
      <c r="AM64" s="263"/>
      <c r="AN64" s="239"/>
      <c r="AO64" s="239"/>
      <c r="AP64" s="239"/>
      <c r="AQ64" s="285"/>
      <c r="AR64" s="569"/>
      <c r="AS64" s="569"/>
      <c r="AT64" s="569"/>
      <c r="AU64" s="585"/>
      <c r="AV64" s="586"/>
      <c r="AW64" s="586"/>
      <c r="AX64" s="283"/>
      <c r="AY64" s="261"/>
      <c r="AZ64" s="261"/>
      <c r="BA64" s="261"/>
      <c r="BB64" s="262"/>
      <c r="BC64" s="34"/>
      <c r="BD64" s="440">
        <f t="shared" si="219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20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  <c r="CN64" s="440">
        <f t="shared" si="221"/>
        <v>8</v>
      </c>
      <c r="CO64" s="263"/>
      <c r="CP64" s="339"/>
      <c r="CQ64" s="285"/>
      <c r="CR64" s="285"/>
      <c r="CS64" s="152"/>
      <c r="CT64" s="214" t="s">
        <v>424</v>
      </c>
      <c r="CU64" s="8"/>
      <c r="CV64" s="214"/>
      <c r="CW64" s="327" t="s">
        <v>388</v>
      </c>
      <c r="CX64" s="20"/>
      <c r="CY64" s="20"/>
      <c r="CZ64" s="261"/>
      <c r="DA64" s="261"/>
      <c r="DB64" s="261"/>
      <c r="DC64" s="366"/>
      <c r="DD64" s="262"/>
    </row>
    <row r="65" spans="2:108" x14ac:dyDescent="0.35">
      <c r="B65" s="65">
        <f t="shared" si="216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7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8"/>
        <v>9</v>
      </c>
      <c r="AM65" s="263"/>
      <c r="AN65" s="239"/>
      <c r="AO65" s="17"/>
      <c r="AP65" s="569"/>
      <c r="AQ65" s="563"/>
      <c r="AR65" s="569"/>
      <c r="AS65" s="569"/>
      <c r="AT65" s="569"/>
      <c r="AU65" s="568"/>
      <c r="AV65" s="569"/>
      <c r="AW65" s="569"/>
      <c r="AX65" s="563"/>
      <c r="AY65" s="569"/>
      <c r="AZ65" s="569"/>
      <c r="BA65" s="239"/>
      <c r="BB65" s="264"/>
      <c r="BC65" s="34"/>
      <c r="BD65" s="440">
        <f t="shared" si="219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20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  <c r="CN65" s="440">
        <f t="shared" si="221"/>
        <v>9</v>
      </c>
      <c r="CO65" s="16"/>
      <c r="CP65" s="340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9"/>
      <c r="DD65" s="264"/>
    </row>
    <row r="66" spans="2:108" x14ac:dyDescent="0.35">
      <c r="B66" s="65">
        <f t="shared" si="216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8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9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20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221"/>
        <v>10</v>
      </c>
      <c r="CO66" s="16"/>
      <c r="CP66" s="339"/>
      <c r="CQ66" s="17"/>
      <c r="CR66" s="17"/>
      <c r="CS66" s="239"/>
      <c r="CT66" s="239"/>
      <c r="CU66" s="239"/>
      <c r="CV66" s="239"/>
      <c r="CW66" s="257"/>
      <c r="CX66" s="239"/>
      <c r="CY66" s="239"/>
      <c r="CZ66" s="239"/>
      <c r="DA66" s="239"/>
      <c r="DB66" s="239"/>
      <c r="DC66" s="339"/>
      <c r="DD66" s="264"/>
    </row>
    <row r="67" spans="2:108" x14ac:dyDescent="0.35">
      <c r="B67" s="65">
        <f t="shared" si="216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8"/>
        <v>11</v>
      </c>
      <c r="AM67" s="277"/>
      <c r="AN67" s="285"/>
      <c r="AO67" s="290">
        <v>5</v>
      </c>
      <c r="AP67" s="269"/>
      <c r="AQ67" s="290">
        <v>6</v>
      </c>
      <c r="AR67" s="285"/>
      <c r="AS67" s="285"/>
      <c r="AT67" s="285"/>
      <c r="AU67" s="277"/>
      <c r="AV67" s="285"/>
      <c r="AW67" s="285"/>
      <c r="AX67" s="290">
        <v>7</v>
      </c>
      <c r="AY67" s="269"/>
      <c r="AZ67" s="290"/>
      <c r="BA67" s="285"/>
      <c r="BB67" s="282"/>
      <c r="BC67" s="34"/>
      <c r="BD67" s="440">
        <f t="shared" si="219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20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221"/>
        <v>11</v>
      </c>
      <c r="CO67" s="263"/>
      <c r="CP67" s="339"/>
      <c r="CQ67" s="239"/>
      <c r="CR67" s="239"/>
      <c r="CS67" s="239"/>
      <c r="CT67" s="239"/>
      <c r="CU67" s="239"/>
      <c r="CV67" s="239"/>
      <c r="CW67" s="152"/>
      <c r="CX67" s="239"/>
      <c r="CY67" s="239"/>
      <c r="CZ67" s="239"/>
      <c r="DA67" s="239"/>
      <c r="DB67" s="239"/>
      <c r="DC67" s="339"/>
      <c r="DD67" s="264"/>
    </row>
    <row r="68" spans="2:108" x14ac:dyDescent="0.35">
      <c r="B68" s="65">
        <f t="shared" si="21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8"/>
        <v>12</v>
      </c>
      <c r="AM68" s="263"/>
      <c r="AN68" s="239"/>
      <c r="AO68" s="239"/>
      <c r="AP68" s="239"/>
      <c r="AQ68" s="269"/>
      <c r="AR68" s="239"/>
      <c r="AS68" s="239"/>
      <c r="AT68" s="239"/>
      <c r="AU68" s="263"/>
      <c r="AV68" s="239"/>
      <c r="AW68" s="239"/>
      <c r="AX68" s="269"/>
      <c r="AY68" s="239"/>
      <c r="AZ68" s="239"/>
      <c r="BA68" s="239"/>
      <c r="BB68" s="264"/>
      <c r="BC68" s="34"/>
      <c r="BD68" s="440">
        <f t="shared" si="219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20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221"/>
        <v>12</v>
      </c>
      <c r="CO68" s="263"/>
      <c r="CP68" s="339"/>
      <c r="CQ68" s="239"/>
      <c r="CR68" s="239"/>
      <c r="CS68" s="239"/>
      <c r="CT68" s="239"/>
      <c r="CU68" s="239"/>
      <c r="CV68" s="239"/>
      <c r="CW68" s="277"/>
      <c r="CX68" s="17"/>
      <c r="CY68" s="239"/>
      <c r="CZ68" s="239"/>
      <c r="DA68" s="239"/>
      <c r="DB68" s="239"/>
      <c r="DC68" s="339"/>
      <c r="DD68" s="264"/>
    </row>
    <row r="69" spans="2:108" x14ac:dyDescent="0.35">
      <c r="B69" s="65">
        <f t="shared" si="21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8"/>
        <v>13</v>
      </c>
      <c r="AM69" s="263"/>
      <c r="AN69" s="239"/>
      <c r="AO69" s="239"/>
      <c r="AP69" s="239"/>
      <c r="AQ69" s="290"/>
      <c r="AR69" s="239"/>
      <c r="AS69" s="239"/>
      <c r="AT69" s="239"/>
      <c r="AU69" s="263"/>
      <c r="AV69" s="239"/>
      <c r="AW69" s="239"/>
      <c r="AX69" s="290"/>
      <c r="AY69" s="239"/>
      <c r="AZ69" s="239"/>
      <c r="BA69" s="239"/>
      <c r="BB69" s="264"/>
      <c r="BC69" s="34"/>
      <c r="BD69" s="440">
        <f t="shared" si="219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20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221"/>
        <v>13</v>
      </c>
      <c r="CO69" s="263"/>
      <c r="CP69" s="339"/>
      <c r="CQ69" s="239"/>
      <c r="CR69" s="239"/>
      <c r="CS69" s="239"/>
      <c r="CT69" s="239"/>
      <c r="CU69" s="239"/>
      <c r="CV69" s="239"/>
      <c r="CW69" s="277"/>
      <c r="CX69" s="17"/>
      <c r="CY69" s="239"/>
      <c r="CZ69" s="239"/>
      <c r="DA69" s="239"/>
      <c r="DB69" s="239"/>
      <c r="DC69" s="339"/>
      <c r="DD69" s="264"/>
    </row>
    <row r="70" spans="2:108" x14ac:dyDescent="0.35">
      <c r="B70" s="65">
        <f t="shared" si="21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8"/>
        <v>14</v>
      </c>
      <c r="AM70" s="16"/>
      <c r="AN70" s="17"/>
      <c r="AO70" s="239"/>
      <c r="AP70" s="239"/>
      <c r="AQ70" s="285"/>
      <c r="AR70" s="569"/>
      <c r="AS70" s="569"/>
      <c r="AT70" s="569"/>
      <c r="AU70" s="568"/>
      <c r="AV70" s="569"/>
      <c r="AW70" s="569"/>
      <c r="AX70" s="285"/>
      <c r="AY70" s="239"/>
      <c r="AZ70" s="239"/>
      <c r="BA70" s="569"/>
      <c r="BB70" s="26"/>
      <c r="BC70" s="34"/>
      <c r="BD70" s="440">
        <f t="shared" si="219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20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221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40"/>
      <c r="DA70" s="339"/>
      <c r="DB70" s="339"/>
      <c r="DC70" s="340"/>
      <c r="DD70" s="26"/>
    </row>
    <row r="71" spans="2:108" x14ac:dyDescent="0.3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71"/>
      <c r="AQ71" s="583"/>
      <c r="AR71" s="571"/>
      <c r="AS71" s="571"/>
      <c r="AT71" s="571"/>
      <c r="AU71" s="570"/>
      <c r="AV71" s="571"/>
      <c r="AW71" s="571"/>
      <c r="AX71" s="583"/>
      <c r="AY71" s="571"/>
      <c r="AZ71" s="571"/>
      <c r="BA71" s="571"/>
      <c r="BB71" s="33"/>
      <c r="BC71" s="34"/>
      <c r="BD71" s="440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  <c r="CN71" s="440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3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35">
      <c r="B73" s="237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7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7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81"/>
      <c r="BE73" s="440">
        <v>0</v>
      </c>
      <c r="BF73" s="440">
        <f t="shared" ref="BF73" si="225">BE73+1</f>
        <v>1</v>
      </c>
      <c r="BG73" s="440">
        <f t="shared" ref="BG73" si="226">BF73+1</f>
        <v>2</v>
      </c>
      <c r="BH73" s="440">
        <f t="shared" ref="BH73" si="227">BG73+1</f>
        <v>3</v>
      </c>
      <c r="BI73" s="440">
        <f t="shared" ref="BI73" si="228">BH73+1</f>
        <v>4</v>
      </c>
      <c r="BJ73" s="440">
        <f t="shared" ref="BJ73" si="229">BI73+1</f>
        <v>5</v>
      </c>
      <c r="BK73" s="440">
        <f t="shared" ref="BK73" si="230">BJ73+1</f>
        <v>6</v>
      </c>
      <c r="BL73" s="440">
        <f t="shared" ref="BL73" si="231">BK73+1</f>
        <v>7</v>
      </c>
      <c r="BM73" s="440">
        <f t="shared" ref="BM73" si="232">BL73+1</f>
        <v>8</v>
      </c>
      <c r="BN73" s="440">
        <f t="shared" ref="BN73" si="233">BM73+1</f>
        <v>9</v>
      </c>
      <c r="BO73" s="440">
        <f t="shared" ref="BO73" si="234">BN73+1</f>
        <v>10</v>
      </c>
      <c r="BP73" s="440">
        <f t="shared" ref="BP73" si="235">BO73+1</f>
        <v>11</v>
      </c>
      <c r="BQ73" s="440">
        <f t="shared" ref="BQ73" si="236">BP73+1</f>
        <v>12</v>
      </c>
      <c r="BR73" s="440">
        <f t="shared" ref="BR73" si="237">BQ73+1</f>
        <v>13</v>
      </c>
      <c r="BS73" s="440">
        <f t="shared" ref="BS73" si="238">BR73+1</f>
        <v>14</v>
      </c>
      <c r="BT73" s="440">
        <f t="shared" ref="BT73" si="239">BS73+1</f>
        <v>15</v>
      </c>
      <c r="BU73" s="34"/>
      <c r="BV73" s="481"/>
      <c r="BW73" s="440">
        <v>0</v>
      </c>
      <c r="BX73" s="440">
        <f t="shared" ref="BX73" si="240">BW73+1</f>
        <v>1</v>
      </c>
      <c r="BY73" s="440">
        <f t="shared" ref="BY73" si="241">BX73+1</f>
        <v>2</v>
      </c>
      <c r="BZ73" s="440">
        <f t="shared" ref="BZ73" si="242">BY73+1</f>
        <v>3</v>
      </c>
      <c r="CA73" s="440">
        <f t="shared" ref="CA73" si="243">BZ73+1</f>
        <v>4</v>
      </c>
      <c r="CB73" s="440">
        <f t="shared" ref="CB73" si="244">CA73+1</f>
        <v>5</v>
      </c>
      <c r="CC73" s="440">
        <f t="shared" ref="CC73" si="245">CB73+1</f>
        <v>6</v>
      </c>
      <c r="CD73" s="440">
        <f t="shared" ref="CD73" si="246">CC73+1</f>
        <v>7</v>
      </c>
      <c r="CE73" s="440">
        <f t="shared" ref="CE73" si="247">CD73+1</f>
        <v>8</v>
      </c>
      <c r="CF73" s="440">
        <f t="shared" ref="CF73" si="248">CE73+1</f>
        <v>9</v>
      </c>
      <c r="CG73" s="440">
        <f t="shared" ref="CG73" si="249">CF73+1</f>
        <v>10</v>
      </c>
      <c r="CH73" s="440">
        <f t="shared" ref="CH73" si="250">CG73+1</f>
        <v>11</v>
      </c>
      <c r="CI73" s="440">
        <f t="shared" ref="CI73" si="251">CH73+1</f>
        <v>12</v>
      </c>
      <c r="CJ73" s="440">
        <f t="shared" ref="CJ73" si="252">CI73+1</f>
        <v>13</v>
      </c>
      <c r="CK73" s="440">
        <f t="shared" ref="CK73" si="253">CJ73+1</f>
        <v>14</v>
      </c>
      <c r="CL73" s="440">
        <f t="shared" ref="CL73" si="254">CK73+1</f>
        <v>15</v>
      </c>
    </row>
    <row r="74" spans="2:108" x14ac:dyDescent="0.35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AL74" s="65">
        <v>0</v>
      </c>
      <c r="AM74" s="260"/>
      <c r="AN74" s="261"/>
      <c r="AO74" s="261"/>
      <c r="AP74" s="261"/>
      <c r="AQ74" s="283"/>
      <c r="AR74" s="261"/>
      <c r="AS74" s="261"/>
      <c r="AT74" s="262"/>
      <c r="AU74" s="261"/>
      <c r="AV74" s="261"/>
      <c r="AW74" s="261"/>
      <c r="AX74" s="283"/>
      <c r="AY74" s="261"/>
      <c r="AZ74" s="261"/>
      <c r="BA74" s="261"/>
      <c r="BB74" s="262"/>
      <c r="BC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108" x14ac:dyDescent="0.35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AL75" s="65">
        <f t="shared" ref="AL75:AL89" si="255">AL74+1</f>
        <v>1</v>
      </c>
      <c r="AM75" s="263"/>
      <c r="AN75" s="239"/>
      <c r="AO75" s="239"/>
      <c r="AP75" s="239"/>
      <c r="AQ75" s="285"/>
      <c r="AR75" s="239"/>
      <c r="AS75" s="239"/>
      <c r="AT75" s="264"/>
      <c r="AU75" s="239"/>
      <c r="AV75" s="239"/>
      <c r="AW75" s="239"/>
      <c r="AX75" s="285"/>
      <c r="AY75" s="239"/>
      <c r="AZ75" s="239"/>
      <c r="BA75" s="239"/>
      <c r="BB75" s="264"/>
      <c r="BC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108" x14ac:dyDescent="0.35">
      <c r="B76" s="65">
        <f t="shared" ref="B76:B89" si="256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7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AL76" s="65">
        <f t="shared" si="255"/>
        <v>2</v>
      </c>
      <c r="AM76" s="263"/>
      <c r="AN76" s="239"/>
      <c r="AO76" s="239"/>
      <c r="AP76" s="239"/>
      <c r="AQ76" s="285"/>
      <c r="AR76" s="239"/>
      <c r="AS76" s="239"/>
      <c r="AT76" s="264"/>
      <c r="AU76" s="239"/>
      <c r="AV76" s="239"/>
      <c r="AW76" s="239"/>
      <c r="AX76" s="285"/>
      <c r="AY76" s="239"/>
      <c r="AZ76" s="239"/>
      <c r="BA76" s="239"/>
      <c r="BB76" s="264"/>
      <c r="BC76" s="34"/>
      <c r="BD76" s="440">
        <f t="shared" ref="BD76:BD89" si="258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9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108" x14ac:dyDescent="0.35">
      <c r="B77" s="65">
        <f t="shared" si="256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7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AL77" s="65">
        <f t="shared" si="255"/>
        <v>3</v>
      </c>
      <c r="AM77" s="263"/>
      <c r="AN77" s="239"/>
      <c r="AO77" s="239"/>
      <c r="AP77" s="239"/>
      <c r="AQ77" s="285"/>
      <c r="AR77" s="239"/>
      <c r="AS77" s="239"/>
      <c r="AT77" s="264"/>
      <c r="AU77" s="239"/>
      <c r="AV77" s="239"/>
      <c r="AW77" s="239"/>
      <c r="AX77" s="285"/>
      <c r="AY77" s="239"/>
      <c r="AZ77" s="239"/>
      <c r="BA77" s="239"/>
      <c r="BB77" s="264"/>
      <c r="BC77" s="34"/>
      <c r="BD77" s="440">
        <f t="shared" si="258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9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108" x14ac:dyDescent="0.35">
      <c r="B78" s="65">
        <f t="shared" si="256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7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AL78" s="65">
        <f t="shared" si="255"/>
        <v>4</v>
      </c>
      <c r="AM78" s="277"/>
      <c r="AN78" s="285"/>
      <c r="AO78" s="285"/>
      <c r="AP78" s="285"/>
      <c r="AQ78" s="290">
        <v>8</v>
      </c>
      <c r="AR78" s="564"/>
      <c r="AS78" s="566"/>
      <c r="AT78" s="563"/>
      <c r="AU78" s="285"/>
      <c r="AV78" s="290">
        <v>9</v>
      </c>
      <c r="AW78" s="564"/>
      <c r="AX78" s="290">
        <v>10</v>
      </c>
      <c r="AY78" s="285"/>
      <c r="AZ78" s="285"/>
      <c r="BA78" s="285"/>
      <c r="BB78" s="282"/>
      <c r="BC78" s="34"/>
      <c r="BD78" s="440">
        <f t="shared" si="258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9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108" x14ac:dyDescent="0.35">
      <c r="B79" s="65">
        <f t="shared" si="256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7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AL79" s="65">
        <f t="shared" si="255"/>
        <v>5</v>
      </c>
      <c r="AM79" s="263"/>
      <c r="AN79" s="239"/>
      <c r="AO79" s="239"/>
      <c r="AP79" s="239"/>
      <c r="AQ79" s="269"/>
      <c r="AR79" s="569"/>
      <c r="AS79" s="569"/>
      <c r="AT79" s="264"/>
      <c r="AU79" s="569"/>
      <c r="AV79" s="569"/>
      <c r="AW79" s="569"/>
      <c r="AX79" s="269"/>
      <c r="AY79" s="239"/>
      <c r="AZ79" s="239"/>
      <c r="BA79" s="239"/>
      <c r="BB79" s="264"/>
      <c r="BC79" s="34"/>
      <c r="BD79" s="440">
        <f t="shared" si="258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9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108" x14ac:dyDescent="0.35">
      <c r="B80" s="65">
        <f t="shared" si="256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7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AL80" s="65">
        <f t="shared" si="255"/>
        <v>6</v>
      </c>
      <c r="AM80" s="263"/>
      <c r="AN80" s="239"/>
      <c r="AO80" s="239"/>
      <c r="AP80" s="239"/>
      <c r="AQ80" s="290"/>
      <c r="AR80" s="569"/>
      <c r="AS80" s="569"/>
      <c r="AT80" s="575"/>
      <c r="AU80" s="569"/>
      <c r="AV80" s="569"/>
      <c r="AW80" s="569"/>
      <c r="AX80" s="290"/>
      <c r="AY80" s="239"/>
      <c r="AZ80" s="239"/>
      <c r="BA80" s="239"/>
      <c r="BB80" s="264"/>
      <c r="BC80" s="34"/>
      <c r="BD80" s="440">
        <f t="shared" si="258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9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 x14ac:dyDescent="0.3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71"/>
      <c r="AQ81" s="285"/>
      <c r="AR81" s="571"/>
      <c r="AS81" s="571"/>
      <c r="AT81" s="584"/>
      <c r="AU81" s="569"/>
      <c r="AV81" s="569"/>
      <c r="AW81" s="569"/>
      <c r="AX81" s="285"/>
      <c r="AY81" s="569"/>
      <c r="AZ81" s="569"/>
      <c r="BA81" s="569"/>
      <c r="BB81" s="26"/>
      <c r="BC81" s="34"/>
      <c r="BD81" s="440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9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 x14ac:dyDescent="0.35">
      <c r="B82" s="65">
        <f t="shared" si="256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7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AL82" s="65">
        <f t="shared" si="255"/>
        <v>8</v>
      </c>
      <c r="AM82" s="263"/>
      <c r="AN82" s="239"/>
      <c r="AO82" s="239"/>
      <c r="AP82" s="239"/>
      <c r="AQ82" s="285"/>
      <c r="AR82" s="569"/>
      <c r="AS82" s="569"/>
      <c r="AT82" s="569"/>
      <c r="AU82" s="585"/>
      <c r="AV82" s="586"/>
      <c r="AW82" s="586"/>
      <c r="AX82" s="285"/>
      <c r="AY82" s="261"/>
      <c r="AZ82" s="261"/>
      <c r="BA82" s="261"/>
      <c r="BB82" s="262"/>
      <c r="BC82" s="34"/>
      <c r="BD82" s="440">
        <f t="shared" si="258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9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 x14ac:dyDescent="0.35">
      <c r="B83" s="65">
        <f t="shared" si="256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7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AL83" s="65">
        <f t="shared" si="255"/>
        <v>9</v>
      </c>
      <c r="AM83" s="263"/>
      <c r="AN83" s="239"/>
      <c r="AO83" s="17"/>
      <c r="AP83" s="569"/>
      <c r="AQ83" s="290">
        <v>14</v>
      </c>
      <c r="AR83" s="569"/>
      <c r="AS83" s="569"/>
      <c r="AT83" s="569"/>
      <c r="AU83" s="568"/>
      <c r="AV83" s="569"/>
      <c r="AW83" s="569"/>
      <c r="AX83" s="290">
        <v>11</v>
      </c>
      <c r="AY83" s="569"/>
      <c r="AZ83" s="569"/>
      <c r="BA83" s="239"/>
      <c r="BB83" s="264"/>
      <c r="BC83" s="34"/>
      <c r="BD83" s="440">
        <f t="shared" si="258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9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 x14ac:dyDescent="0.35">
      <c r="B84" s="65">
        <f t="shared" si="256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7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AL84" s="65">
        <f t="shared" si="255"/>
        <v>10</v>
      </c>
      <c r="AM84" s="263"/>
      <c r="AN84" s="239"/>
      <c r="AO84" s="239"/>
      <c r="AP84" s="239"/>
      <c r="AQ84" s="269"/>
      <c r="AR84" s="239"/>
      <c r="AS84" s="239"/>
      <c r="AT84" s="239"/>
      <c r="AU84" s="263"/>
      <c r="AV84" s="239"/>
      <c r="AW84" s="239"/>
      <c r="AX84" s="269"/>
      <c r="AY84" s="239"/>
      <c r="AZ84" s="239"/>
      <c r="BA84" s="239"/>
      <c r="BB84" s="264"/>
      <c r="BC84" s="34"/>
      <c r="BD84" s="440">
        <f t="shared" si="258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9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 x14ac:dyDescent="0.35">
      <c r="B85" s="65">
        <f t="shared" si="256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7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AL85" s="65">
        <f t="shared" si="255"/>
        <v>11</v>
      </c>
      <c r="AM85" s="277"/>
      <c r="AN85" s="285"/>
      <c r="AO85" s="285"/>
      <c r="AP85" s="285"/>
      <c r="AQ85" s="290">
        <v>13</v>
      </c>
      <c r="AR85" s="564"/>
      <c r="AS85" s="566"/>
      <c r="AT85" s="563"/>
      <c r="AU85" s="285"/>
      <c r="AV85" s="290">
        <v>12</v>
      </c>
      <c r="AW85" s="564"/>
      <c r="AX85" s="290"/>
      <c r="AY85" s="285"/>
      <c r="AZ85" s="285"/>
      <c r="BA85" s="285"/>
      <c r="BB85" s="282"/>
      <c r="BC85" s="34"/>
      <c r="BD85" s="440">
        <f t="shared" si="258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9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 x14ac:dyDescent="0.35">
      <c r="B86" s="65">
        <f t="shared" si="256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7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AL86" s="65">
        <f t="shared" si="255"/>
        <v>12</v>
      </c>
      <c r="AM86" s="263"/>
      <c r="AN86" s="239"/>
      <c r="AO86" s="239"/>
      <c r="AP86" s="239"/>
      <c r="AQ86" s="285"/>
      <c r="AR86" s="239"/>
      <c r="AS86" s="239"/>
      <c r="AT86" s="239"/>
      <c r="AU86" s="263"/>
      <c r="AV86" s="239"/>
      <c r="AW86" s="239"/>
      <c r="AX86" s="285"/>
      <c r="AY86" s="239"/>
      <c r="AZ86" s="239"/>
      <c r="BA86" s="239"/>
      <c r="BB86" s="264"/>
      <c r="BC86" s="34"/>
      <c r="BD86" s="440">
        <f t="shared" si="258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9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 x14ac:dyDescent="0.35">
      <c r="B87" s="65">
        <f t="shared" si="256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7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AL87" s="65">
        <f t="shared" si="255"/>
        <v>13</v>
      </c>
      <c r="AM87" s="263"/>
      <c r="AN87" s="239"/>
      <c r="AO87" s="239"/>
      <c r="AP87" s="239"/>
      <c r="AQ87" s="285"/>
      <c r="AR87" s="239"/>
      <c r="AS87" s="239"/>
      <c r="AT87" s="239"/>
      <c r="AU87" s="263"/>
      <c r="AV87" s="239"/>
      <c r="AW87" s="239"/>
      <c r="AX87" s="285"/>
      <c r="AY87" s="239"/>
      <c r="AZ87" s="239"/>
      <c r="BA87" s="239"/>
      <c r="BB87" s="264"/>
      <c r="BC87" s="34"/>
      <c r="BD87" s="440">
        <f t="shared" si="258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9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 x14ac:dyDescent="0.35">
      <c r="B88" s="65">
        <f t="shared" si="256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7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AL88" s="65">
        <f t="shared" si="255"/>
        <v>14</v>
      </c>
      <c r="AM88" s="16"/>
      <c r="AN88" s="17"/>
      <c r="AO88" s="239"/>
      <c r="AP88" s="239"/>
      <c r="AQ88" s="285"/>
      <c r="AR88" s="569"/>
      <c r="AS88" s="569"/>
      <c r="AT88" s="569"/>
      <c r="AU88" s="568"/>
      <c r="AV88" s="569"/>
      <c r="AW88" s="569"/>
      <c r="AX88" s="285"/>
      <c r="AY88" s="239"/>
      <c r="AZ88" s="239"/>
      <c r="BA88" s="569"/>
      <c r="BB88" s="26"/>
      <c r="BC88" s="34"/>
      <c r="BD88" s="440">
        <f t="shared" si="258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9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 x14ac:dyDescent="0.3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71"/>
      <c r="AQ89" s="583"/>
      <c r="AR89" s="571"/>
      <c r="AS89" s="571"/>
      <c r="AT89" s="571"/>
      <c r="AU89" s="570"/>
      <c r="AV89" s="571"/>
      <c r="AW89" s="571"/>
      <c r="AX89" s="583"/>
      <c r="AY89" s="571"/>
      <c r="AZ89" s="571"/>
      <c r="BA89" s="571"/>
      <c r="BB89" s="33"/>
      <c r="BC89" s="34"/>
      <c r="BD89" s="440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  <row r="92" spans="2:91" ht="15" thickBot="1" x14ac:dyDescent="0.4">
      <c r="B92" s="237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9"/>
    </row>
    <row r="93" spans="2:91" x14ac:dyDescent="0.35">
      <c r="B93" s="65">
        <v>0</v>
      </c>
      <c r="C93" s="260"/>
      <c r="D93" s="261"/>
      <c r="E93" s="261"/>
      <c r="F93" s="261"/>
      <c r="G93" s="261"/>
      <c r="H93" s="261"/>
      <c r="I93" s="261"/>
      <c r="J93" s="262"/>
      <c r="K93" s="261"/>
      <c r="L93" s="261"/>
      <c r="M93" s="261"/>
      <c r="N93" s="261"/>
      <c r="O93" s="261"/>
      <c r="P93" s="261"/>
      <c r="Q93" s="261"/>
      <c r="R93" s="261"/>
      <c r="S93" s="443"/>
      <c r="T93" s="444"/>
      <c r="U93" s="444"/>
      <c r="V93" s="444"/>
      <c r="W93" s="444"/>
      <c r="X93" s="444"/>
      <c r="Y93" s="444"/>
      <c r="Z93" s="445"/>
      <c r="AA93" s="444"/>
      <c r="AB93" s="444"/>
      <c r="AC93" s="444"/>
      <c r="AD93" s="444"/>
      <c r="AE93" s="444"/>
      <c r="AF93" s="444"/>
      <c r="AG93" s="444"/>
      <c r="AH93" s="446"/>
      <c r="AI93" s="261"/>
      <c r="AJ93" s="261"/>
      <c r="AK93" s="261"/>
      <c r="AL93" s="261"/>
      <c r="AM93" s="261"/>
      <c r="AN93" s="261"/>
      <c r="AO93" s="261"/>
      <c r="AP93" s="262"/>
      <c r="AQ93" s="261"/>
      <c r="AR93" s="261"/>
      <c r="AS93" s="261"/>
      <c r="AT93" s="261"/>
      <c r="AU93" s="261"/>
      <c r="AV93" s="261"/>
      <c r="AW93" s="261"/>
      <c r="AX93" s="262"/>
      <c r="AY93" s="65">
        <v>0</v>
      </c>
    </row>
    <row r="94" spans="2:91" x14ac:dyDescent="0.35">
      <c r="B94" s="65">
        <f>B93+1</f>
        <v>1</v>
      </c>
      <c r="C94" s="263"/>
      <c r="D94" s="339"/>
      <c r="E94" s="339"/>
      <c r="F94" s="339"/>
      <c r="G94" s="339"/>
      <c r="H94" s="346"/>
      <c r="I94" s="346"/>
      <c r="J94" s="522"/>
      <c r="K94" s="339"/>
      <c r="L94" s="339"/>
      <c r="M94" s="339"/>
      <c r="N94" s="339"/>
      <c r="O94" s="339"/>
      <c r="P94" s="339"/>
      <c r="Q94" s="339"/>
      <c r="R94" s="339"/>
      <c r="S94" s="544"/>
      <c r="T94" s="339"/>
      <c r="U94" s="339"/>
      <c r="V94" s="339"/>
      <c r="W94" s="339"/>
      <c r="X94" s="346"/>
      <c r="Y94" s="346"/>
      <c r="Z94" s="522"/>
      <c r="AA94" s="339"/>
      <c r="AB94" s="339"/>
      <c r="AC94" s="339"/>
      <c r="AD94" s="339"/>
      <c r="AE94" s="339"/>
      <c r="AF94" s="339"/>
      <c r="AG94" s="339"/>
      <c r="AH94" s="545"/>
      <c r="AI94" s="339"/>
      <c r="AJ94" s="339"/>
      <c r="AK94" s="339"/>
      <c r="AL94" s="339"/>
      <c r="AM94" s="339"/>
      <c r="AN94" s="346"/>
      <c r="AO94" s="346"/>
      <c r="AP94" s="522"/>
      <c r="AQ94" s="339"/>
      <c r="AR94" s="339"/>
      <c r="AS94" s="339"/>
      <c r="AT94" s="339"/>
      <c r="AU94" s="339"/>
      <c r="AV94" s="339"/>
      <c r="AW94" s="339"/>
      <c r="AX94" s="264"/>
      <c r="AY94" s="65">
        <f>AY93+1</f>
        <v>1</v>
      </c>
    </row>
    <row r="95" spans="2:91" x14ac:dyDescent="0.35">
      <c r="B95" s="65">
        <f t="shared" ref="B95:B108" si="263">B94+1</f>
        <v>2</v>
      </c>
      <c r="C95" s="263"/>
      <c r="D95" s="339"/>
      <c r="E95" s="239"/>
      <c r="F95" s="239"/>
      <c r="G95" s="239"/>
      <c r="H95" s="239"/>
      <c r="I95" s="239"/>
      <c r="J95" s="264"/>
      <c r="K95" s="239"/>
      <c r="L95" s="239"/>
      <c r="M95" s="239"/>
      <c r="N95" s="234"/>
      <c r="O95" s="239"/>
      <c r="P95" s="239"/>
      <c r="Q95" s="239"/>
      <c r="R95" s="239"/>
      <c r="S95" s="447"/>
      <c r="T95" s="239"/>
      <c r="U95" s="239"/>
      <c r="V95" s="239"/>
      <c r="W95" s="234"/>
      <c r="X95" s="239"/>
      <c r="Y95" s="239"/>
      <c r="Z95" s="239"/>
      <c r="AA95" s="239"/>
      <c r="AB95" s="239"/>
      <c r="AC95" s="239"/>
      <c r="AD95" s="234"/>
      <c r="AE95" s="239"/>
      <c r="AF95" s="239"/>
      <c r="AG95" s="239"/>
      <c r="AH95" s="448"/>
      <c r="AI95" s="239"/>
      <c r="AJ95" s="239"/>
      <c r="AK95" s="239"/>
      <c r="AL95" s="239"/>
      <c r="AM95" s="234"/>
      <c r="AN95" s="239"/>
      <c r="AO95" s="239"/>
      <c r="AP95" s="239"/>
      <c r="AQ95" s="260"/>
      <c r="AR95" s="261"/>
      <c r="AS95" s="261"/>
      <c r="AT95" s="261"/>
      <c r="AU95" s="261"/>
      <c r="AV95" s="262"/>
      <c r="AW95" s="339"/>
      <c r="AX95" s="264"/>
      <c r="AY95" s="65">
        <f t="shared" ref="AY95:AY108" si="264">AY94+1</f>
        <v>2</v>
      </c>
    </row>
    <row r="96" spans="2:91" x14ac:dyDescent="0.35">
      <c r="B96" s="65">
        <f t="shared" si="263"/>
        <v>3</v>
      </c>
      <c r="C96" s="263"/>
      <c r="D96" s="339"/>
      <c r="E96" s="239"/>
      <c r="F96" s="239"/>
      <c r="G96" s="239"/>
      <c r="H96" s="239"/>
      <c r="I96" s="239"/>
      <c r="J96" s="264"/>
      <c r="K96" s="239"/>
      <c r="L96" s="239"/>
      <c r="M96" s="239"/>
      <c r="N96" s="234"/>
      <c r="O96" s="239"/>
      <c r="P96" s="239"/>
      <c r="Q96" s="239"/>
      <c r="R96" s="239"/>
      <c r="S96" s="447"/>
      <c r="T96" s="239"/>
      <c r="U96" s="239"/>
      <c r="V96" s="239"/>
      <c r="W96" s="234"/>
      <c r="X96" s="239"/>
      <c r="Y96" s="239"/>
      <c r="Z96" s="239"/>
      <c r="AA96" s="239"/>
      <c r="AB96" s="239"/>
      <c r="AC96" s="239"/>
      <c r="AD96" s="234"/>
      <c r="AE96" s="239"/>
      <c r="AF96" s="239"/>
      <c r="AG96" s="239"/>
      <c r="AH96" s="448"/>
      <c r="AI96" s="239"/>
      <c r="AJ96" s="239"/>
      <c r="AK96" s="239"/>
      <c r="AL96" s="239"/>
      <c r="AM96" s="234"/>
      <c r="AN96" s="239"/>
      <c r="AO96" s="239"/>
      <c r="AP96" s="239"/>
      <c r="AQ96" s="263"/>
      <c r="AR96" s="239"/>
      <c r="AS96" s="239"/>
      <c r="AT96" s="239"/>
      <c r="AU96" s="239"/>
      <c r="AV96" s="264"/>
      <c r="AW96" s="339"/>
      <c r="AX96" s="264"/>
      <c r="AY96" s="65">
        <f t="shared" si="264"/>
        <v>3</v>
      </c>
    </row>
    <row r="97" spans="2:51" x14ac:dyDescent="0.35">
      <c r="B97" s="65">
        <f t="shared" si="263"/>
        <v>4</v>
      </c>
      <c r="C97" s="263"/>
      <c r="D97" s="339"/>
      <c r="E97" s="239"/>
      <c r="F97" s="239"/>
      <c r="G97" s="353"/>
      <c r="H97" s="40"/>
      <c r="I97" s="212"/>
      <c r="J97" s="26"/>
      <c r="K97" s="353"/>
      <c r="L97" s="72"/>
      <c r="M97" s="72"/>
      <c r="N97" s="234"/>
      <c r="O97" s="353"/>
      <c r="P97" s="72"/>
      <c r="Q97" s="72"/>
      <c r="R97" s="239"/>
      <c r="S97" s="447"/>
      <c r="T97" s="353"/>
      <c r="U97" s="72"/>
      <c r="V97" s="72"/>
      <c r="W97" s="234"/>
      <c r="X97" s="328"/>
      <c r="Y97" s="328"/>
      <c r="Z97" s="328"/>
      <c r="AA97" s="353"/>
      <c r="AB97" s="72"/>
      <c r="AC97" s="72"/>
      <c r="AD97" s="234"/>
      <c r="AE97" s="353"/>
      <c r="AF97" s="72"/>
      <c r="AG97" s="72"/>
      <c r="AH97" s="448"/>
      <c r="AI97" s="239"/>
      <c r="AJ97" s="353"/>
      <c r="AK97" s="72"/>
      <c r="AL97" s="72"/>
      <c r="AM97" s="234"/>
      <c r="AN97" s="328"/>
      <c r="AO97" s="328"/>
      <c r="AP97" s="328"/>
      <c r="AQ97" s="16"/>
      <c r="AR97" s="136"/>
      <c r="AS97" s="40"/>
      <c r="AT97" s="72"/>
      <c r="AU97" s="239"/>
      <c r="AV97" s="264"/>
      <c r="AW97" s="339"/>
      <c r="AX97" s="264"/>
      <c r="AY97" s="65">
        <f t="shared" si="264"/>
        <v>4</v>
      </c>
    </row>
    <row r="98" spans="2:51" x14ac:dyDescent="0.35">
      <c r="B98" s="65">
        <f t="shared" si="263"/>
        <v>5</v>
      </c>
      <c r="C98" s="263"/>
      <c r="D98" s="339"/>
      <c r="E98" s="239"/>
      <c r="F98" s="239"/>
      <c r="G98" s="72"/>
      <c r="H98" s="40" t="s">
        <v>721</v>
      </c>
      <c r="I98" s="212"/>
      <c r="J98" s="264"/>
      <c r="K98" s="40"/>
      <c r="L98" s="40" t="s">
        <v>713</v>
      </c>
      <c r="M98" s="40"/>
      <c r="N98" s="234"/>
      <c r="O98" s="72"/>
      <c r="P98" s="72" t="s">
        <v>425</v>
      </c>
      <c r="Q98" s="72"/>
      <c r="R98" s="239"/>
      <c r="S98" s="447"/>
      <c r="T98" s="72"/>
      <c r="U98" s="72" t="s">
        <v>388</v>
      </c>
      <c r="V98" s="72"/>
      <c r="W98" s="234"/>
      <c r="X98" s="221"/>
      <c r="Y98" s="221" t="s">
        <v>424</v>
      </c>
      <c r="Z98" s="328"/>
      <c r="AA98" s="40"/>
      <c r="AB98" s="40" t="s">
        <v>713</v>
      </c>
      <c r="AC98" s="40"/>
      <c r="AD98" s="234"/>
      <c r="AE98" s="72"/>
      <c r="AF98" s="72" t="s">
        <v>425</v>
      </c>
      <c r="AG98" s="72"/>
      <c r="AH98" s="448"/>
      <c r="AI98" s="239"/>
      <c r="AJ98" s="72"/>
      <c r="AK98" s="72" t="s">
        <v>388</v>
      </c>
      <c r="AL98" s="72"/>
      <c r="AM98" s="234"/>
      <c r="AN98" s="221"/>
      <c r="AO98" s="221" t="s">
        <v>424</v>
      </c>
      <c r="AP98" s="328"/>
      <c r="AQ98" s="16"/>
      <c r="AR98" s="40"/>
      <c r="AS98" s="40" t="s">
        <v>365</v>
      </c>
      <c r="AT98" s="72"/>
      <c r="AU98" s="239"/>
      <c r="AV98" s="264"/>
      <c r="AW98" s="346"/>
      <c r="AX98" s="264"/>
      <c r="AY98" s="65">
        <f t="shared" si="264"/>
        <v>5</v>
      </c>
    </row>
    <row r="99" spans="2:51" x14ac:dyDescent="0.35">
      <c r="B99" s="65">
        <f t="shared" si="263"/>
        <v>6</v>
      </c>
      <c r="C99" s="263"/>
      <c r="D99" s="339"/>
      <c r="E99" s="239"/>
      <c r="F99" s="239"/>
      <c r="G99" s="72"/>
      <c r="H99" s="40"/>
      <c r="I99" s="212"/>
      <c r="J99" s="26"/>
      <c r="K99" s="40"/>
      <c r="L99" s="40"/>
      <c r="M99" s="40"/>
      <c r="N99" s="290">
        <v>17</v>
      </c>
      <c r="O99" s="72"/>
      <c r="P99" s="72"/>
      <c r="Q99" s="72"/>
      <c r="R99" s="239"/>
      <c r="S99" s="447"/>
      <c r="T99" s="72"/>
      <c r="U99" s="72"/>
      <c r="V99" s="72"/>
      <c r="W99" s="290">
        <v>19</v>
      </c>
      <c r="X99" s="221"/>
      <c r="Y99" s="221"/>
      <c r="Z99" s="221"/>
      <c r="AA99" s="40"/>
      <c r="AB99" s="40"/>
      <c r="AC99" s="40"/>
      <c r="AD99" s="290">
        <v>17</v>
      </c>
      <c r="AE99" s="72"/>
      <c r="AF99" s="72"/>
      <c r="AG99" s="72"/>
      <c r="AH99" s="448"/>
      <c r="AI99" s="239"/>
      <c r="AJ99" s="72"/>
      <c r="AK99" s="72"/>
      <c r="AL99" s="72"/>
      <c r="AM99" s="290">
        <v>19</v>
      </c>
      <c r="AN99" s="221"/>
      <c r="AO99" s="221"/>
      <c r="AP99" s="221"/>
      <c r="AQ99" s="16"/>
      <c r="AR99" s="212"/>
      <c r="AS99" s="212"/>
      <c r="AT99" s="287"/>
      <c r="AU99" s="239"/>
      <c r="AV99" s="264"/>
      <c r="AW99" s="346"/>
      <c r="AX99" s="264"/>
      <c r="AY99" s="65">
        <f t="shared" si="264"/>
        <v>6</v>
      </c>
    </row>
    <row r="100" spans="2:51" x14ac:dyDescent="0.35">
      <c r="B100" s="65">
        <f t="shared" si="263"/>
        <v>7</v>
      </c>
      <c r="C100" s="32"/>
      <c r="D100" s="496"/>
      <c r="E100" s="22"/>
      <c r="F100" s="22"/>
      <c r="G100" s="22"/>
      <c r="H100" s="22"/>
      <c r="I100" s="22"/>
      <c r="J100" s="33"/>
      <c r="K100" s="17"/>
      <c r="L100" s="17"/>
      <c r="M100" s="17"/>
      <c r="N100" s="269"/>
      <c r="O100" s="17"/>
      <c r="P100" s="17"/>
      <c r="Q100" s="17"/>
      <c r="R100" s="17"/>
      <c r="S100" s="449"/>
      <c r="T100" s="22"/>
      <c r="U100" s="22"/>
      <c r="V100" s="22"/>
      <c r="W100" s="269"/>
      <c r="X100" s="22"/>
      <c r="Y100" s="22"/>
      <c r="Z100" s="22"/>
      <c r="AA100" s="17"/>
      <c r="AB100" s="17"/>
      <c r="AC100" s="17"/>
      <c r="AD100" s="269"/>
      <c r="AE100" s="17"/>
      <c r="AF100" s="17"/>
      <c r="AG100" s="17"/>
      <c r="AH100" s="450"/>
      <c r="AI100" s="22"/>
      <c r="AJ100" s="22"/>
      <c r="AK100" s="22"/>
      <c r="AL100" s="22"/>
      <c r="AM100" s="269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5"/>
      <c r="AX100" s="26"/>
      <c r="AY100" s="65">
        <f t="shared" si="264"/>
        <v>7</v>
      </c>
    </row>
    <row r="101" spans="2:51" x14ac:dyDescent="0.35">
      <c r="B101" s="65">
        <f t="shared" si="263"/>
        <v>8</v>
      </c>
      <c r="C101" s="263"/>
      <c r="D101" s="346"/>
      <c r="E101" s="239"/>
      <c r="F101" s="239"/>
      <c r="G101" s="328"/>
      <c r="H101" s="221"/>
      <c r="I101" s="221"/>
      <c r="J101" s="17"/>
      <c r="K101" s="580"/>
      <c r="L101" s="581"/>
      <c r="M101" s="581"/>
      <c r="N101" s="290"/>
      <c r="O101" s="261"/>
      <c r="P101" s="261"/>
      <c r="Q101" s="261"/>
      <c r="R101" s="261"/>
      <c r="S101" s="546"/>
      <c r="T101" s="353"/>
      <c r="U101" s="353"/>
      <c r="V101" s="239"/>
      <c r="W101" s="290"/>
      <c r="X101" s="590"/>
      <c r="Y101" s="590"/>
      <c r="Z101" s="590"/>
      <c r="AA101" s="580"/>
      <c r="AB101" s="581"/>
      <c r="AC101" s="581"/>
      <c r="AD101" s="290"/>
      <c r="AE101" s="261"/>
      <c r="AF101" s="261"/>
      <c r="AG101" s="261"/>
      <c r="AH101" s="451"/>
      <c r="AI101" s="72"/>
      <c r="AJ101" s="353"/>
      <c r="AK101" s="353"/>
      <c r="AL101" s="239"/>
      <c r="AM101" s="290"/>
      <c r="AN101" s="590"/>
      <c r="AO101" s="590"/>
      <c r="AP101" s="590"/>
      <c r="AQ101" s="16"/>
      <c r="AR101" s="136"/>
      <c r="AS101" s="40"/>
      <c r="AT101" s="72"/>
      <c r="AU101" s="239"/>
      <c r="AV101" s="239"/>
      <c r="AW101" s="366"/>
      <c r="AX101" s="262"/>
      <c r="AY101" s="65">
        <f t="shared" si="264"/>
        <v>8</v>
      </c>
    </row>
    <row r="102" spans="2:51" x14ac:dyDescent="0.35">
      <c r="B102" s="65">
        <f t="shared" si="263"/>
        <v>9</v>
      </c>
      <c r="C102" s="263"/>
      <c r="D102" s="346"/>
      <c r="E102" s="239"/>
      <c r="F102" s="239"/>
      <c r="G102" s="328"/>
      <c r="H102" s="221" t="s">
        <v>720</v>
      </c>
      <c r="I102" s="221"/>
      <c r="J102" s="17"/>
      <c r="K102" s="582"/>
      <c r="L102" s="576"/>
      <c r="M102" s="576"/>
      <c r="N102" s="576"/>
      <c r="O102" s="17"/>
      <c r="P102" s="17"/>
      <c r="Q102" s="239"/>
      <c r="R102" s="239"/>
      <c r="S102" s="547"/>
      <c r="T102" s="353">
        <v>8</v>
      </c>
      <c r="U102" s="136"/>
      <c r="V102" s="17"/>
      <c r="W102" s="590"/>
      <c r="X102" s="590"/>
      <c r="Y102" s="590"/>
      <c r="Z102" s="590"/>
      <c r="AA102" s="582"/>
      <c r="AB102" s="576"/>
      <c r="AC102" s="576"/>
      <c r="AD102" s="576"/>
      <c r="AE102" s="17"/>
      <c r="AF102" s="17"/>
      <c r="AG102" s="239"/>
      <c r="AH102" s="448"/>
      <c r="AI102" s="353"/>
      <c r="AJ102" s="353">
        <v>8</v>
      </c>
      <c r="AK102" s="136"/>
      <c r="AL102" s="17"/>
      <c r="AM102" s="590"/>
      <c r="AN102" s="590"/>
      <c r="AO102" s="590"/>
      <c r="AP102" s="590"/>
      <c r="AQ102" s="16"/>
      <c r="AR102" s="40"/>
      <c r="AS102" s="40" t="s">
        <v>260</v>
      </c>
      <c r="AT102" s="72"/>
      <c r="AU102" s="239"/>
      <c r="AV102" s="239"/>
      <c r="AW102" s="339"/>
      <c r="AX102" s="264"/>
      <c r="AY102" s="65">
        <f t="shared" si="264"/>
        <v>9</v>
      </c>
    </row>
    <row r="103" spans="2:51" x14ac:dyDescent="0.35">
      <c r="B103" s="65">
        <f t="shared" si="263"/>
        <v>10</v>
      </c>
      <c r="C103" s="263"/>
      <c r="D103" s="346"/>
      <c r="E103" s="239"/>
      <c r="F103" s="239"/>
      <c r="G103" s="328"/>
      <c r="H103" s="328"/>
      <c r="I103" s="328"/>
      <c r="J103" s="239"/>
      <c r="K103" s="442"/>
      <c r="L103" s="352"/>
      <c r="M103" s="352"/>
      <c r="N103" s="352"/>
      <c r="O103" s="239"/>
      <c r="P103" s="239"/>
      <c r="Q103" s="239"/>
      <c r="R103" s="239"/>
      <c r="S103" s="547"/>
      <c r="T103" s="353"/>
      <c r="U103" s="353"/>
      <c r="V103" s="239"/>
      <c r="W103" s="286"/>
      <c r="X103" s="286"/>
      <c r="Y103" s="286"/>
      <c r="Z103" s="286"/>
      <c r="AA103" s="442"/>
      <c r="AB103" s="352"/>
      <c r="AC103" s="352"/>
      <c r="AD103" s="352"/>
      <c r="AE103" s="239"/>
      <c r="AF103" s="239"/>
      <c r="AG103" s="239"/>
      <c r="AH103" s="448"/>
      <c r="AI103" s="353"/>
      <c r="AJ103" s="353"/>
      <c r="AK103" s="353"/>
      <c r="AL103" s="239"/>
      <c r="AM103" s="286"/>
      <c r="AN103" s="286"/>
      <c r="AO103" s="286"/>
      <c r="AP103" s="286"/>
      <c r="AQ103" s="263"/>
      <c r="AR103" s="72"/>
      <c r="AS103" s="72"/>
      <c r="AT103" s="72"/>
      <c r="AU103" s="239"/>
      <c r="AV103" s="239"/>
      <c r="AW103" s="339"/>
      <c r="AX103" s="264"/>
      <c r="AY103" s="65">
        <f t="shared" si="264"/>
        <v>10</v>
      </c>
    </row>
    <row r="104" spans="2:51" x14ac:dyDescent="0.35">
      <c r="B104" s="65">
        <f t="shared" si="263"/>
        <v>11</v>
      </c>
      <c r="C104" s="263"/>
      <c r="D104" s="339"/>
      <c r="E104" s="234"/>
      <c r="F104" s="234"/>
      <c r="G104" s="234"/>
      <c r="H104" s="234"/>
      <c r="I104" s="290">
        <v>18</v>
      </c>
      <c r="J104" s="564"/>
      <c r="K104" s="566"/>
      <c r="L104" s="352"/>
      <c r="M104" s="352"/>
      <c r="N104" s="352"/>
      <c r="O104" s="269"/>
      <c r="P104" s="290"/>
      <c r="Q104" s="285"/>
      <c r="R104" s="285"/>
      <c r="S104" s="548"/>
      <c r="T104" s="285"/>
      <c r="U104" s="290"/>
      <c r="V104" s="8"/>
      <c r="W104" s="286"/>
      <c r="X104" s="590"/>
      <c r="Y104" s="290">
        <v>18</v>
      </c>
      <c r="Z104" s="564"/>
      <c r="AA104" s="566"/>
      <c r="AB104" s="352"/>
      <c r="AC104" s="352"/>
      <c r="AD104" s="352"/>
      <c r="AE104" s="269"/>
      <c r="AF104" s="290"/>
      <c r="AG104" s="285"/>
      <c r="AH104" s="549"/>
      <c r="AI104" s="285"/>
      <c r="AJ104" s="285"/>
      <c r="AK104" s="290"/>
      <c r="AL104" s="8"/>
      <c r="AM104" s="286"/>
      <c r="AN104" s="590"/>
      <c r="AO104" s="286"/>
      <c r="AP104" s="290">
        <v>20</v>
      </c>
      <c r="AQ104" s="564"/>
      <c r="AR104" s="566"/>
      <c r="AS104" s="234"/>
      <c r="AT104" s="234"/>
      <c r="AU104" s="234"/>
      <c r="AV104" s="234"/>
      <c r="AW104" s="339"/>
      <c r="AX104" s="264"/>
      <c r="AY104" s="65">
        <f t="shared" si="264"/>
        <v>11</v>
      </c>
    </row>
    <row r="105" spans="2:51" x14ac:dyDescent="0.35">
      <c r="B105" s="65">
        <f t="shared" si="263"/>
        <v>12</v>
      </c>
      <c r="C105" s="263"/>
      <c r="D105" s="339"/>
      <c r="E105" s="239"/>
      <c r="F105" s="239"/>
      <c r="G105" s="353"/>
      <c r="H105" s="72"/>
      <c r="I105" s="72"/>
      <c r="J105" s="239"/>
      <c r="K105" s="263"/>
      <c r="L105" s="239"/>
      <c r="M105" s="239"/>
      <c r="N105" s="269"/>
      <c r="O105" s="239"/>
      <c r="P105" s="239"/>
      <c r="Q105" s="239"/>
      <c r="R105" s="239"/>
      <c r="S105" s="546"/>
      <c r="T105" s="353"/>
      <c r="U105" s="353"/>
      <c r="V105" s="239"/>
      <c r="W105" s="269"/>
      <c r="X105" s="239"/>
      <c r="Y105" s="239"/>
      <c r="Z105" s="239"/>
      <c r="AA105" s="263"/>
      <c r="AB105" s="239"/>
      <c r="AC105" s="239"/>
      <c r="AD105" s="269"/>
      <c r="AE105" s="239"/>
      <c r="AF105" s="239"/>
      <c r="AG105" s="239"/>
      <c r="AH105" s="448"/>
      <c r="AI105" s="72"/>
      <c r="AJ105" s="353"/>
      <c r="AK105" s="353"/>
      <c r="AL105" s="239"/>
      <c r="AM105" s="269"/>
      <c r="AN105" s="239"/>
      <c r="AO105" s="239"/>
      <c r="AP105" s="239"/>
      <c r="AQ105" s="263"/>
      <c r="AR105" s="353"/>
      <c r="AS105" s="72"/>
      <c r="AT105" s="72"/>
      <c r="AU105" s="239"/>
      <c r="AV105" s="239"/>
      <c r="AW105" s="339"/>
      <c r="AX105" s="264"/>
      <c r="AY105" s="65">
        <f t="shared" si="264"/>
        <v>12</v>
      </c>
    </row>
    <row r="106" spans="2:51" x14ac:dyDescent="0.35">
      <c r="B106" s="65">
        <f t="shared" si="263"/>
        <v>13</v>
      </c>
      <c r="C106" s="263"/>
      <c r="D106" s="339"/>
      <c r="E106" s="239"/>
      <c r="F106" s="239"/>
      <c r="G106" s="72"/>
      <c r="H106" s="72" t="s">
        <v>672</v>
      </c>
      <c r="I106" s="72"/>
      <c r="J106" s="239"/>
      <c r="K106" s="74"/>
      <c r="L106" s="353"/>
      <c r="M106" s="353"/>
      <c r="N106" s="290"/>
      <c r="O106" s="72"/>
      <c r="P106" s="353"/>
      <c r="Q106" s="353"/>
      <c r="R106" s="239"/>
      <c r="S106" s="547"/>
      <c r="T106" s="353">
        <v>7</v>
      </c>
      <c r="U106" s="353"/>
      <c r="V106" s="239"/>
      <c r="W106" s="290"/>
      <c r="X106" s="239"/>
      <c r="Y106" s="239"/>
      <c r="Z106" s="239"/>
      <c r="AA106" s="74"/>
      <c r="AB106" s="353"/>
      <c r="AC106" s="353"/>
      <c r="AD106" s="290"/>
      <c r="AE106" s="72"/>
      <c r="AF106" s="353"/>
      <c r="AG106" s="353"/>
      <c r="AH106" s="448"/>
      <c r="AI106" s="353"/>
      <c r="AJ106" s="353">
        <v>7</v>
      </c>
      <c r="AK106" s="353"/>
      <c r="AL106" s="239"/>
      <c r="AM106" s="290"/>
      <c r="AN106" s="239"/>
      <c r="AO106" s="239"/>
      <c r="AP106" s="239"/>
      <c r="AQ106" s="263"/>
      <c r="AR106" s="72"/>
      <c r="AS106" s="72" t="s">
        <v>417</v>
      </c>
      <c r="AT106" s="72"/>
      <c r="AU106" s="239"/>
      <c r="AV106" s="239"/>
      <c r="AW106" s="339"/>
      <c r="AX106" s="264"/>
      <c r="AY106" s="65">
        <f t="shared" si="264"/>
        <v>13</v>
      </c>
    </row>
    <row r="107" spans="2:51" x14ac:dyDescent="0.35">
      <c r="B107" s="65">
        <f t="shared" si="263"/>
        <v>14</v>
      </c>
      <c r="C107" s="16"/>
      <c r="D107" s="340"/>
      <c r="E107" s="239"/>
      <c r="F107" s="239"/>
      <c r="G107" s="72"/>
      <c r="H107" s="40"/>
      <c r="I107" s="40"/>
      <c r="J107" s="17"/>
      <c r="K107" s="410"/>
      <c r="L107" s="136">
        <v>6</v>
      </c>
      <c r="M107" s="136"/>
      <c r="N107" s="285"/>
      <c r="O107" s="353"/>
      <c r="P107" s="353">
        <v>5</v>
      </c>
      <c r="Q107" s="136"/>
      <c r="R107" s="17"/>
      <c r="S107" s="550"/>
      <c r="T107" s="136"/>
      <c r="U107" s="353"/>
      <c r="V107" s="239"/>
      <c r="W107" s="285"/>
      <c r="X107" s="17"/>
      <c r="Y107" s="17"/>
      <c r="Z107" s="17"/>
      <c r="AA107" s="410"/>
      <c r="AB107" s="136">
        <v>6</v>
      </c>
      <c r="AC107" s="136"/>
      <c r="AD107" s="285"/>
      <c r="AE107" s="353"/>
      <c r="AF107" s="353">
        <v>5</v>
      </c>
      <c r="AG107" s="136"/>
      <c r="AH107" s="450"/>
      <c r="AI107" s="136"/>
      <c r="AJ107" s="136"/>
      <c r="AK107" s="353"/>
      <c r="AL107" s="239"/>
      <c r="AM107" s="285"/>
      <c r="AN107" s="17"/>
      <c r="AO107" s="17"/>
      <c r="AP107" s="17"/>
      <c r="AQ107" s="16"/>
      <c r="AR107" s="40"/>
      <c r="AS107" s="40"/>
      <c r="AT107" s="72"/>
      <c r="AU107" s="239"/>
      <c r="AV107" s="239"/>
      <c r="AW107" s="340"/>
      <c r="AX107" s="26"/>
      <c r="AY107" s="65">
        <f t="shared" si="264"/>
        <v>14</v>
      </c>
    </row>
    <row r="108" spans="2:51" ht="15" thickBot="1" x14ac:dyDescent="0.4">
      <c r="B108" s="65">
        <f t="shared" si="263"/>
        <v>15</v>
      </c>
      <c r="C108" s="16"/>
      <c r="D108" s="340"/>
      <c r="E108" s="17"/>
      <c r="F108" s="17"/>
      <c r="G108" s="17"/>
      <c r="H108" s="17"/>
      <c r="I108" s="17"/>
      <c r="J108" s="17"/>
      <c r="K108" s="410"/>
      <c r="L108" s="136"/>
      <c r="M108" s="136"/>
      <c r="N108" s="157"/>
      <c r="O108" s="136"/>
      <c r="P108" s="136"/>
      <c r="Q108" s="136"/>
      <c r="R108" s="17"/>
      <c r="S108" s="453"/>
      <c r="T108" s="454"/>
      <c r="U108" s="454"/>
      <c r="V108" s="454"/>
      <c r="W108" s="561"/>
      <c r="X108" s="454"/>
      <c r="Y108" s="454"/>
      <c r="Z108" s="454"/>
      <c r="AA108" s="588"/>
      <c r="AB108" s="560"/>
      <c r="AC108" s="560"/>
      <c r="AD108" s="561"/>
      <c r="AE108" s="560"/>
      <c r="AF108" s="560"/>
      <c r="AG108" s="560"/>
      <c r="AH108" s="456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40"/>
      <c r="AX108" s="26"/>
      <c r="AY108" s="65">
        <f t="shared" si="264"/>
        <v>15</v>
      </c>
    </row>
    <row r="109" spans="2:51" x14ac:dyDescent="0.35">
      <c r="B109" s="65">
        <v>0</v>
      </c>
      <c r="C109" s="443"/>
      <c r="D109" s="555"/>
      <c r="E109" s="444"/>
      <c r="F109" s="444"/>
      <c r="G109" s="444"/>
      <c r="H109" s="444"/>
      <c r="I109" s="444"/>
      <c r="J109" s="445"/>
      <c r="K109" s="444"/>
      <c r="L109" s="444"/>
      <c r="M109" s="444"/>
      <c r="N109" s="556"/>
      <c r="O109" s="444"/>
      <c r="P109" s="444"/>
      <c r="Q109" s="444"/>
      <c r="R109" s="446"/>
      <c r="S109" s="239"/>
      <c r="T109" s="72"/>
      <c r="U109" s="353"/>
      <c r="V109" s="353"/>
      <c r="W109" s="285"/>
      <c r="X109" s="72"/>
      <c r="Y109" s="353"/>
      <c r="Z109" s="411"/>
      <c r="AA109" s="239"/>
      <c r="AB109" s="239"/>
      <c r="AC109" s="239"/>
      <c r="AD109" s="285"/>
      <c r="AE109" s="239"/>
      <c r="AF109" s="239"/>
      <c r="AG109" s="239"/>
      <c r="AH109" s="239"/>
      <c r="AI109" s="443"/>
      <c r="AJ109" s="557"/>
      <c r="AK109" s="558"/>
      <c r="AL109" s="558"/>
      <c r="AM109" s="556"/>
      <c r="AN109" s="557"/>
      <c r="AO109" s="558"/>
      <c r="AP109" s="589"/>
      <c r="AQ109" s="444"/>
      <c r="AR109" s="444"/>
      <c r="AS109" s="444"/>
      <c r="AT109" s="444"/>
      <c r="AU109" s="444"/>
      <c r="AV109" s="444"/>
      <c r="AW109" s="555"/>
      <c r="AX109" s="446"/>
      <c r="AY109" s="65">
        <v>0</v>
      </c>
    </row>
    <row r="110" spans="2:51" x14ac:dyDescent="0.35">
      <c r="B110" s="65">
        <f>B109+1</f>
        <v>1</v>
      </c>
      <c r="C110" s="447"/>
      <c r="D110" s="339"/>
      <c r="E110" s="239"/>
      <c r="F110" s="239"/>
      <c r="G110" s="353"/>
      <c r="H110" s="72"/>
      <c r="I110" s="72"/>
      <c r="J110" s="264"/>
      <c r="K110" s="239"/>
      <c r="L110" s="239"/>
      <c r="M110" s="239"/>
      <c r="N110" s="285"/>
      <c r="O110" s="239"/>
      <c r="P110" s="72"/>
      <c r="Q110" s="353"/>
      <c r="R110" s="551"/>
      <c r="S110" s="239"/>
      <c r="T110" s="353"/>
      <c r="U110" s="353">
        <v>1</v>
      </c>
      <c r="V110" s="353"/>
      <c r="W110" s="285"/>
      <c r="X110" s="353"/>
      <c r="Y110" s="353">
        <v>2</v>
      </c>
      <c r="Z110" s="411"/>
      <c r="AA110" s="239"/>
      <c r="AB110" s="239"/>
      <c r="AC110" s="239"/>
      <c r="AD110" s="285"/>
      <c r="AE110" s="239"/>
      <c r="AF110" s="72"/>
      <c r="AG110" s="353"/>
      <c r="AH110" s="353"/>
      <c r="AI110" s="447"/>
      <c r="AJ110" s="353"/>
      <c r="AK110" s="353">
        <v>1</v>
      </c>
      <c r="AL110" s="353"/>
      <c r="AM110" s="285"/>
      <c r="AN110" s="353"/>
      <c r="AO110" s="353">
        <v>2</v>
      </c>
      <c r="AP110" s="411"/>
      <c r="AQ110" s="239"/>
      <c r="AR110" s="353"/>
      <c r="AS110" s="72"/>
      <c r="AT110" s="72"/>
      <c r="AU110" s="239"/>
      <c r="AV110" s="239"/>
      <c r="AW110" s="339"/>
      <c r="AX110" s="448"/>
      <c r="AY110" s="65">
        <f>AY109+1</f>
        <v>1</v>
      </c>
    </row>
    <row r="111" spans="2:51" x14ac:dyDescent="0.35">
      <c r="B111" s="65">
        <f t="shared" ref="B111:B124" si="265">B110+1</f>
        <v>2</v>
      </c>
      <c r="C111" s="447"/>
      <c r="D111" s="339"/>
      <c r="E111" s="239"/>
      <c r="F111" s="239"/>
      <c r="G111" s="72"/>
      <c r="H111" s="72" t="s">
        <v>261</v>
      </c>
      <c r="I111" s="72"/>
      <c r="J111" s="264"/>
      <c r="K111" s="239"/>
      <c r="L111" s="239"/>
      <c r="M111" s="239"/>
      <c r="N111" s="290"/>
      <c r="O111" s="239"/>
      <c r="P111" s="353"/>
      <c r="Q111" s="353">
        <v>3</v>
      </c>
      <c r="R111" s="551"/>
      <c r="S111" s="239"/>
      <c r="T111" s="353"/>
      <c r="U111" s="353"/>
      <c r="V111" s="353"/>
      <c r="W111" s="290"/>
      <c r="X111" s="353"/>
      <c r="Y111" s="353"/>
      <c r="Z111" s="411"/>
      <c r="AA111" s="239"/>
      <c r="AB111" s="239"/>
      <c r="AC111" s="239"/>
      <c r="AD111" s="290"/>
      <c r="AE111" s="239"/>
      <c r="AF111" s="353"/>
      <c r="AG111" s="353">
        <v>3</v>
      </c>
      <c r="AH111" s="353"/>
      <c r="AI111" s="447"/>
      <c r="AJ111" s="353"/>
      <c r="AK111" s="353"/>
      <c r="AL111" s="353"/>
      <c r="AM111" s="290"/>
      <c r="AN111" s="353"/>
      <c r="AO111" s="353"/>
      <c r="AP111" s="411"/>
      <c r="AQ111" s="239"/>
      <c r="AR111" s="72"/>
      <c r="AS111" s="72" t="s">
        <v>714</v>
      </c>
      <c r="AT111" s="72"/>
      <c r="AU111" s="239"/>
      <c r="AV111" s="239"/>
      <c r="AW111" s="339"/>
      <c r="AX111" s="448"/>
      <c r="AY111" s="65">
        <f t="shared" ref="AY111:AY124" si="266">AY110+1</f>
        <v>2</v>
      </c>
    </row>
    <row r="112" spans="2:51" x14ac:dyDescent="0.35">
      <c r="B112" s="65">
        <f t="shared" si="265"/>
        <v>3</v>
      </c>
      <c r="C112" s="447"/>
      <c r="D112" s="339"/>
      <c r="E112" s="239"/>
      <c r="F112" s="239"/>
      <c r="G112" s="72"/>
      <c r="H112" s="72"/>
      <c r="I112" s="72"/>
      <c r="J112" s="264"/>
      <c r="K112" s="239"/>
      <c r="L112" s="239"/>
      <c r="M112" s="239"/>
      <c r="N112" s="269"/>
      <c r="O112" s="239"/>
      <c r="P112" s="353"/>
      <c r="Q112" s="353"/>
      <c r="R112" s="551"/>
      <c r="S112" s="239"/>
      <c r="T112" s="239"/>
      <c r="U112" s="239"/>
      <c r="V112" s="239"/>
      <c r="W112" s="269"/>
      <c r="X112" s="239"/>
      <c r="Y112" s="239"/>
      <c r="Z112" s="264"/>
      <c r="AA112" s="239"/>
      <c r="AB112" s="239"/>
      <c r="AC112" s="239"/>
      <c r="AD112" s="269"/>
      <c r="AE112" s="239"/>
      <c r="AF112" s="353"/>
      <c r="AG112" s="353"/>
      <c r="AH112" s="353"/>
      <c r="AI112" s="447"/>
      <c r="AJ112" s="239"/>
      <c r="AK112" s="239"/>
      <c r="AL112" s="239"/>
      <c r="AM112" s="269"/>
      <c r="AN112" s="239"/>
      <c r="AO112" s="239"/>
      <c r="AP112" s="264"/>
      <c r="AQ112" s="239"/>
      <c r="AR112" s="72"/>
      <c r="AS112" s="72"/>
      <c r="AT112" s="72"/>
      <c r="AU112" s="239"/>
      <c r="AV112" s="239"/>
      <c r="AW112" s="339"/>
      <c r="AX112" s="448"/>
      <c r="AY112" s="65">
        <f t="shared" si="266"/>
        <v>3</v>
      </c>
    </row>
    <row r="113" spans="2:51" x14ac:dyDescent="0.35">
      <c r="B113" s="65">
        <f t="shared" si="265"/>
        <v>4</v>
      </c>
      <c r="C113" s="447"/>
      <c r="D113" s="339"/>
      <c r="E113" s="234"/>
      <c r="F113" s="234"/>
      <c r="G113" s="234"/>
      <c r="H113" s="116"/>
      <c r="I113" s="290">
        <v>22</v>
      </c>
      <c r="J113" s="564"/>
      <c r="K113" s="566"/>
      <c r="L113" s="590"/>
      <c r="M113" s="590"/>
      <c r="N113" s="286"/>
      <c r="O113" s="8"/>
      <c r="P113" s="214"/>
      <c r="Q113" s="285"/>
      <c r="R113" s="549"/>
      <c r="S113" s="285"/>
      <c r="T113" s="285"/>
      <c r="U113" s="290"/>
      <c r="V113" s="269"/>
      <c r="W113" s="352"/>
      <c r="X113" s="576"/>
      <c r="Y113" s="576"/>
      <c r="Z113" s="290">
        <v>15</v>
      </c>
      <c r="AA113" s="564"/>
      <c r="AB113" s="566"/>
      <c r="AC113" s="590"/>
      <c r="AD113" s="286"/>
      <c r="AE113" s="8"/>
      <c r="AF113" s="214"/>
      <c r="AG113" s="285"/>
      <c r="AH113" s="285"/>
      <c r="AI113" s="548"/>
      <c r="AJ113" s="285"/>
      <c r="AK113" s="290"/>
      <c r="AL113" s="269"/>
      <c r="AM113" s="352"/>
      <c r="AN113" s="576"/>
      <c r="AO113" s="576"/>
      <c r="AP113" s="290">
        <v>15</v>
      </c>
      <c r="AQ113" s="564"/>
      <c r="AR113" s="566"/>
      <c r="AS113" s="116"/>
      <c r="AT113" s="234"/>
      <c r="AU113" s="234"/>
      <c r="AV113" s="234"/>
      <c r="AW113" s="339"/>
      <c r="AX113" s="448"/>
      <c r="AY113" s="65">
        <f t="shared" si="266"/>
        <v>4</v>
      </c>
    </row>
    <row r="114" spans="2:51" x14ac:dyDescent="0.35">
      <c r="B114" s="65">
        <f t="shared" si="265"/>
        <v>5</v>
      </c>
      <c r="C114" s="447"/>
      <c r="D114" s="339"/>
      <c r="E114" s="239"/>
      <c r="F114" s="239"/>
      <c r="G114" s="353"/>
      <c r="H114" s="40"/>
      <c r="I114" s="40"/>
      <c r="J114" s="264"/>
      <c r="K114" s="590"/>
      <c r="L114" s="590"/>
      <c r="M114" s="590"/>
      <c r="N114" s="286"/>
      <c r="O114" s="239"/>
      <c r="P114" s="72"/>
      <c r="Q114" s="353"/>
      <c r="R114" s="551"/>
      <c r="S114" s="239"/>
      <c r="T114" s="239"/>
      <c r="U114" s="239"/>
      <c r="V114" s="239"/>
      <c r="W114" s="352"/>
      <c r="X114" s="576"/>
      <c r="Y114" s="576"/>
      <c r="Z114" s="474"/>
      <c r="AA114" s="590"/>
      <c r="AB114" s="590"/>
      <c r="AC114" s="590"/>
      <c r="AD114" s="286"/>
      <c r="AE114" s="239"/>
      <c r="AF114" s="72"/>
      <c r="AG114" s="353"/>
      <c r="AH114" s="353"/>
      <c r="AI114" s="447"/>
      <c r="AJ114" s="239"/>
      <c r="AK114" s="239"/>
      <c r="AL114" s="239"/>
      <c r="AM114" s="352"/>
      <c r="AN114" s="576"/>
      <c r="AO114" s="576"/>
      <c r="AP114" s="474"/>
      <c r="AQ114" s="17"/>
      <c r="AR114" s="221"/>
      <c r="AS114" s="221"/>
      <c r="AT114" s="328"/>
      <c r="AU114" s="239"/>
      <c r="AV114" s="239"/>
      <c r="AW114" s="346"/>
      <c r="AX114" s="448"/>
      <c r="AY114" s="65">
        <f t="shared" si="266"/>
        <v>5</v>
      </c>
    </row>
    <row r="115" spans="2:51" x14ac:dyDescent="0.35">
      <c r="B115" s="65">
        <f t="shared" si="265"/>
        <v>6</v>
      </c>
      <c r="C115" s="447"/>
      <c r="D115" s="339"/>
      <c r="E115" s="239"/>
      <c r="F115" s="239"/>
      <c r="G115" s="72"/>
      <c r="H115" s="40" t="s">
        <v>719</v>
      </c>
      <c r="I115" s="40"/>
      <c r="J115" s="26"/>
      <c r="K115" s="590"/>
      <c r="L115" s="590"/>
      <c r="M115" s="590"/>
      <c r="N115" s="290">
        <v>17</v>
      </c>
      <c r="O115" s="239"/>
      <c r="P115" s="353"/>
      <c r="Q115" s="353">
        <v>4</v>
      </c>
      <c r="R115" s="551"/>
      <c r="S115" s="239"/>
      <c r="T115" s="239"/>
      <c r="U115" s="239"/>
      <c r="V115" s="239"/>
      <c r="W115" s="352"/>
      <c r="X115" s="576"/>
      <c r="Y115" s="576"/>
      <c r="Z115" s="577"/>
      <c r="AA115" s="590"/>
      <c r="AB115" s="590"/>
      <c r="AC115" s="590"/>
      <c r="AD115" s="290">
        <v>17</v>
      </c>
      <c r="AE115" s="239"/>
      <c r="AF115" s="353"/>
      <c r="AG115" s="353">
        <v>4</v>
      </c>
      <c r="AH115" s="353"/>
      <c r="AI115" s="447"/>
      <c r="AJ115" s="239"/>
      <c r="AK115" s="239"/>
      <c r="AL115" s="239"/>
      <c r="AM115" s="352"/>
      <c r="AN115" s="576"/>
      <c r="AO115" s="576"/>
      <c r="AP115" s="577"/>
      <c r="AQ115" s="17"/>
      <c r="AR115" s="221"/>
      <c r="AS115" s="221" t="s">
        <v>715</v>
      </c>
      <c r="AT115" s="328"/>
      <c r="AU115" s="239"/>
      <c r="AV115" s="239"/>
      <c r="AW115" s="346"/>
      <c r="AX115" s="448"/>
      <c r="AY115" s="65">
        <f t="shared" si="266"/>
        <v>6</v>
      </c>
    </row>
    <row r="116" spans="2:51" x14ac:dyDescent="0.35">
      <c r="B116" s="65">
        <f t="shared" si="265"/>
        <v>7</v>
      </c>
      <c r="C116" s="452"/>
      <c r="D116" s="340"/>
      <c r="E116" s="239"/>
      <c r="F116" s="239"/>
      <c r="G116" s="72"/>
      <c r="H116" s="40"/>
      <c r="I116" s="40"/>
      <c r="J116" s="26"/>
      <c r="K116" s="590"/>
      <c r="L116" s="590"/>
      <c r="M116" s="590"/>
      <c r="N116" s="269"/>
      <c r="O116" s="17"/>
      <c r="P116" s="136"/>
      <c r="Q116" s="136"/>
      <c r="R116" s="552"/>
      <c r="S116" s="22"/>
      <c r="T116" s="22"/>
      <c r="U116" s="22"/>
      <c r="V116" s="22"/>
      <c r="W116" s="290">
        <v>16</v>
      </c>
      <c r="X116" s="578"/>
      <c r="Y116" s="578"/>
      <c r="Z116" s="579"/>
      <c r="AA116" s="590"/>
      <c r="AB116" s="590"/>
      <c r="AC116" s="590"/>
      <c r="AD116" s="269"/>
      <c r="AE116" s="17"/>
      <c r="AF116" s="136"/>
      <c r="AG116" s="136"/>
      <c r="AH116" s="136"/>
      <c r="AI116" s="449"/>
      <c r="AJ116" s="22"/>
      <c r="AK116" s="22"/>
      <c r="AL116" s="22"/>
      <c r="AM116" s="290">
        <v>16</v>
      </c>
      <c r="AN116" s="578"/>
      <c r="AO116" s="578"/>
      <c r="AP116" s="579"/>
      <c r="AQ116" s="17"/>
      <c r="AR116" s="221"/>
      <c r="AS116" s="221"/>
      <c r="AT116" s="328"/>
      <c r="AU116" s="239"/>
      <c r="AV116" s="239"/>
      <c r="AW116" s="345"/>
      <c r="AX116" s="450"/>
      <c r="AY116" s="65">
        <f t="shared" si="266"/>
        <v>7</v>
      </c>
    </row>
    <row r="117" spans="2:51" x14ac:dyDescent="0.35">
      <c r="B117" s="65">
        <f t="shared" si="265"/>
        <v>8</v>
      </c>
      <c r="C117" s="447"/>
      <c r="D117" s="346"/>
      <c r="E117" s="239"/>
      <c r="F117" s="239"/>
      <c r="G117" s="328"/>
      <c r="H117" s="221"/>
      <c r="I117" s="221"/>
      <c r="J117" s="17"/>
      <c r="K117" s="580"/>
      <c r="L117" s="581"/>
      <c r="M117" s="581"/>
      <c r="N117" s="290"/>
      <c r="O117" s="261"/>
      <c r="P117" s="261"/>
      <c r="Q117" s="261"/>
      <c r="R117" s="451"/>
      <c r="S117" s="72"/>
      <c r="T117" s="353"/>
      <c r="U117" s="353"/>
      <c r="V117" s="239"/>
      <c r="W117" s="269"/>
      <c r="X117" s="590"/>
      <c r="Y117" s="590"/>
      <c r="Z117" s="590"/>
      <c r="AA117" s="580"/>
      <c r="AB117" s="581"/>
      <c r="AC117" s="581"/>
      <c r="AD117" s="290"/>
      <c r="AE117" s="261"/>
      <c r="AF117" s="261"/>
      <c r="AG117" s="261"/>
      <c r="AH117" s="261"/>
      <c r="AI117" s="546"/>
      <c r="AJ117" s="353"/>
      <c r="AK117" s="353"/>
      <c r="AL117" s="239"/>
      <c r="AM117" s="269"/>
      <c r="AN117" s="590"/>
      <c r="AO117" s="590"/>
      <c r="AP117" s="590"/>
      <c r="AQ117" s="16"/>
      <c r="AR117" s="136"/>
      <c r="AS117" s="40"/>
      <c r="AT117" s="72"/>
      <c r="AU117" s="239"/>
      <c r="AV117" s="239"/>
      <c r="AW117" s="366"/>
      <c r="AX117" s="451"/>
      <c r="AY117" s="65">
        <f t="shared" si="266"/>
        <v>8</v>
      </c>
    </row>
    <row r="118" spans="2:51" x14ac:dyDescent="0.35">
      <c r="B118" s="65">
        <f t="shared" si="265"/>
        <v>9</v>
      </c>
      <c r="C118" s="447"/>
      <c r="D118" s="346"/>
      <c r="E118" s="239"/>
      <c r="F118" s="239"/>
      <c r="G118" s="328"/>
      <c r="H118" s="221" t="s">
        <v>720</v>
      </c>
      <c r="I118" s="221"/>
      <c r="J118" s="17"/>
      <c r="K118" s="582"/>
      <c r="L118" s="576"/>
      <c r="M118" s="576"/>
      <c r="N118" s="576"/>
      <c r="O118" s="17"/>
      <c r="P118" s="17"/>
      <c r="Q118" s="239"/>
      <c r="R118" s="448"/>
      <c r="S118" s="353"/>
      <c r="T118" s="353">
        <v>8</v>
      </c>
      <c r="U118" s="136"/>
      <c r="V118" s="17"/>
      <c r="W118" s="290"/>
      <c r="X118" s="590"/>
      <c r="Y118" s="590"/>
      <c r="Z118" s="590"/>
      <c r="AA118" s="582"/>
      <c r="AB118" s="576"/>
      <c r="AC118" s="576"/>
      <c r="AD118" s="576"/>
      <c r="AE118" s="17"/>
      <c r="AF118" s="17"/>
      <c r="AG118" s="239"/>
      <c r="AH118" s="239"/>
      <c r="AI118" s="547"/>
      <c r="AJ118" s="353">
        <v>8</v>
      </c>
      <c r="AK118" s="136"/>
      <c r="AL118" s="17"/>
      <c r="AM118" s="290"/>
      <c r="AN118" s="590"/>
      <c r="AO118" s="590"/>
      <c r="AP118" s="590"/>
      <c r="AQ118" s="16"/>
      <c r="AR118" s="40"/>
      <c r="AS118" s="40" t="s">
        <v>260</v>
      </c>
      <c r="AT118" s="72"/>
      <c r="AU118" s="239"/>
      <c r="AV118" s="239"/>
      <c r="AW118" s="339"/>
      <c r="AX118" s="448"/>
      <c r="AY118" s="65">
        <f t="shared" si="266"/>
        <v>9</v>
      </c>
    </row>
    <row r="119" spans="2:51" x14ac:dyDescent="0.35">
      <c r="B119" s="65">
        <f t="shared" si="265"/>
        <v>10</v>
      </c>
      <c r="C119" s="447"/>
      <c r="D119" s="346"/>
      <c r="E119" s="239"/>
      <c r="F119" s="239"/>
      <c r="G119" s="328"/>
      <c r="H119" s="328"/>
      <c r="I119" s="328"/>
      <c r="J119" s="239"/>
      <c r="K119" s="442"/>
      <c r="L119" s="352"/>
      <c r="M119" s="352"/>
      <c r="N119" s="352"/>
      <c r="O119" s="239"/>
      <c r="P119" s="239"/>
      <c r="Q119" s="239"/>
      <c r="R119" s="448"/>
      <c r="S119" s="353"/>
      <c r="T119" s="353"/>
      <c r="U119" s="353"/>
      <c r="V119" s="239"/>
      <c r="W119" s="286"/>
      <c r="X119" s="286"/>
      <c r="Y119" s="286"/>
      <c r="Z119" s="286"/>
      <c r="AA119" s="442"/>
      <c r="AB119" s="352"/>
      <c r="AC119" s="352"/>
      <c r="AD119" s="352"/>
      <c r="AE119" s="239"/>
      <c r="AF119" s="239"/>
      <c r="AG119" s="239"/>
      <c r="AH119" s="239"/>
      <c r="AI119" s="547"/>
      <c r="AJ119" s="353"/>
      <c r="AK119" s="353"/>
      <c r="AL119" s="239"/>
      <c r="AM119" s="286"/>
      <c r="AN119" s="286"/>
      <c r="AO119" s="286"/>
      <c r="AP119" s="286"/>
      <c r="AQ119" s="263"/>
      <c r="AR119" s="72"/>
      <c r="AS119" s="72"/>
      <c r="AT119" s="72"/>
      <c r="AU119" s="239"/>
      <c r="AV119" s="239"/>
      <c r="AW119" s="339"/>
      <c r="AX119" s="448"/>
      <c r="AY119" s="65">
        <f t="shared" si="266"/>
        <v>10</v>
      </c>
    </row>
    <row r="120" spans="2:51" x14ac:dyDescent="0.35">
      <c r="B120" s="65">
        <f t="shared" si="265"/>
        <v>11</v>
      </c>
      <c r="C120" s="447"/>
      <c r="D120" s="339"/>
      <c r="E120" s="234"/>
      <c r="F120" s="234"/>
      <c r="G120" s="234"/>
      <c r="H120" s="234"/>
      <c r="I120" s="290">
        <v>18</v>
      </c>
      <c r="J120" s="564"/>
      <c r="K120" s="566"/>
      <c r="L120" s="352"/>
      <c r="M120" s="352"/>
      <c r="N120" s="352"/>
      <c r="O120" s="269"/>
      <c r="P120" s="290"/>
      <c r="Q120" s="285"/>
      <c r="R120" s="549"/>
      <c r="S120" s="285"/>
      <c r="T120" s="285"/>
      <c r="U120" s="290"/>
      <c r="V120" s="8"/>
      <c r="W120" s="286"/>
      <c r="X120" s="590"/>
      <c r="Y120" s="290">
        <v>18</v>
      </c>
      <c r="Z120" s="564"/>
      <c r="AA120" s="566"/>
      <c r="AB120" s="352"/>
      <c r="AC120" s="352"/>
      <c r="AD120" s="352"/>
      <c r="AE120" s="269"/>
      <c r="AF120" s="290"/>
      <c r="AG120" s="285"/>
      <c r="AH120" s="285"/>
      <c r="AI120" s="548"/>
      <c r="AJ120" s="285"/>
      <c r="AK120" s="290"/>
      <c r="AL120" s="8"/>
      <c r="AM120" s="286"/>
      <c r="AN120" s="590"/>
      <c r="AO120" s="286"/>
      <c r="AP120" s="290">
        <v>20</v>
      </c>
      <c r="AQ120" s="564"/>
      <c r="AR120" s="566"/>
      <c r="AS120" s="234"/>
      <c r="AT120" s="234"/>
      <c r="AU120" s="234"/>
      <c r="AV120" s="234"/>
      <c r="AW120" s="339"/>
      <c r="AX120" s="448"/>
      <c r="AY120" s="65">
        <f t="shared" si="266"/>
        <v>11</v>
      </c>
    </row>
    <row r="121" spans="2:51" x14ac:dyDescent="0.35">
      <c r="B121" s="65">
        <f t="shared" si="265"/>
        <v>12</v>
      </c>
      <c r="C121" s="447"/>
      <c r="D121" s="339"/>
      <c r="E121" s="239"/>
      <c r="F121" s="239"/>
      <c r="G121" s="353"/>
      <c r="H121" s="72"/>
      <c r="I121" s="72"/>
      <c r="J121" s="239"/>
      <c r="K121" s="263"/>
      <c r="L121" s="239"/>
      <c r="M121" s="239"/>
      <c r="N121" s="269"/>
      <c r="O121" s="239"/>
      <c r="P121" s="239"/>
      <c r="Q121" s="239"/>
      <c r="R121" s="448"/>
      <c r="S121" s="72"/>
      <c r="T121" s="353"/>
      <c r="U121" s="353"/>
      <c r="V121" s="239"/>
      <c r="W121" s="269"/>
      <c r="X121" s="239"/>
      <c r="Y121" s="239"/>
      <c r="Z121" s="239"/>
      <c r="AA121" s="263"/>
      <c r="AB121" s="239"/>
      <c r="AC121" s="239"/>
      <c r="AD121" s="269"/>
      <c r="AE121" s="239"/>
      <c r="AF121" s="239"/>
      <c r="AG121" s="239"/>
      <c r="AH121" s="239"/>
      <c r="AI121" s="546"/>
      <c r="AJ121" s="353"/>
      <c r="AK121" s="353"/>
      <c r="AL121" s="239"/>
      <c r="AM121" s="269"/>
      <c r="AN121" s="239"/>
      <c r="AO121" s="239"/>
      <c r="AP121" s="239"/>
      <c r="AQ121" s="263"/>
      <c r="AR121" s="353"/>
      <c r="AS121" s="72"/>
      <c r="AT121" s="72"/>
      <c r="AU121" s="239"/>
      <c r="AV121" s="239"/>
      <c r="AW121" s="339"/>
      <c r="AX121" s="448"/>
      <c r="AY121" s="65">
        <f t="shared" si="266"/>
        <v>12</v>
      </c>
    </row>
    <row r="122" spans="2:51" x14ac:dyDescent="0.35">
      <c r="B122" s="65">
        <f t="shared" si="265"/>
        <v>13</v>
      </c>
      <c r="C122" s="447"/>
      <c r="D122" s="339"/>
      <c r="E122" s="239"/>
      <c r="F122" s="239"/>
      <c r="G122" s="72"/>
      <c r="H122" s="72" t="s">
        <v>672</v>
      </c>
      <c r="I122" s="72"/>
      <c r="J122" s="239"/>
      <c r="K122" s="74"/>
      <c r="L122" s="353"/>
      <c r="M122" s="353"/>
      <c r="N122" s="290"/>
      <c r="O122" s="72"/>
      <c r="P122" s="353"/>
      <c r="Q122" s="353"/>
      <c r="R122" s="448"/>
      <c r="S122" s="353"/>
      <c r="T122" s="353">
        <v>7</v>
      </c>
      <c r="U122" s="353"/>
      <c r="V122" s="239"/>
      <c r="W122" s="290"/>
      <c r="X122" s="239"/>
      <c r="Y122" s="239"/>
      <c r="Z122" s="239"/>
      <c r="AA122" s="74"/>
      <c r="AB122" s="353"/>
      <c r="AC122" s="353"/>
      <c r="AD122" s="290"/>
      <c r="AE122" s="72"/>
      <c r="AF122" s="353"/>
      <c r="AG122" s="353"/>
      <c r="AH122" s="239"/>
      <c r="AI122" s="547"/>
      <c r="AJ122" s="353">
        <v>7</v>
      </c>
      <c r="AK122" s="353"/>
      <c r="AL122" s="239"/>
      <c r="AM122" s="290"/>
      <c r="AN122" s="239"/>
      <c r="AO122" s="239"/>
      <c r="AP122" s="239"/>
      <c r="AQ122" s="263"/>
      <c r="AR122" s="72"/>
      <c r="AS122" s="72" t="s">
        <v>417</v>
      </c>
      <c r="AT122" s="72"/>
      <c r="AU122" s="239"/>
      <c r="AV122" s="239"/>
      <c r="AW122" s="339"/>
      <c r="AX122" s="448"/>
      <c r="AY122" s="65">
        <f t="shared" si="266"/>
        <v>13</v>
      </c>
    </row>
    <row r="123" spans="2:51" x14ac:dyDescent="0.35">
      <c r="B123" s="65">
        <f t="shared" si="265"/>
        <v>14</v>
      </c>
      <c r="C123" s="452"/>
      <c r="D123" s="340"/>
      <c r="E123" s="239"/>
      <c r="F123" s="239"/>
      <c r="G123" s="72"/>
      <c r="H123" s="40"/>
      <c r="I123" s="40"/>
      <c r="J123" s="17"/>
      <c r="K123" s="410"/>
      <c r="L123" s="136">
        <v>6</v>
      </c>
      <c r="M123" s="136"/>
      <c r="N123" s="285"/>
      <c r="O123" s="353"/>
      <c r="P123" s="353">
        <v>5</v>
      </c>
      <c r="Q123" s="136"/>
      <c r="R123" s="450"/>
      <c r="S123" s="136"/>
      <c r="T123" s="136"/>
      <c r="U123" s="353"/>
      <c r="V123" s="239"/>
      <c r="W123" s="285"/>
      <c r="X123" s="17"/>
      <c r="Y123" s="17"/>
      <c r="Z123" s="17"/>
      <c r="AA123" s="410"/>
      <c r="AB123" s="136">
        <v>6</v>
      </c>
      <c r="AC123" s="136"/>
      <c r="AD123" s="285"/>
      <c r="AE123" s="353"/>
      <c r="AF123" s="353">
        <v>5</v>
      </c>
      <c r="AG123" s="136"/>
      <c r="AH123" s="17"/>
      <c r="AI123" s="550"/>
      <c r="AJ123" s="136"/>
      <c r="AK123" s="353"/>
      <c r="AL123" s="239"/>
      <c r="AM123" s="285"/>
      <c r="AN123" s="17"/>
      <c r="AO123" s="17"/>
      <c r="AP123" s="17"/>
      <c r="AQ123" s="16"/>
      <c r="AR123" s="40"/>
      <c r="AS123" s="40"/>
      <c r="AT123" s="72"/>
      <c r="AU123" s="239"/>
      <c r="AV123" s="239"/>
      <c r="AW123" s="340"/>
      <c r="AX123" s="450"/>
      <c r="AY123" s="65">
        <f t="shared" si="266"/>
        <v>14</v>
      </c>
    </row>
    <row r="124" spans="2:51" ht="15" thickBot="1" x14ac:dyDescent="0.4">
      <c r="B124" s="65">
        <f t="shared" si="265"/>
        <v>15</v>
      </c>
      <c r="C124" s="453"/>
      <c r="D124" s="559"/>
      <c r="E124" s="454"/>
      <c r="F124" s="454"/>
      <c r="G124" s="454"/>
      <c r="H124" s="454"/>
      <c r="I124" s="454"/>
      <c r="J124" s="454"/>
      <c r="K124" s="588"/>
      <c r="L124" s="560"/>
      <c r="M124" s="560"/>
      <c r="N124" s="561"/>
      <c r="O124" s="560"/>
      <c r="P124" s="560"/>
      <c r="Q124" s="560"/>
      <c r="R124" s="456"/>
      <c r="S124" s="17"/>
      <c r="T124" s="17"/>
      <c r="U124" s="17"/>
      <c r="V124" s="17"/>
      <c r="W124" s="157"/>
      <c r="X124" s="17"/>
      <c r="Y124" s="17"/>
      <c r="Z124" s="17"/>
      <c r="AA124" s="410"/>
      <c r="AB124" s="136"/>
      <c r="AC124" s="136"/>
      <c r="AD124" s="157"/>
      <c r="AE124" s="136"/>
      <c r="AF124" s="136"/>
      <c r="AG124" s="136"/>
      <c r="AH124" s="17"/>
      <c r="AI124" s="453"/>
      <c r="AJ124" s="454"/>
      <c r="AK124" s="454"/>
      <c r="AL124" s="454"/>
      <c r="AM124" s="561"/>
      <c r="AN124" s="454"/>
      <c r="AO124" s="454"/>
      <c r="AP124" s="454"/>
      <c r="AQ124" s="455"/>
      <c r="AR124" s="454"/>
      <c r="AS124" s="454"/>
      <c r="AT124" s="454"/>
      <c r="AU124" s="454"/>
      <c r="AV124" s="454"/>
      <c r="AW124" s="559"/>
      <c r="AX124" s="456"/>
      <c r="AY124" s="65">
        <f t="shared" si="266"/>
        <v>15</v>
      </c>
    </row>
    <row r="125" spans="2:51" x14ac:dyDescent="0.35">
      <c r="B125" s="65">
        <v>0</v>
      </c>
      <c r="C125" s="263"/>
      <c r="D125" s="339"/>
      <c r="E125" s="239"/>
      <c r="F125" s="239"/>
      <c r="G125" s="239"/>
      <c r="H125" s="239"/>
      <c r="I125" s="239"/>
      <c r="J125" s="264"/>
      <c r="K125" s="239"/>
      <c r="L125" s="239"/>
      <c r="M125" s="239"/>
      <c r="N125" s="285"/>
      <c r="O125" s="239"/>
      <c r="P125" s="239"/>
      <c r="Q125" s="239"/>
      <c r="R125" s="239"/>
      <c r="S125" s="443"/>
      <c r="T125" s="557"/>
      <c r="U125" s="558"/>
      <c r="V125" s="558"/>
      <c r="W125" s="556"/>
      <c r="X125" s="557"/>
      <c r="Y125" s="558"/>
      <c r="Z125" s="589"/>
      <c r="AA125" s="444"/>
      <c r="AB125" s="444"/>
      <c r="AC125" s="444"/>
      <c r="AD125" s="556"/>
      <c r="AE125" s="444"/>
      <c r="AF125" s="444"/>
      <c r="AG125" s="444"/>
      <c r="AH125" s="446"/>
      <c r="AI125" s="239"/>
      <c r="AJ125" s="72"/>
      <c r="AK125" s="353"/>
      <c r="AL125" s="353"/>
      <c r="AM125" s="285"/>
      <c r="AN125" s="72"/>
      <c r="AO125" s="353"/>
      <c r="AP125" s="411"/>
      <c r="AQ125" s="239"/>
      <c r="AR125" s="239"/>
      <c r="AS125" s="239"/>
      <c r="AT125" s="239"/>
      <c r="AU125" s="239"/>
      <c r="AV125" s="239"/>
      <c r="AW125" s="339"/>
      <c r="AX125" s="264"/>
      <c r="AY125" s="65">
        <v>0</v>
      </c>
    </row>
    <row r="126" spans="2:51" x14ac:dyDescent="0.35">
      <c r="B126" s="65">
        <f>B125+1</f>
        <v>1</v>
      </c>
      <c r="C126" s="263"/>
      <c r="D126" s="339"/>
      <c r="E126" s="239"/>
      <c r="F126" s="239"/>
      <c r="G126" s="353"/>
      <c r="H126" s="72"/>
      <c r="I126" s="72"/>
      <c r="J126" s="264"/>
      <c r="K126" s="239"/>
      <c r="L126" s="239"/>
      <c r="M126" s="239"/>
      <c r="N126" s="285"/>
      <c r="O126" s="239"/>
      <c r="P126" s="72"/>
      <c r="Q126" s="353"/>
      <c r="R126" s="353"/>
      <c r="S126" s="447"/>
      <c r="T126" s="353"/>
      <c r="U126" s="353">
        <v>1</v>
      </c>
      <c r="V126" s="353"/>
      <c r="W126" s="285"/>
      <c r="X126" s="353"/>
      <c r="Y126" s="353">
        <v>2</v>
      </c>
      <c r="Z126" s="411"/>
      <c r="AA126" s="239"/>
      <c r="AB126" s="239"/>
      <c r="AC126" s="239"/>
      <c r="AD126" s="285"/>
      <c r="AE126" s="239"/>
      <c r="AF126" s="72"/>
      <c r="AG126" s="353"/>
      <c r="AH126" s="551"/>
      <c r="AI126" s="239"/>
      <c r="AJ126" s="353"/>
      <c r="AK126" s="353">
        <v>1</v>
      </c>
      <c r="AL126" s="353"/>
      <c r="AM126" s="285"/>
      <c r="AN126" s="353"/>
      <c r="AO126" s="353">
        <v>2</v>
      </c>
      <c r="AP126" s="411"/>
      <c r="AQ126" s="239"/>
      <c r="AR126" s="353"/>
      <c r="AS126" s="72"/>
      <c r="AT126" s="72"/>
      <c r="AU126" s="239"/>
      <c r="AV126" s="239"/>
      <c r="AW126" s="339"/>
      <c r="AX126" s="264"/>
      <c r="AY126" s="65">
        <f>AY125+1</f>
        <v>1</v>
      </c>
    </row>
    <row r="127" spans="2:51" x14ac:dyDescent="0.35">
      <c r="B127" s="65">
        <f t="shared" ref="B127:B140" si="267">B126+1</f>
        <v>2</v>
      </c>
      <c r="C127" s="263"/>
      <c r="D127" s="339"/>
      <c r="E127" s="239"/>
      <c r="F127" s="239"/>
      <c r="G127" s="72"/>
      <c r="H127" s="72" t="s">
        <v>261</v>
      </c>
      <c r="I127" s="72"/>
      <c r="J127" s="264"/>
      <c r="K127" s="239"/>
      <c r="L127" s="239"/>
      <c r="M127" s="239"/>
      <c r="N127" s="290"/>
      <c r="O127" s="239"/>
      <c r="P127" s="353"/>
      <c r="Q127" s="353">
        <v>3</v>
      </c>
      <c r="R127" s="353"/>
      <c r="S127" s="447"/>
      <c r="T127" s="353"/>
      <c r="U127" s="353"/>
      <c r="V127" s="353"/>
      <c r="W127" s="290"/>
      <c r="X127" s="353"/>
      <c r="Y127" s="353"/>
      <c r="Z127" s="411"/>
      <c r="AA127" s="239"/>
      <c r="AB127" s="239"/>
      <c r="AC127" s="239"/>
      <c r="AD127" s="290"/>
      <c r="AE127" s="239"/>
      <c r="AF127" s="353"/>
      <c r="AG127" s="353">
        <v>3</v>
      </c>
      <c r="AH127" s="551"/>
      <c r="AI127" s="239"/>
      <c r="AJ127" s="353"/>
      <c r="AK127" s="353"/>
      <c r="AL127" s="353"/>
      <c r="AM127" s="290"/>
      <c r="AN127" s="353"/>
      <c r="AO127" s="353"/>
      <c r="AP127" s="411"/>
      <c r="AQ127" s="239"/>
      <c r="AR127" s="72"/>
      <c r="AS127" s="72" t="s">
        <v>714</v>
      </c>
      <c r="AT127" s="72"/>
      <c r="AU127" s="239"/>
      <c r="AV127" s="239"/>
      <c r="AW127" s="339"/>
      <c r="AX127" s="264"/>
      <c r="AY127" s="65">
        <f t="shared" ref="AY127:AY140" si="268">AY126+1</f>
        <v>2</v>
      </c>
    </row>
    <row r="128" spans="2:51" x14ac:dyDescent="0.35">
      <c r="B128" s="65">
        <f t="shared" si="267"/>
        <v>3</v>
      </c>
      <c r="C128" s="263"/>
      <c r="D128" s="339"/>
      <c r="E128" s="239"/>
      <c r="F128" s="239"/>
      <c r="G128" s="72"/>
      <c r="H128" s="72"/>
      <c r="I128" s="72"/>
      <c r="J128" s="264"/>
      <c r="K128" s="239"/>
      <c r="L128" s="239"/>
      <c r="M128" s="239"/>
      <c r="N128" s="269"/>
      <c r="O128" s="239"/>
      <c r="P128" s="353"/>
      <c r="Q128" s="353"/>
      <c r="R128" s="353"/>
      <c r="S128" s="447"/>
      <c r="T128" s="239"/>
      <c r="U128" s="239"/>
      <c r="V128" s="239"/>
      <c r="W128" s="269"/>
      <c r="X128" s="239"/>
      <c r="Y128" s="239"/>
      <c r="Z128" s="264"/>
      <c r="AA128" s="239"/>
      <c r="AB128" s="239"/>
      <c r="AC128" s="239"/>
      <c r="AD128" s="269"/>
      <c r="AE128" s="239"/>
      <c r="AF128" s="353"/>
      <c r="AG128" s="353"/>
      <c r="AH128" s="551"/>
      <c r="AI128" s="239"/>
      <c r="AJ128" s="239"/>
      <c r="AK128" s="239"/>
      <c r="AL128" s="239"/>
      <c r="AM128" s="269"/>
      <c r="AN128" s="239"/>
      <c r="AO128" s="239"/>
      <c r="AP128" s="264"/>
      <c r="AQ128" s="239"/>
      <c r="AR128" s="72"/>
      <c r="AS128" s="72"/>
      <c r="AT128" s="72"/>
      <c r="AU128" s="239"/>
      <c r="AV128" s="239"/>
      <c r="AW128" s="339"/>
      <c r="AX128" s="264"/>
      <c r="AY128" s="65">
        <f t="shared" si="268"/>
        <v>3</v>
      </c>
    </row>
    <row r="129" spans="2:51" x14ac:dyDescent="0.35">
      <c r="B129" s="65">
        <f t="shared" si="267"/>
        <v>4</v>
      </c>
      <c r="C129" s="263"/>
      <c r="D129" s="339"/>
      <c r="E129" s="234"/>
      <c r="F129" s="234"/>
      <c r="G129" s="234"/>
      <c r="H129" s="116"/>
      <c r="I129" s="290">
        <v>22</v>
      </c>
      <c r="J129" s="564"/>
      <c r="K129" s="566"/>
      <c r="L129" s="590"/>
      <c r="M129" s="590"/>
      <c r="N129" s="286"/>
      <c r="O129" s="8"/>
      <c r="P129" s="214"/>
      <c r="Q129" s="285"/>
      <c r="R129" s="285"/>
      <c r="S129" s="548"/>
      <c r="T129" s="285"/>
      <c r="U129" s="290"/>
      <c r="V129" s="269"/>
      <c r="W129" s="352"/>
      <c r="X129" s="576"/>
      <c r="Y129" s="576"/>
      <c r="Z129" s="290">
        <v>15</v>
      </c>
      <c r="AA129" s="564"/>
      <c r="AB129" s="566"/>
      <c r="AC129" s="590"/>
      <c r="AD129" s="286"/>
      <c r="AE129" s="8"/>
      <c r="AF129" s="214"/>
      <c r="AG129" s="285"/>
      <c r="AH129" s="549"/>
      <c r="AI129" s="285"/>
      <c r="AJ129" s="285"/>
      <c r="AK129" s="290"/>
      <c r="AL129" s="269"/>
      <c r="AM129" s="352"/>
      <c r="AN129" s="576"/>
      <c r="AO129" s="576"/>
      <c r="AP129" s="290">
        <v>15</v>
      </c>
      <c r="AQ129" s="564"/>
      <c r="AR129" s="566"/>
      <c r="AS129" s="234"/>
      <c r="AT129" s="234"/>
      <c r="AU129" s="234"/>
      <c r="AV129" s="234"/>
      <c r="AW129" s="339"/>
      <c r="AX129" s="264"/>
      <c r="AY129" s="65">
        <f t="shared" si="268"/>
        <v>4</v>
      </c>
    </row>
    <row r="130" spans="2:51" x14ac:dyDescent="0.35">
      <c r="B130" s="65">
        <f t="shared" si="267"/>
        <v>5</v>
      </c>
      <c r="C130" s="263"/>
      <c r="D130" s="339"/>
      <c r="E130" s="239"/>
      <c r="F130" s="239"/>
      <c r="G130" s="353"/>
      <c r="H130" s="40"/>
      <c r="I130" s="40"/>
      <c r="J130" s="264"/>
      <c r="K130" s="590"/>
      <c r="L130" s="590"/>
      <c r="M130" s="590"/>
      <c r="N130" s="286"/>
      <c r="O130" s="239"/>
      <c r="P130" s="72"/>
      <c r="Q130" s="353"/>
      <c r="R130" s="353"/>
      <c r="S130" s="447"/>
      <c r="T130" s="239"/>
      <c r="U130" s="239"/>
      <c r="V130" s="239"/>
      <c r="W130" s="352"/>
      <c r="X130" s="576"/>
      <c r="Y130" s="576"/>
      <c r="Z130" s="474"/>
      <c r="AA130" s="590"/>
      <c r="AB130" s="590"/>
      <c r="AC130" s="590"/>
      <c r="AD130" s="286"/>
      <c r="AE130" s="239"/>
      <c r="AF130" s="72"/>
      <c r="AG130" s="353"/>
      <c r="AH130" s="551"/>
      <c r="AI130" s="239"/>
      <c r="AJ130" s="239"/>
      <c r="AK130" s="239"/>
      <c r="AL130" s="239"/>
      <c r="AM130" s="352"/>
      <c r="AN130" s="576"/>
      <c r="AO130" s="576"/>
      <c r="AP130" s="474"/>
      <c r="AQ130" s="17"/>
      <c r="AR130" s="221"/>
      <c r="AS130" s="221"/>
      <c r="AT130" s="328"/>
      <c r="AU130" s="239"/>
      <c r="AV130" s="239"/>
      <c r="AW130" s="346"/>
      <c r="AX130" s="264"/>
      <c r="AY130" s="65">
        <f t="shared" si="268"/>
        <v>5</v>
      </c>
    </row>
    <row r="131" spans="2:51" x14ac:dyDescent="0.35">
      <c r="B131" s="65">
        <f t="shared" si="267"/>
        <v>6</v>
      </c>
      <c r="C131" s="263"/>
      <c r="D131" s="339"/>
      <c r="E131" s="239"/>
      <c r="F131" s="239"/>
      <c r="G131" s="72"/>
      <c r="H131" s="40" t="s">
        <v>719</v>
      </c>
      <c r="I131" s="40"/>
      <c r="J131" s="26"/>
      <c r="K131" s="590"/>
      <c r="L131" s="590"/>
      <c r="M131" s="590"/>
      <c r="N131" s="286"/>
      <c r="O131" s="239"/>
      <c r="P131" s="353"/>
      <c r="Q131" s="353">
        <v>4</v>
      </c>
      <c r="R131" s="353"/>
      <c r="S131" s="447"/>
      <c r="T131" s="239"/>
      <c r="U131" s="239"/>
      <c r="V131" s="239"/>
      <c r="W131" s="352"/>
      <c r="X131" s="576"/>
      <c r="Y131" s="576"/>
      <c r="Z131" s="577"/>
      <c r="AA131" s="590"/>
      <c r="AB131" s="590"/>
      <c r="AC131" s="590"/>
      <c r="AD131" s="286"/>
      <c r="AE131" s="239"/>
      <c r="AF131" s="353"/>
      <c r="AG131" s="353">
        <v>4</v>
      </c>
      <c r="AH131" s="551"/>
      <c r="AI131" s="239"/>
      <c r="AJ131" s="239"/>
      <c r="AK131" s="239"/>
      <c r="AL131" s="239"/>
      <c r="AM131" s="352"/>
      <c r="AN131" s="576"/>
      <c r="AO131" s="576"/>
      <c r="AP131" s="577"/>
      <c r="AQ131" s="17"/>
      <c r="AR131" s="221"/>
      <c r="AS131" s="221" t="s">
        <v>715</v>
      </c>
      <c r="AT131" s="328"/>
      <c r="AU131" s="239"/>
      <c r="AV131" s="239"/>
      <c r="AW131" s="346"/>
      <c r="AX131" s="264"/>
      <c r="AY131" s="65">
        <f t="shared" si="268"/>
        <v>6</v>
      </c>
    </row>
    <row r="132" spans="2:51" x14ac:dyDescent="0.35">
      <c r="B132" s="65">
        <f t="shared" si="267"/>
        <v>7</v>
      </c>
      <c r="C132" s="16"/>
      <c r="D132" s="340"/>
      <c r="E132" s="239"/>
      <c r="F132" s="239"/>
      <c r="G132" s="72"/>
      <c r="H132" s="40"/>
      <c r="I132" s="40"/>
      <c r="J132" s="26"/>
      <c r="K132" s="590"/>
      <c r="L132" s="590"/>
      <c r="M132" s="590"/>
      <c r="N132" s="290">
        <v>21</v>
      </c>
      <c r="O132" s="17"/>
      <c r="P132" s="136"/>
      <c r="Q132" s="136"/>
      <c r="R132" s="136"/>
      <c r="S132" s="449"/>
      <c r="T132" s="22"/>
      <c r="U132" s="22"/>
      <c r="V132" s="22"/>
      <c r="W132" s="290">
        <v>16</v>
      </c>
      <c r="X132" s="578"/>
      <c r="Y132" s="578"/>
      <c r="Z132" s="579"/>
      <c r="AA132" s="590"/>
      <c r="AB132" s="590"/>
      <c r="AC132" s="590"/>
      <c r="AD132" s="290">
        <v>21</v>
      </c>
      <c r="AE132" s="17"/>
      <c r="AF132" s="136"/>
      <c r="AG132" s="136"/>
      <c r="AH132" s="552"/>
      <c r="AI132" s="22"/>
      <c r="AJ132" s="22"/>
      <c r="AK132" s="22"/>
      <c r="AL132" s="22"/>
      <c r="AM132" s="290">
        <v>16</v>
      </c>
      <c r="AN132" s="578"/>
      <c r="AO132" s="578"/>
      <c r="AP132" s="579"/>
      <c r="AQ132" s="17"/>
      <c r="AR132" s="221"/>
      <c r="AS132" s="221"/>
      <c r="AT132" s="328"/>
      <c r="AU132" s="239"/>
      <c r="AV132" s="239"/>
      <c r="AW132" s="345"/>
      <c r="AX132" s="26"/>
      <c r="AY132" s="65">
        <f t="shared" si="268"/>
        <v>7</v>
      </c>
    </row>
    <row r="133" spans="2:51" x14ac:dyDescent="0.35">
      <c r="B133" s="65">
        <f t="shared" si="267"/>
        <v>8</v>
      </c>
      <c r="C133" s="260"/>
      <c r="D133" s="524"/>
      <c r="E133" s="261"/>
      <c r="F133" s="261"/>
      <c r="G133" s="261"/>
      <c r="H133" s="20"/>
      <c r="I133" s="20"/>
      <c r="J133" s="31"/>
      <c r="K133" s="20"/>
      <c r="L133" s="20"/>
      <c r="M133" s="20"/>
      <c r="N133" s="269"/>
      <c r="O133" s="261"/>
      <c r="P133" s="261"/>
      <c r="Q133" s="261"/>
      <c r="R133" s="261"/>
      <c r="S133" s="447"/>
      <c r="T133" s="239"/>
      <c r="U133" s="239"/>
      <c r="V133" s="239"/>
      <c r="W133" s="269"/>
      <c r="X133" s="17"/>
      <c r="Y133" s="17"/>
      <c r="Z133" s="17"/>
      <c r="AA133" s="20"/>
      <c r="AB133" s="20"/>
      <c r="AC133" s="20"/>
      <c r="AD133" s="269"/>
      <c r="AE133" s="261"/>
      <c r="AF133" s="261"/>
      <c r="AG133" s="261"/>
      <c r="AH133" s="451"/>
      <c r="AI133" s="239"/>
      <c r="AJ133" s="239"/>
      <c r="AK133" s="239"/>
      <c r="AL133" s="239"/>
      <c r="AM133" s="269"/>
      <c r="AN133" s="17"/>
      <c r="AO133" s="17"/>
      <c r="AP133" s="17"/>
      <c r="AQ133" s="25"/>
      <c r="AR133" s="20"/>
      <c r="AS133" s="20"/>
      <c r="AT133" s="261"/>
      <c r="AU133" s="261"/>
      <c r="AV133" s="261"/>
      <c r="AW133" s="366"/>
      <c r="AX133" s="262"/>
      <c r="AY133" s="65">
        <f t="shared" si="268"/>
        <v>8</v>
      </c>
    </row>
    <row r="134" spans="2:51" x14ac:dyDescent="0.35">
      <c r="B134" s="65">
        <f t="shared" si="267"/>
        <v>9</v>
      </c>
      <c r="C134" s="263"/>
      <c r="D134" s="346"/>
      <c r="E134" s="17"/>
      <c r="F134" s="17"/>
      <c r="G134" s="136"/>
      <c r="H134" s="212"/>
      <c r="I134" s="212"/>
      <c r="J134" s="26"/>
      <c r="K134" s="221"/>
      <c r="L134" s="221"/>
      <c r="M134" s="221"/>
      <c r="N134" s="290"/>
      <c r="O134" s="136"/>
      <c r="P134" s="40"/>
      <c r="Q134" s="72"/>
      <c r="R134" s="239"/>
      <c r="S134" s="447"/>
      <c r="T134" s="353"/>
      <c r="U134" s="40"/>
      <c r="V134" s="40"/>
      <c r="W134" s="290"/>
      <c r="X134" s="136"/>
      <c r="Y134" s="40"/>
      <c r="Z134" s="40"/>
      <c r="AA134" s="221"/>
      <c r="AB134" s="221"/>
      <c r="AC134" s="221"/>
      <c r="AD134" s="290"/>
      <c r="AE134" s="136"/>
      <c r="AF134" s="40"/>
      <c r="AG134" s="72"/>
      <c r="AH134" s="448"/>
      <c r="AI134" s="239"/>
      <c r="AJ134" s="353"/>
      <c r="AK134" s="40"/>
      <c r="AL134" s="40"/>
      <c r="AM134" s="290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9"/>
      <c r="AX134" s="264"/>
      <c r="AY134" s="65">
        <f t="shared" si="268"/>
        <v>9</v>
      </c>
    </row>
    <row r="135" spans="2:51" x14ac:dyDescent="0.35">
      <c r="B135" s="65">
        <f t="shared" si="267"/>
        <v>10</v>
      </c>
      <c r="C135" s="263"/>
      <c r="D135" s="346"/>
      <c r="E135" s="239"/>
      <c r="F135" s="239"/>
      <c r="G135" s="72"/>
      <c r="H135" s="72" t="s">
        <v>671</v>
      </c>
      <c r="I135" s="72"/>
      <c r="J135" s="264"/>
      <c r="K135" s="328"/>
      <c r="L135" s="328" t="s">
        <v>718</v>
      </c>
      <c r="M135" s="328"/>
      <c r="N135" s="234"/>
      <c r="O135" s="72"/>
      <c r="P135" s="72" t="s">
        <v>423</v>
      </c>
      <c r="Q135" s="72"/>
      <c r="R135" s="239"/>
      <c r="S135" s="447"/>
      <c r="T135" s="72"/>
      <c r="U135" s="72" t="s">
        <v>717</v>
      </c>
      <c r="V135" s="72"/>
      <c r="W135" s="234"/>
      <c r="X135" s="72"/>
      <c r="Y135" s="72" t="s">
        <v>716</v>
      </c>
      <c r="Z135" s="72"/>
      <c r="AA135" s="328"/>
      <c r="AB135" s="328" t="s">
        <v>718</v>
      </c>
      <c r="AC135" s="328"/>
      <c r="AD135" s="234"/>
      <c r="AE135" s="72"/>
      <c r="AF135" s="72" t="s">
        <v>423</v>
      </c>
      <c r="AG135" s="72"/>
      <c r="AH135" s="448"/>
      <c r="AI135" s="239"/>
      <c r="AJ135" s="72"/>
      <c r="AK135" s="72" t="s">
        <v>717</v>
      </c>
      <c r="AL135" s="72"/>
      <c r="AM135" s="234"/>
      <c r="AN135" s="72"/>
      <c r="AO135" s="72" t="s">
        <v>716</v>
      </c>
      <c r="AP135" s="72"/>
      <c r="AQ135" s="263"/>
      <c r="AR135" s="287"/>
      <c r="AS135" s="72" t="s">
        <v>262</v>
      </c>
      <c r="AT135" s="72"/>
      <c r="AU135" s="239"/>
      <c r="AV135" s="239"/>
      <c r="AW135" s="339"/>
      <c r="AX135" s="264"/>
      <c r="AY135" s="65">
        <f t="shared" si="268"/>
        <v>10</v>
      </c>
    </row>
    <row r="136" spans="2:51" x14ac:dyDescent="0.35">
      <c r="B136" s="65">
        <f t="shared" si="267"/>
        <v>11</v>
      </c>
      <c r="C136" s="263"/>
      <c r="D136" s="339"/>
      <c r="E136" s="239"/>
      <c r="F136" s="239"/>
      <c r="G136" s="72"/>
      <c r="H136" s="72"/>
      <c r="I136" s="72"/>
      <c r="J136" s="264"/>
      <c r="K136" s="328"/>
      <c r="L136" s="328"/>
      <c r="M136" s="328"/>
      <c r="N136" s="234"/>
      <c r="O136" s="72"/>
      <c r="P136" s="72"/>
      <c r="Q136" s="72"/>
      <c r="R136" s="239"/>
      <c r="S136" s="447"/>
      <c r="T136" s="72"/>
      <c r="U136" s="72"/>
      <c r="V136" s="72"/>
      <c r="W136" s="234"/>
      <c r="X136" s="72"/>
      <c r="Y136" s="72"/>
      <c r="Z136" s="72"/>
      <c r="AA136" s="328"/>
      <c r="AB136" s="328"/>
      <c r="AC136" s="328"/>
      <c r="AD136" s="234"/>
      <c r="AE136" s="72"/>
      <c r="AF136" s="72"/>
      <c r="AG136" s="72"/>
      <c r="AH136" s="448"/>
      <c r="AI136" s="239"/>
      <c r="AJ136" s="72"/>
      <c r="AK136" s="72"/>
      <c r="AL136" s="72"/>
      <c r="AM136" s="234"/>
      <c r="AN136" s="72"/>
      <c r="AO136" s="72"/>
      <c r="AP136" s="72"/>
      <c r="AQ136" s="263"/>
      <c r="AR136" s="287"/>
      <c r="AS136" s="72"/>
      <c r="AT136" s="72"/>
      <c r="AU136" s="239"/>
      <c r="AV136" s="239"/>
      <c r="AW136" s="339"/>
      <c r="AX136" s="264"/>
      <c r="AY136" s="65">
        <f t="shared" si="268"/>
        <v>11</v>
      </c>
    </row>
    <row r="137" spans="2:51" x14ac:dyDescent="0.35">
      <c r="B137" s="65">
        <f t="shared" si="267"/>
        <v>12</v>
      </c>
      <c r="C137" s="263"/>
      <c r="D137" s="339"/>
      <c r="E137" s="239"/>
      <c r="F137" s="239"/>
      <c r="G137" s="239"/>
      <c r="H137" s="239"/>
      <c r="I137" s="239"/>
      <c r="J137" s="264"/>
      <c r="K137" s="239"/>
      <c r="L137" s="239"/>
      <c r="M137" s="239"/>
      <c r="N137" s="234"/>
      <c r="O137" s="239"/>
      <c r="P137" s="239"/>
      <c r="Q137" s="239"/>
      <c r="R137" s="239"/>
      <c r="S137" s="447"/>
      <c r="T137" s="239"/>
      <c r="U137" s="239"/>
      <c r="V137" s="239"/>
      <c r="W137" s="234"/>
      <c r="X137" s="239"/>
      <c r="Y137" s="239"/>
      <c r="Z137" s="239"/>
      <c r="AA137" s="239"/>
      <c r="AB137" s="239"/>
      <c r="AC137" s="239"/>
      <c r="AD137" s="234"/>
      <c r="AE137" s="239"/>
      <c r="AF137" s="239"/>
      <c r="AG137" s="239"/>
      <c r="AH137" s="448"/>
      <c r="AI137" s="239"/>
      <c r="AJ137" s="239"/>
      <c r="AK137" s="239"/>
      <c r="AL137" s="239"/>
      <c r="AM137" s="234"/>
      <c r="AN137" s="239"/>
      <c r="AO137" s="239"/>
      <c r="AP137" s="239"/>
      <c r="AQ137" s="263"/>
      <c r="AR137" s="239"/>
      <c r="AS137" s="239"/>
      <c r="AT137" s="239"/>
      <c r="AU137" s="239"/>
      <c r="AV137" s="239"/>
      <c r="AW137" s="339"/>
      <c r="AX137" s="264"/>
      <c r="AY137" s="65">
        <f t="shared" si="268"/>
        <v>12</v>
      </c>
    </row>
    <row r="138" spans="2:51" x14ac:dyDescent="0.35">
      <c r="B138" s="65">
        <f t="shared" si="267"/>
        <v>13</v>
      </c>
      <c r="C138" s="263"/>
      <c r="D138" s="339"/>
      <c r="E138" s="239"/>
      <c r="F138" s="239"/>
      <c r="G138" s="239"/>
      <c r="H138" s="239"/>
      <c r="I138" s="239"/>
      <c r="J138" s="264"/>
      <c r="K138" s="239"/>
      <c r="L138" s="239"/>
      <c r="M138" s="239"/>
      <c r="N138" s="234"/>
      <c r="O138" s="239"/>
      <c r="P138" s="239"/>
      <c r="Q138" s="239"/>
      <c r="R138" s="239"/>
      <c r="S138" s="447"/>
      <c r="T138" s="239"/>
      <c r="U138" s="239"/>
      <c r="V138" s="239"/>
      <c r="W138" s="234"/>
      <c r="X138" s="239"/>
      <c r="Y138" s="239"/>
      <c r="Z138" s="239"/>
      <c r="AA138" s="239"/>
      <c r="AB138" s="239"/>
      <c r="AC138" s="239"/>
      <c r="AD138" s="234"/>
      <c r="AE138" s="239"/>
      <c r="AF138" s="239"/>
      <c r="AG138" s="239"/>
      <c r="AH138" s="448"/>
      <c r="AI138" s="239"/>
      <c r="AJ138" s="239"/>
      <c r="AK138" s="239"/>
      <c r="AL138" s="239"/>
      <c r="AM138" s="234"/>
      <c r="AN138" s="239"/>
      <c r="AO138" s="239"/>
      <c r="AP138" s="239"/>
      <c r="AQ138" s="263"/>
      <c r="AR138" s="239"/>
      <c r="AS138" s="239"/>
      <c r="AT138" s="239"/>
      <c r="AU138" s="239"/>
      <c r="AV138" s="239"/>
      <c r="AW138" s="339"/>
      <c r="AX138" s="264"/>
      <c r="AY138" s="65">
        <f t="shared" si="268"/>
        <v>13</v>
      </c>
    </row>
    <row r="139" spans="2:51" x14ac:dyDescent="0.35">
      <c r="B139" s="65">
        <f t="shared" si="267"/>
        <v>14</v>
      </c>
      <c r="C139" s="16"/>
      <c r="D139" s="340"/>
      <c r="E139" s="339"/>
      <c r="F139" s="339"/>
      <c r="G139" s="339"/>
      <c r="H139" s="340"/>
      <c r="I139" s="340"/>
      <c r="J139" s="499"/>
      <c r="K139" s="345"/>
      <c r="L139" s="345"/>
      <c r="M139" s="345"/>
      <c r="N139" s="339"/>
      <c r="O139" s="339"/>
      <c r="P139" s="339"/>
      <c r="Q139" s="340"/>
      <c r="R139" s="340"/>
      <c r="S139" s="553"/>
      <c r="T139" s="340"/>
      <c r="U139" s="339"/>
      <c r="V139" s="339"/>
      <c r="W139" s="339"/>
      <c r="X139" s="340"/>
      <c r="Y139" s="340"/>
      <c r="Z139" s="340"/>
      <c r="AA139" s="345"/>
      <c r="AB139" s="345"/>
      <c r="AC139" s="345"/>
      <c r="AD139" s="339"/>
      <c r="AE139" s="339"/>
      <c r="AF139" s="339"/>
      <c r="AG139" s="340"/>
      <c r="AH139" s="554"/>
      <c r="AI139" s="340"/>
      <c r="AJ139" s="340"/>
      <c r="AK139" s="339"/>
      <c r="AL139" s="339"/>
      <c r="AM139" s="339"/>
      <c r="AN139" s="340"/>
      <c r="AO139" s="340"/>
      <c r="AP139" s="340"/>
      <c r="AQ139" s="521"/>
      <c r="AR139" s="345"/>
      <c r="AS139" s="345"/>
      <c r="AT139" s="339"/>
      <c r="AU139" s="339"/>
      <c r="AV139" s="339"/>
      <c r="AW139" s="340"/>
      <c r="AX139" s="26"/>
      <c r="AY139" s="65">
        <f t="shared" si="268"/>
        <v>14</v>
      </c>
    </row>
    <row r="140" spans="2:51" ht="15" thickBot="1" x14ac:dyDescent="0.4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53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6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35">
      <c r="B141" s="239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0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67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497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263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239"/>
      <c r="S5" s="263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264"/>
      <c r="AI5" s="239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264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263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239"/>
      <c r="S6" s="263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264"/>
      <c r="AI6" s="239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264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263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239"/>
      <c r="S7" s="263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264"/>
      <c r="AI7" s="239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264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263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239"/>
      <c r="Q8" s="239"/>
      <c r="R8" s="239"/>
      <c r="S8" s="74"/>
      <c r="T8" s="353"/>
      <c r="U8" s="353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239"/>
      <c r="AG8" s="239"/>
      <c r="AH8" s="264"/>
      <c r="AI8" s="74"/>
      <c r="AJ8" s="353"/>
      <c r="AK8" s="353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264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263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239"/>
      <c r="Q9" s="239"/>
      <c r="R9" s="239"/>
      <c r="S9" s="412"/>
      <c r="T9" s="353">
        <v>8</v>
      </c>
      <c r="U9" s="353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239"/>
      <c r="AG9" s="239"/>
      <c r="AH9" s="264"/>
      <c r="AI9" s="412"/>
      <c r="AJ9" s="353">
        <v>8</v>
      </c>
      <c r="AK9" s="353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264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16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501"/>
      <c r="T10" s="494"/>
      <c r="U10" s="494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501"/>
      <c r="AJ10" s="494"/>
      <c r="AK10" s="494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26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263"/>
      <c r="D11" s="339"/>
      <c r="E11" s="239"/>
      <c r="F11" s="239"/>
      <c r="G11" s="239"/>
      <c r="H11" s="17"/>
      <c r="I11" s="17"/>
      <c r="J11" s="17"/>
      <c r="K11" s="25"/>
      <c r="L11" s="20"/>
      <c r="M11" s="20"/>
      <c r="N11" s="283"/>
      <c r="O11" s="261"/>
      <c r="P11" s="68"/>
      <c r="Q11" s="495"/>
      <c r="R11" s="500"/>
      <c r="S11" s="263"/>
      <c r="T11" s="239"/>
      <c r="U11" s="239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68"/>
      <c r="AG11" s="495"/>
      <c r="AH11" s="500"/>
      <c r="AI11" s="263"/>
      <c r="AJ11" s="239"/>
      <c r="AK11" s="239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264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263"/>
      <c r="D12" s="339"/>
      <c r="E12" s="17"/>
      <c r="F12" s="17"/>
      <c r="G12" s="17"/>
      <c r="H12" s="17"/>
      <c r="I12" s="17"/>
      <c r="J12" s="17"/>
      <c r="K12" s="16"/>
      <c r="L12" s="17"/>
      <c r="M12" s="17"/>
      <c r="N12" s="290"/>
      <c r="O12" s="17"/>
      <c r="P12" s="136"/>
      <c r="Q12" s="353">
        <v>4</v>
      </c>
      <c r="R12" s="411"/>
      <c r="S12" s="263"/>
      <c r="T12" s="239"/>
      <c r="U12" s="17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36"/>
      <c r="AG12" s="353">
        <v>4</v>
      </c>
      <c r="AH12" s="411"/>
      <c r="AI12" s="263"/>
      <c r="AJ12" s="239"/>
      <c r="AK12" s="17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264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263"/>
      <c r="D13" s="339"/>
      <c r="E13" s="239"/>
      <c r="F13" s="239"/>
      <c r="G13" s="239"/>
      <c r="H13" s="239"/>
      <c r="I13" s="239"/>
      <c r="J13" s="239"/>
      <c r="K13" s="263"/>
      <c r="L13" s="239"/>
      <c r="M13" s="239"/>
      <c r="N13" s="269"/>
      <c r="O13" s="239"/>
      <c r="P13" s="353"/>
      <c r="Q13" s="353"/>
      <c r="R13" s="411"/>
      <c r="S13" s="263"/>
      <c r="T13" s="239"/>
      <c r="U13" s="239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353"/>
      <c r="AG13" s="353"/>
      <c r="AH13" s="411"/>
      <c r="AI13" s="263"/>
      <c r="AJ13" s="239"/>
      <c r="AK13" s="239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264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263"/>
      <c r="D14" s="339"/>
      <c r="E14" s="285"/>
      <c r="F14" s="157"/>
      <c r="G14" s="214"/>
      <c r="H14" s="8"/>
      <c r="I14" s="214"/>
      <c r="J14" s="285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264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263"/>
      <c r="D15" s="339"/>
      <c r="E15" s="239"/>
      <c r="F15" s="239"/>
      <c r="G15" s="239"/>
      <c r="H15" s="239"/>
      <c r="I15" s="239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264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263"/>
      <c r="D16" s="339"/>
      <c r="E16" s="239"/>
      <c r="F16" s="239"/>
      <c r="G16" s="239"/>
      <c r="H16" s="72"/>
      <c r="I16" s="353"/>
      <c r="J16" s="353"/>
      <c r="K16" s="263"/>
      <c r="L16" s="239"/>
      <c r="M16" s="239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72"/>
      <c r="Y16" s="353"/>
      <c r="Z16" s="353"/>
      <c r="AA16" s="263"/>
      <c r="AB16" s="239"/>
      <c r="AC16" s="239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72"/>
      <c r="AO16" s="353"/>
      <c r="AP16" s="353"/>
      <c r="AQ16" s="239"/>
      <c r="AR16" s="239"/>
      <c r="AS16" s="239"/>
      <c r="AT16" s="239"/>
      <c r="AU16" s="239"/>
      <c r="AV16" s="239"/>
      <c r="AW16" s="339"/>
      <c r="AX16" s="264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16"/>
      <c r="D17" s="340"/>
      <c r="E17" s="239"/>
      <c r="F17" s="239"/>
      <c r="G17" s="239"/>
      <c r="H17" s="136"/>
      <c r="I17" s="136">
        <v>6</v>
      </c>
      <c r="J17" s="136"/>
      <c r="K17" s="16"/>
      <c r="L17" s="17"/>
      <c r="M17" s="17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36"/>
      <c r="Y17" s="136">
        <v>6</v>
      </c>
      <c r="Z17" s="136"/>
      <c r="AA17" s="16"/>
      <c r="AB17" s="17"/>
      <c r="AC17" s="17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36"/>
      <c r="AO17" s="136">
        <v>6</v>
      </c>
      <c r="AP17" s="136"/>
      <c r="AQ17" s="17"/>
      <c r="AR17" s="17"/>
      <c r="AS17" s="17"/>
      <c r="AT17" s="239"/>
      <c r="AU17" s="239"/>
      <c r="AV17" s="239"/>
      <c r="AW17" s="340"/>
      <c r="AX17" s="26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x14ac:dyDescent="0.35">
      <c r="B18" s="65">
        <f t="shared" si="7"/>
        <v>15</v>
      </c>
      <c r="C18" s="16"/>
      <c r="D18" s="340"/>
      <c r="E18" s="17"/>
      <c r="F18" s="17"/>
      <c r="G18" s="17"/>
      <c r="H18" s="494"/>
      <c r="I18" s="494"/>
      <c r="J18" s="494"/>
      <c r="K18" s="32"/>
      <c r="L18" s="22"/>
      <c r="M18" s="22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494"/>
      <c r="Y18" s="494"/>
      <c r="Z18" s="494"/>
      <c r="AA18" s="32"/>
      <c r="AB18" s="22"/>
      <c r="AC18" s="22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494"/>
      <c r="AO18" s="494"/>
      <c r="AP18" s="494"/>
      <c r="AQ18" s="17"/>
      <c r="AR18" s="17"/>
      <c r="AS18" s="17"/>
      <c r="AT18" s="17"/>
      <c r="AU18" s="17"/>
      <c r="AV18" s="17"/>
      <c r="AW18" s="340"/>
      <c r="AX18" s="2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260"/>
      <c r="D19" s="366"/>
      <c r="E19" s="261"/>
      <c r="F19" s="261"/>
      <c r="G19" s="261"/>
      <c r="H19" s="261"/>
      <c r="I19" s="261"/>
      <c r="J19" s="261"/>
      <c r="K19" s="68"/>
      <c r="L19" s="495"/>
      <c r="M19" s="495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261"/>
      <c r="Y19" s="261"/>
      <c r="Z19" s="262"/>
      <c r="AA19" s="68"/>
      <c r="AB19" s="495"/>
      <c r="AC19" s="495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261"/>
      <c r="AO19" s="261"/>
      <c r="AP19" s="262"/>
      <c r="AQ19" s="68"/>
      <c r="AR19" s="495"/>
      <c r="AS19" s="495"/>
      <c r="AT19" s="261"/>
      <c r="AU19" s="261"/>
      <c r="AV19" s="261"/>
      <c r="AW19" s="366"/>
      <c r="AX19" s="26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239"/>
      <c r="H20" s="239"/>
      <c r="I20" s="239"/>
      <c r="J20" s="239"/>
      <c r="K20" s="353"/>
      <c r="L20" s="353">
        <v>2</v>
      </c>
      <c r="M20" s="353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239"/>
      <c r="Y20" s="239"/>
      <c r="Z20" s="264"/>
      <c r="AA20" s="353"/>
      <c r="AB20" s="353">
        <v>2</v>
      </c>
      <c r="AC20" s="353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239"/>
      <c r="AO20" s="239"/>
      <c r="AP20" s="264"/>
      <c r="AQ20" s="353"/>
      <c r="AR20" s="353">
        <v>2</v>
      </c>
      <c r="AS20" s="353"/>
      <c r="AT20" s="239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263"/>
      <c r="D21" s="339"/>
      <c r="E21" s="239"/>
      <c r="F21" s="239"/>
      <c r="G21" s="239"/>
      <c r="H21" s="239"/>
      <c r="I21" s="239"/>
      <c r="J21" s="239"/>
      <c r="K21" s="353"/>
      <c r="L21" s="353"/>
      <c r="M21" s="353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239"/>
      <c r="Y21" s="239"/>
      <c r="Z21" s="264"/>
      <c r="AA21" s="353"/>
      <c r="AB21" s="353"/>
      <c r="AC21" s="353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239"/>
      <c r="AO21" s="239"/>
      <c r="AP21" s="264"/>
      <c r="AQ21" s="353"/>
      <c r="AR21" s="353"/>
      <c r="AS21" s="353"/>
      <c r="AT21" s="239"/>
      <c r="AU21" s="239"/>
      <c r="AV21" s="239"/>
      <c r="AW21" s="339"/>
      <c r="AX21" s="264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263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239"/>
      <c r="AS22" s="239"/>
      <c r="AT22" s="239"/>
      <c r="AU22" s="239"/>
      <c r="AV22" s="239"/>
      <c r="AW22" s="339"/>
      <c r="AX22" s="264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263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57"/>
      <c r="AR23" s="290"/>
      <c r="AS23" s="8"/>
      <c r="AT23" s="214"/>
      <c r="AU23" s="157"/>
      <c r="AV23" s="157"/>
      <c r="AW23" s="339"/>
      <c r="AX23" s="264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263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239"/>
      <c r="Q24" s="239"/>
      <c r="R24" s="264"/>
      <c r="S24" s="74"/>
      <c r="T24" s="353"/>
      <c r="U24" s="353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239"/>
      <c r="AG24" s="239"/>
      <c r="AH24" s="264"/>
      <c r="AI24" s="74"/>
      <c r="AJ24" s="353"/>
      <c r="AK24" s="353"/>
      <c r="AL24" s="239"/>
      <c r="AM24" s="269"/>
      <c r="AN24" s="17"/>
      <c r="AO24" s="17"/>
      <c r="AP24" s="264"/>
      <c r="AQ24" s="17"/>
      <c r="AR24" s="17"/>
      <c r="AS24" s="17"/>
      <c r="AT24" s="239"/>
      <c r="AU24" s="239"/>
      <c r="AV24" s="239"/>
      <c r="AW24" s="339"/>
      <c r="AX24" s="264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263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239"/>
      <c r="Q25" s="239"/>
      <c r="R25" s="264"/>
      <c r="S25" s="412"/>
      <c r="T25" s="353">
        <v>8</v>
      </c>
      <c r="U25" s="353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239"/>
      <c r="AG25" s="239"/>
      <c r="AH25" s="264"/>
      <c r="AI25" s="412"/>
      <c r="AJ25" s="353">
        <v>8</v>
      </c>
      <c r="AK25" s="353"/>
      <c r="AL25" s="239"/>
      <c r="AM25" s="290"/>
      <c r="AN25" s="17"/>
      <c r="AO25" s="17"/>
      <c r="AP25" s="26"/>
      <c r="AQ25" s="17"/>
      <c r="AR25" s="17"/>
      <c r="AS25" s="17"/>
      <c r="AT25" s="239"/>
      <c r="AU25" s="239"/>
      <c r="AV25" s="239"/>
      <c r="AW25" s="339"/>
      <c r="AX25" s="264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16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501"/>
      <c r="T26" s="494"/>
      <c r="U26" s="494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501"/>
      <c r="AJ26" s="494"/>
      <c r="AK26" s="494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40"/>
      <c r="AX26" s="26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263"/>
      <c r="D27" s="339"/>
      <c r="E27" s="239"/>
      <c r="F27" s="239"/>
      <c r="G27" s="239"/>
      <c r="H27" s="17"/>
      <c r="I27" s="17"/>
      <c r="J27" s="17"/>
      <c r="K27" s="25"/>
      <c r="L27" s="20"/>
      <c r="M27" s="20"/>
      <c r="N27" s="283"/>
      <c r="O27" s="261"/>
      <c r="P27" s="68"/>
      <c r="Q27" s="495"/>
      <c r="R27" s="500"/>
      <c r="S27" s="263"/>
      <c r="T27" s="239"/>
      <c r="U27" s="239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68"/>
      <c r="AG27" s="495"/>
      <c r="AH27" s="500"/>
      <c r="AI27" s="263"/>
      <c r="AJ27" s="239"/>
      <c r="AK27" s="239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264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263"/>
      <c r="D28" s="339"/>
      <c r="E28" s="17"/>
      <c r="F28" s="17"/>
      <c r="G28" s="17"/>
      <c r="H28" s="17"/>
      <c r="I28" s="17"/>
      <c r="J28" s="17"/>
      <c r="K28" s="16"/>
      <c r="L28" s="17"/>
      <c r="M28" s="17"/>
      <c r="N28" s="290"/>
      <c r="O28" s="17"/>
      <c r="P28" s="136"/>
      <c r="Q28" s="353">
        <v>4</v>
      </c>
      <c r="R28" s="411"/>
      <c r="S28" s="263"/>
      <c r="T28" s="239"/>
      <c r="U28" s="17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36"/>
      <c r="AG28" s="353">
        <v>4</v>
      </c>
      <c r="AH28" s="411"/>
      <c r="AI28" s="263"/>
      <c r="AJ28" s="239"/>
      <c r="AK28" s="17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264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263"/>
      <c r="D29" s="339"/>
      <c r="E29" s="239"/>
      <c r="F29" s="239"/>
      <c r="G29" s="239"/>
      <c r="H29" s="239"/>
      <c r="I29" s="239"/>
      <c r="J29" s="239"/>
      <c r="K29" s="263"/>
      <c r="L29" s="239"/>
      <c r="M29" s="239"/>
      <c r="N29" s="269"/>
      <c r="O29" s="239"/>
      <c r="P29" s="353"/>
      <c r="Q29" s="353"/>
      <c r="R29" s="411"/>
      <c r="S29" s="263"/>
      <c r="T29" s="239"/>
      <c r="U29" s="239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353"/>
      <c r="AG29" s="353"/>
      <c r="AH29" s="411"/>
      <c r="AI29" s="263"/>
      <c r="AJ29" s="239"/>
      <c r="AK29" s="239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264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263"/>
      <c r="D30" s="339"/>
      <c r="E30" s="285"/>
      <c r="F30" s="157"/>
      <c r="G30" s="214"/>
      <c r="H30" s="8"/>
      <c r="I30" s="214"/>
      <c r="J30" s="285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264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264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263"/>
      <c r="D32" s="339"/>
      <c r="E32" s="239"/>
      <c r="F32" s="239"/>
      <c r="G32" s="239"/>
      <c r="H32" s="72"/>
      <c r="I32" s="353"/>
      <c r="J32" s="353"/>
      <c r="K32" s="263"/>
      <c r="L32" s="239"/>
      <c r="M32" s="239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72"/>
      <c r="Y32" s="353"/>
      <c r="Z32" s="353"/>
      <c r="AA32" s="263"/>
      <c r="AB32" s="239"/>
      <c r="AC32" s="239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72"/>
      <c r="AO32" s="353"/>
      <c r="AP32" s="353"/>
      <c r="AQ32" s="239"/>
      <c r="AR32" s="239"/>
      <c r="AS32" s="239"/>
      <c r="AT32" s="239"/>
      <c r="AU32" s="239"/>
      <c r="AV32" s="239"/>
      <c r="AW32" s="339"/>
      <c r="AX32" s="264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16"/>
      <c r="D33" s="340"/>
      <c r="E33" s="239"/>
      <c r="F33" s="239"/>
      <c r="G33" s="239"/>
      <c r="H33" s="136"/>
      <c r="I33" s="136">
        <v>6</v>
      </c>
      <c r="J33" s="136"/>
      <c r="K33" s="16"/>
      <c r="L33" s="17"/>
      <c r="M33" s="17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36"/>
      <c r="Y33" s="136">
        <v>6</v>
      </c>
      <c r="Z33" s="136"/>
      <c r="AA33" s="16"/>
      <c r="AB33" s="17"/>
      <c r="AC33" s="17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36"/>
      <c r="AO33" s="136">
        <v>6</v>
      </c>
      <c r="AP33" s="136"/>
      <c r="AQ33" s="17"/>
      <c r="AR33" s="17"/>
      <c r="AS33" s="17"/>
      <c r="AT33" s="239"/>
      <c r="AU33" s="239"/>
      <c r="AV33" s="239"/>
      <c r="AW33" s="340"/>
      <c r="AX33" s="26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x14ac:dyDescent="0.35">
      <c r="B34" s="65">
        <f t="shared" si="17"/>
        <v>15</v>
      </c>
      <c r="C34" s="32"/>
      <c r="D34" s="496"/>
      <c r="E34" s="22"/>
      <c r="F34" s="22"/>
      <c r="G34" s="22"/>
      <c r="H34" s="494"/>
      <c r="I34" s="494"/>
      <c r="J34" s="494"/>
      <c r="K34" s="32"/>
      <c r="L34" s="22"/>
      <c r="M34" s="22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494"/>
      <c r="Y34" s="494"/>
      <c r="Z34" s="494"/>
      <c r="AA34" s="32"/>
      <c r="AB34" s="22"/>
      <c r="AC34" s="22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494"/>
      <c r="AO34" s="494"/>
      <c r="AP34" s="494"/>
      <c r="AQ34" s="22"/>
      <c r="AR34" s="22"/>
      <c r="AS34" s="22"/>
      <c r="AT34" s="22"/>
      <c r="AU34" s="22"/>
      <c r="AV34" s="22"/>
      <c r="AW34" s="496"/>
      <c r="AX34" s="33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39"/>
      <c r="K35" s="68"/>
      <c r="L35" s="495"/>
      <c r="M35" s="495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261"/>
      <c r="Y35" s="261"/>
      <c r="Z35" s="262"/>
      <c r="AA35" s="68"/>
      <c r="AB35" s="495"/>
      <c r="AC35" s="495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261"/>
      <c r="AO35" s="261"/>
      <c r="AP35" s="262"/>
      <c r="AQ35" s="68"/>
      <c r="AR35" s="495"/>
      <c r="AS35" s="495"/>
      <c r="AT35" s="239"/>
      <c r="AU35" s="239"/>
      <c r="AV35" s="239"/>
      <c r="AW35" s="339"/>
      <c r="AX35" s="264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239"/>
      <c r="H36" s="239"/>
      <c r="I36" s="239"/>
      <c r="J36" s="239"/>
      <c r="K36" s="353"/>
      <c r="L36" s="353">
        <v>2</v>
      </c>
      <c r="M36" s="353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239"/>
      <c r="Y36" s="239"/>
      <c r="Z36" s="264"/>
      <c r="AA36" s="353"/>
      <c r="AB36" s="353">
        <v>2</v>
      </c>
      <c r="AC36" s="353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239"/>
      <c r="AO36" s="239"/>
      <c r="AP36" s="264"/>
      <c r="AQ36" s="353"/>
      <c r="AR36" s="353">
        <v>2</v>
      </c>
      <c r="AS36" s="353"/>
      <c r="AT36" s="239"/>
      <c r="AU36" s="239"/>
      <c r="AV36" s="239"/>
      <c r="AW36" s="339"/>
      <c r="AX36" s="264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263"/>
      <c r="D37" s="339"/>
      <c r="E37" s="239"/>
      <c r="F37" s="239"/>
      <c r="G37" s="239"/>
      <c r="H37" s="239"/>
      <c r="I37" s="239"/>
      <c r="J37" s="239"/>
      <c r="K37" s="353"/>
      <c r="L37" s="353"/>
      <c r="M37" s="353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239"/>
      <c r="Y37" s="239"/>
      <c r="Z37" s="264"/>
      <c r="AA37" s="353"/>
      <c r="AB37" s="353"/>
      <c r="AC37" s="353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239"/>
      <c r="AO37" s="239"/>
      <c r="AP37" s="264"/>
      <c r="AQ37" s="353"/>
      <c r="AR37" s="353"/>
      <c r="AS37" s="353"/>
      <c r="AT37" s="239"/>
      <c r="AU37" s="239"/>
      <c r="AV37" s="239"/>
      <c r="AW37" s="339"/>
      <c r="AX37" s="264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263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239"/>
      <c r="AS38" s="239"/>
      <c r="AT38" s="239"/>
      <c r="AU38" s="239"/>
      <c r="AV38" s="239"/>
      <c r="AW38" s="339"/>
      <c r="AX38" s="264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7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81"/>
      <c r="CO38" s="440">
        <v>0</v>
      </c>
      <c r="CP38" s="440">
        <f t="shared" ref="CP38:DD38" si="41">CO38+1</f>
        <v>1</v>
      </c>
      <c r="CQ38" s="440">
        <f t="shared" si="41"/>
        <v>2</v>
      </c>
      <c r="CR38" s="440">
        <f t="shared" si="41"/>
        <v>3</v>
      </c>
      <c r="CS38" s="440">
        <f t="shared" si="41"/>
        <v>4</v>
      </c>
      <c r="CT38" s="440">
        <f t="shared" si="41"/>
        <v>5</v>
      </c>
      <c r="CU38" s="440">
        <f t="shared" si="41"/>
        <v>6</v>
      </c>
      <c r="CV38" s="440">
        <f t="shared" si="41"/>
        <v>7</v>
      </c>
      <c r="CW38" s="440">
        <f t="shared" si="41"/>
        <v>8</v>
      </c>
      <c r="CX38" s="440">
        <f t="shared" si="41"/>
        <v>9</v>
      </c>
      <c r="CY38" s="440">
        <f t="shared" si="41"/>
        <v>10</v>
      </c>
      <c r="CZ38" s="440">
        <f t="shared" si="41"/>
        <v>11</v>
      </c>
      <c r="DA38" s="440">
        <f t="shared" si="41"/>
        <v>12</v>
      </c>
      <c r="DB38" s="440">
        <f t="shared" si="41"/>
        <v>13</v>
      </c>
      <c r="DC38" s="440">
        <f t="shared" si="41"/>
        <v>14</v>
      </c>
      <c r="DD38" s="440">
        <f t="shared" si="41"/>
        <v>15</v>
      </c>
    </row>
    <row r="39" spans="2:127" x14ac:dyDescent="0.35">
      <c r="B39" s="65">
        <f t="shared" si="23"/>
        <v>4</v>
      </c>
      <c r="C39" s="263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157"/>
      <c r="AV39" s="157"/>
      <c r="AW39" s="339"/>
      <c r="AX39" s="264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68"/>
      <c r="BY39" s="495"/>
      <c r="BZ39" s="495"/>
      <c r="CA39" s="283"/>
      <c r="CB39" s="261"/>
      <c r="CC39" s="261"/>
      <c r="CD39" s="262"/>
      <c r="CE39" s="68"/>
      <c r="CF39" s="495"/>
      <c r="CG39" s="495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263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239"/>
      <c r="Q40" s="239"/>
      <c r="R40" s="264"/>
      <c r="S40" s="74"/>
      <c r="T40" s="353"/>
      <c r="U40" s="353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239"/>
      <c r="AG40" s="239"/>
      <c r="AH40" s="264"/>
      <c r="AI40" s="74"/>
      <c r="AJ40" s="353"/>
      <c r="AK40" s="353"/>
      <c r="AL40" s="239"/>
      <c r="AM40" s="269"/>
      <c r="AN40" s="17"/>
      <c r="AO40" s="17"/>
      <c r="AP40" s="264"/>
      <c r="AQ40" s="17"/>
      <c r="AR40" s="17"/>
      <c r="AS40" s="17"/>
      <c r="AT40" s="239"/>
      <c r="AU40" s="239"/>
      <c r="AV40" s="239"/>
      <c r="AW40" s="339"/>
      <c r="AX40" s="264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353"/>
      <c r="BY40" s="353">
        <v>1</v>
      </c>
      <c r="BZ40" s="353"/>
      <c r="CA40" s="285"/>
      <c r="CB40" s="239"/>
      <c r="CC40" s="239"/>
      <c r="CD40" s="264"/>
      <c r="CE40" s="353"/>
      <c r="CF40" s="353">
        <v>2</v>
      </c>
      <c r="CG40" s="353"/>
      <c r="CH40" s="285"/>
      <c r="CI40" s="239"/>
      <c r="CJ40" s="72"/>
      <c r="CK40" s="353"/>
      <c r="CL40" s="411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263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239"/>
      <c r="Q41" s="239"/>
      <c r="R41" s="264"/>
      <c r="S41" s="412"/>
      <c r="T41" s="353">
        <v>8</v>
      </c>
      <c r="U41" s="353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239"/>
      <c r="AG41" s="239"/>
      <c r="AH41" s="264"/>
      <c r="AI41" s="412"/>
      <c r="AJ41" s="353">
        <v>8</v>
      </c>
      <c r="AK41" s="353"/>
      <c r="AL41" s="239"/>
      <c r="AM41" s="290"/>
      <c r="AN41" s="17"/>
      <c r="AO41" s="17"/>
      <c r="AP41" s="26"/>
      <c r="AQ41" s="17"/>
      <c r="AR41" s="17"/>
      <c r="AS41" s="17"/>
      <c r="AT41" s="239"/>
      <c r="AU41" s="239"/>
      <c r="AV41" s="239"/>
      <c r="AW41" s="339"/>
      <c r="AX41" s="264"/>
      <c r="AY41" s="65">
        <f t="shared" si="24"/>
        <v>6</v>
      </c>
      <c r="BD41" s="65">
        <f t="shared" ref="BD41:BD54" si="42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ref="BV41:BV54" si="43">BV40+1</f>
        <v>2</v>
      </c>
      <c r="BW41" s="263"/>
      <c r="BX41" s="353"/>
      <c r="BY41" s="353"/>
      <c r="BZ41" s="353"/>
      <c r="CA41" s="290"/>
      <c r="CB41" s="239"/>
      <c r="CC41" s="239"/>
      <c r="CD41" s="264"/>
      <c r="CE41" s="353"/>
      <c r="CF41" s="353"/>
      <c r="CG41" s="353"/>
      <c r="CH41" s="290"/>
      <c r="CI41" s="239"/>
      <c r="CJ41" s="353"/>
      <c r="CK41" s="353">
        <v>3</v>
      </c>
      <c r="CL41" s="411"/>
      <c r="CM41" s="34"/>
      <c r="CN41" s="440">
        <f t="shared" ref="CN41:CN54" si="44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16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501"/>
      <c r="T42" s="494"/>
      <c r="U42" s="494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501"/>
      <c r="AJ42" s="494"/>
      <c r="AK42" s="494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40"/>
      <c r="AX42" s="26"/>
      <c r="AY42" s="65">
        <f t="shared" si="24"/>
        <v>7</v>
      </c>
      <c r="BD42" s="65">
        <f t="shared" si="42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43"/>
        <v>3</v>
      </c>
      <c r="BW42" s="263"/>
      <c r="BX42" s="239"/>
      <c r="BY42" s="239"/>
      <c r="BZ42" s="239"/>
      <c r="CA42" s="269"/>
      <c r="CB42" s="239"/>
      <c r="CC42" s="239"/>
      <c r="CD42" s="264"/>
      <c r="CE42" s="239"/>
      <c r="CF42" s="239"/>
      <c r="CG42" s="239"/>
      <c r="CH42" s="269"/>
      <c r="CI42" s="239"/>
      <c r="CJ42" s="353"/>
      <c r="CK42" s="353"/>
      <c r="CL42" s="411"/>
      <c r="CM42" s="34"/>
      <c r="CN42" s="440">
        <f t="shared" si="44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263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61"/>
      <c r="P43" s="68"/>
      <c r="Q43" s="495"/>
      <c r="R43" s="500"/>
      <c r="S43" s="263"/>
      <c r="T43" s="239"/>
      <c r="U43" s="239"/>
      <c r="V43" s="239"/>
      <c r="W43" s="285"/>
      <c r="X43" s="17"/>
      <c r="Y43" s="17"/>
      <c r="Z43" s="17"/>
      <c r="AA43" s="17"/>
      <c r="AB43" s="17"/>
      <c r="AC43" s="17"/>
      <c r="AD43" s="285"/>
      <c r="AE43" s="261"/>
      <c r="AF43" s="68"/>
      <c r="AG43" s="495"/>
      <c r="AH43" s="500"/>
      <c r="AI43" s="239"/>
      <c r="AJ43" s="239"/>
      <c r="AK43" s="239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264"/>
      <c r="AY43" s="65">
        <f t="shared" si="24"/>
        <v>8</v>
      </c>
      <c r="BD43" s="65">
        <f t="shared" si="42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43"/>
        <v>4</v>
      </c>
      <c r="BW43" s="277"/>
      <c r="BX43" s="285"/>
      <c r="BY43" s="290"/>
      <c r="BZ43" s="269"/>
      <c r="CA43" s="290"/>
      <c r="CB43" s="8"/>
      <c r="CC43" s="214"/>
      <c r="CD43" s="158"/>
      <c r="CE43" s="157"/>
      <c r="CF43" s="290"/>
      <c r="CG43" s="8"/>
      <c r="CH43" s="214"/>
      <c r="CI43" s="8"/>
      <c r="CJ43" s="214"/>
      <c r="CK43" s="285"/>
      <c r="CL43" s="282"/>
      <c r="CM43" s="34"/>
      <c r="CN43" s="440">
        <f t="shared" si="44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263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36"/>
      <c r="Q44" s="353">
        <v>4</v>
      </c>
      <c r="R44" s="411"/>
      <c r="S44" s="263"/>
      <c r="T44" s="239"/>
      <c r="U44" s="17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36"/>
      <c r="AG44" s="353">
        <v>4</v>
      </c>
      <c r="AH44" s="411"/>
      <c r="AI44" s="239"/>
      <c r="AJ44" s="239"/>
      <c r="AK44" s="17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264"/>
      <c r="AY44" s="65">
        <f t="shared" si="24"/>
        <v>9</v>
      </c>
      <c r="BD44" s="65">
        <f t="shared" si="42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43"/>
        <v>5</v>
      </c>
      <c r="BW44" s="74"/>
      <c r="BX44" s="353"/>
      <c r="BY44" s="353"/>
      <c r="BZ44" s="239"/>
      <c r="CA44" s="269"/>
      <c r="CB44" s="17"/>
      <c r="CC44" s="17"/>
      <c r="CD44" s="264"/>
      <c r="CE44" s="17"/>
      <c r="CF44" s="17"/>
      <c r="CG44" s="17"/>
      <c r="CH44" s="269"/>
      <c r="CI44" s="239"/>
      <c r="CJ44" s="239"/>
      <c r="CK44" s="239"/>
      <c r="CL44" s="264"/>
      <c r="CM44" s="34"/>
      <c r="CN44" s="440">
        <f t="shared" si="44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263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353"/>
      <c r="Q45" s="353"/>
      <c r="R45" s="411"/>
      <c r="S45" s="263"/>
      <c r="T45" s="239"/>
      <c r="U45" s="239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353"/>
      <c r="AG45" s="353"/>
      <c r="AH45" s="411"/>
      <c r="AI45" s="239"/>
      <c r="AJ45" s="239"/>
      <c r="AK45" s="239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264"/>
      <c r="AY45" s="65">
        <f t="shared" si="24"/>
        <v>10</v>
      </c>
      <c r="BD45" s="65">
        <f t="shared" si="42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43"/>
        <v>6</v>
      </c>
      <c r="BW45" s="412"/>
      <c r="BX45" s="353">
        <v>8</v>
      </c>
      <c r="BY45" s="353"/>
      <c r="BZ45" s="239"/>
      <c r="CA45" s="290"/>
      <c r="CB45" s="17"/>
      <c r="CC45" s="17"/>
      <c r="CD45" s="26"/>
      <c r="CE45" s="17"/>
      <c r="CF45" s="17"/>
      <c r="CG45" s="17"/>
      <c r="CH45" s="290"/>
      <c r="CI45" s="239"/>
      <c r="CJ45" s="239"/>
      <c r="CK45" s="239"/>
      <c r="CL45" s="264"/>
      <c r="CM45" s="34"/>
      <c r="CN45" s="440">
        <f t="shared" si="44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263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239"/>
      <c r="S46" s="263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264"/>
      <c r="AI46" s="239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264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43"/>
        <v>7</v>
      </c>
      <c r="BW46" s="501"/>
      <c r="BX46" s="494"/>
      <c r="BY46" s="494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40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263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239"/>
      <c r="S47" s="263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264"/>
      <c r="AI47" s="239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264"/>
      <c r="AY47" s="65">
        <f t="shared" si="24"/>
        <v>12</v>
      </c>
      <c r="BD47" s="65">
        <f t="shared" si="42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43"/>
        <v>8</v>
      </c>
      <c r="BW47" s="263"/>
      <c r="BX47" s="239"/>
      <c r="BY47" s="239"/>
      <c r="BZ47" s="239"/>
      <c r="CA47" s="285"/>
      <c r="CB47" s="17"/>
      <c r="CC47" s="17"/>
      <c r="CD47" s="17"/>
      <c r="CE47" s="25"/>
      <c r="CF47" s="20"/>
      <c r="CG47" s="20"/>
      <c r="CH47" s="283"/>
      <c r="CI47" s="261"/>
      <c r="CJ47" s="68"/>
      <c r="CK47" s="495"/>
      <c r="CL47" s="500"/>
      <c r="CM47" s="34"/>
      <c r="CN47" s="440">
        <f t="shared" si="44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263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239"/>
      <c r="S48" s="263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264"/>
      <c r="AI48" s="239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264"/>
      <c r="AY48" s="65">
        <f t="shared" si="24"/>
        <v>13</v>
      </c>
      <c r="BD48" s="65">
        <f t="shared" si="42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43"/>
        <v>9</v>
      </c>
      <c r="BW48" s="263"/>
      <c r="BX48" s="239"/>
      <c r="BY48" s="17"/>
      <c r="BZ48" s="17"/>
      <c r="CA48" s="214"/>
      <c r="CB48" s="17"/>
      <c r="CC48" s="17"/>
      <c r="CD48" s="17"/>
      <c r="CE48" s="16"/>
      <c r="CF48" s="17"/>
      <c r="CG48" s="17"/>
      <c r="CH48" s="290"/>
      <c r="CI48" s="17"/>
      <c r="CJ48" s="136"/>
      <c r="CK48" s="353">
        <v>4</v>
      </c>
      <c r="CL48" s="411"/>
      <c r="CM48" s="34"/>
      <c r="CN48" s="440">
        <f t="shared" si="44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16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340"/>
      <c r="S49" s="498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499"/>
      <c r="AI49" s="340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26"/>
      <c r="AY49" s="65">
        <f t="shared" si="24"/>
        <v>14</v>
      </c>
      <c r="BD49" s="65">
        <f t="shared" si="42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43"/>
        <v>10</v>
      </c>
      <c r="BW49" s="263"/>
      <c r="BX49" s="239"/>
      <c r="BY49" s="239"/>
      <c r="BZ49" s="239"/>
      <c r="CA49" s="269"/>
      <c r="CB49" s="239"/>
      <c r="CC49" s="239"/>
      <c r="CD49" s="239"/>
      <c r="CE49" s="263"/>
      <c r="CF49" s="239"/>
      <c r="CG49" s="239"/>
      <c r="CH49" s="269"/>
      <c r="CI49" s="239"/>
      <c r="CJ49" s="353"/>
      <c r="CK49" s="353"/>
      <c r="CL49" s="411"/>
      <c r="CM49" s="34"/>
      <c r="CN49" s="440">
        <f t="shared" si="44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43"/>
        <v>11</v>
      </c>
      <c r="BW50" s="277"/>
      <c r="BX50" s="285"/>
      <c r="BY50" s="290"/>
      <c r="BZ50" s="8"/>
      <c r="CA50" s="214"/>
      <c r="CB50" s="8"/>
      <c r="CC50" s="214"/>
      <c r="CD50" s="285"/>
      <c r="CE50" s="277"/>
      <c r="CF50" s="290"/>
      <c r="CG50" s="269"/>
      <c r="CH50" s="290"/>
      <c r="CI50" s="269"/>
      <c r="CJ50" s="290"/>
      <c r="CK50" s="285"/>
      <c r="CL50" s="282"/>
      <c r="CM50" s="34"/>
      <c r="CN50" s="440">
        <f t="shared" si="44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43"/>
        <v>12</v>
      </c>
      <c r="BW51" s="74"/>
      <c r="BX51" s="353"/>
      <c r="BY51" s="353"/>
      <c r="BZ51" s="239"/>
      <c r="CA51" s="269"/>
      <c r="CB51" s="239"/>
      <c r="CC51" s="239"/>
      <c r="CD51" s="239"/>
      <c r="CE51" s="263"/>
      <c r="CF51" s="239"/>
      <c r="CG51" s="239"/>
      <c r="CH51" s="269"/>
      <c r="CI51" s="239"/>
      <c r="CJ51" s="239"/>
      <c r="CK51" s="239"/>
      <c r="CL51" s="264"/>
      <c r="CM51" s="34"/>
      <c r="CN51" s="440">
        <f t="shared" si="44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43"/>
        <v>13</v>
      </c>
      <c r="BW52" s="412"/>
      <c r="BX52" s="353">
        <v>7</v>
      </c>
      <c r="BY52" s="353"/>
      <c r="BZ52" s="239"/>
      <c r="CA52" s="290"/>
      <c r="CB52" s="72"/>
      <c r="CC52" s="353"/>
      <c r="CD52" s="353"/>
      <c r="CE52" s="263"/>
      <c r="CF52" s="239"/>
      <c r="CG52" s="239"/>
      <c r="CH52" s="290"/>
      <c r="CI52" s="72"/>
      <c r="CJ52" s="353"/>
      <c r="CK52" s="353"/>
      <c r="CL52" s="264"/>
      <c r="CM52" s="34"/>
      <c r="CN52" s="440">
        <f t="shared" si="44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42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43"/>
        <v>14</v>
      </c>
      <c r="BW53" s="410"/>
      <c r="BX53" s="136"/>
      <c r="BY53" s="353"/>
      <c r="BZ53" s="239"/>
      <c r="CA53" s="285"/>
      <c r="CB53" s="136"/>
      <c r="CC53" s="136">
        <v>6</v>
      </c>
      <c r="CD53" s="136"/>
      <c r="CE53" s="16"/>
      <c r="CF53" s="17"/>
      <c r="CG53" s="17"/>
      <c r="CH53" s="285"/>
      <c r="CI53" s="353"/>
      <c r="CJ53" s="353">
        <v>5</v>
      </c>
      <c r="CK53" s="136"/>
      <c r="CL53" s="26"/>
      <c r="CM53" s="34"/>
      <c r="CN53" s="440">
        <f t="shared" si="44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4"/>
      <c r="CC54" s="494"/>
      <c r="CD54" s="494"/>
      <c r="CE54" s="32"/>
      <c r="CF54" s="22"/>
      <c r="CG54" s="22"/>
      <c r="CH54" s="162"/>
      <c r="CI54" s="494"/>
      <c r="CJ54" s="494"/>
      <c r="CK54" s="494"/>
      <c r="CL54" s="33"/>
      <c r="CM54" s="34"/>
      <c r="CN54" s="440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6953125" defaultRowHeight="14.5" x14ac:dyDescent="0.35"/>
  <sheetData>
    <row r="2" spans="2:127" ht="15" thickBot="1" x14ac:dyDescent="0.4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6"/>
      <c r="S3" s="443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6"/>
      <c r="AI3" s="443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6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447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545"/>
      <c r="S4" s="544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545"/>
      <c r="AI4" s="544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448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447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448"/>
      <c r="S5" s="447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448"/>
      <c r="AI5" s="447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448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447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448"/>
      <c r="S6" s="447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448"/>
      <c r="AI6" s="447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448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447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448"/>
      <c r="S7" s="447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448"/>
      <c r="AI7" s="447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448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447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72"/>
      <c r="Q8" s="353"/>
      <c r="R8" s="551"/>
      <c r="S8" s="447"/>
      <c r="T8" s="239"/>
      <c r="U8" s="239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72"/>
      <c r="AG8" s="353"/>
      <c r="AH8" s="551"/>
      <c r="AI8" s="447"/>
      <c r="AJ8" s="239"/>
      <c r="AK8" s="239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448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447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353"/>
      <c r="Q9" s="353">
        <v>4</v>
      </c>
      <c r="R9" s="551"/>
      <c r="S9" s="447"/>
      <c r="T9" s="239"/>
      <c r="U9" s="239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353"/>
      <c r="AG9" s="353">
        <v>4</v>
      </c>
      <c r="AH9" s="551"/>
      <c r="AI9" s="447"/>
      <c r="AJ9" s="239"/>
      <c r="AK9" s="239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448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452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52"/>
      <c r="S10" s="452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52"/>
      <c r="AI10" s="452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450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447"/>
      <c r="D11" s="339"/>
      <c r="E11" s="239"/>
      <c r="F11" s="239"/>
      <c r="G11" s="239"/>
      <c r="H11" s="17"/>
      <c r="I11" s="17"/>
      <c r="J11" s="17"/>
      <c r="K11" s="17"/>
      <c r="L11" s="17"/>
      <c r="M11" s="17"/>
      <c r="N11" s="285"/>
      <c r="O11" s="239"/>
      <c r="P11" s="239"/>
      <c r="Q11" s="239"/>
      <c r="R11" s="448"/>
      <c r="S11" s="546"/>
      <c r="T11" s="353"/>
      <c r="U11" s="353"/>
      <c r="V11" s="239"/>
      <c r="W11" s="285"/>
      <c r="X11" s="17"/>
      <c r="Y11" s="17"/>
      <c r="Z11" s="17"/>
      <c r="AA11" s="17"/>
      <c r="AB11" s="17"/>
      <c r="AC11" s="17"/>
      <c r="AD11" s="285"/>
      <c r="AE11" s="239"/>
      <c r="AF11" s="239"/>
      <c r="AG11" s="239"/>
      <c r="AH11" s="448"/>
      <c r="AI11" s="546"/>
      <c r="AJ11" s="353"/>
      <c r="AK11" s="353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448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447"/>
      <c r="D12" s="339"/>
      <c r="E12" s="17"/>
      <c r="F12" s="17"/>
      <c r="G12" s="17"/>
      <c r="H12" s="17"/>
      <c r="I12" s="17"/>
      <c r="J12" s="17"/>
      <c r="K12" s="17"/>
      <c r="L12" s="17"/>
      <c r="M12" s="17"/>
      <c r="N12" s="290"/>
      <c r="O12" s="17"/>
      <c r="P12" s="17"/>
      <c r="Q12" s="239"/>
      <c r="R12" s="448"/>
      <c r="S12" s="547"/>
      <c r="T12" s="353">
        <v>8</v>
      </c>
      <c r="U12" s="136"/>
      <c r="V12" s="17"/>
      <c r="W12" s="214"/>
      <c r="X12" s="17"/>
      <c r="Y12" s="17"/>
      <c r="Z12" s="17"/>
      <c r="AA12" s="17"/>
      <c r="AB12" s="17"/>
      <c r="AC12" s="17"/>
      <c r="AD12" s="290"/>
      <c r="AE12" s="17"/>
      <c r="AF12" s="17"/>
      <c r="AG12" s="239"/>
      <c r="AH12" s="448"/>
      <c r="AI12" s="547"/>
      <c r="AJ12" s="353">
        <v>8</v>
      </c>
      <c r="AK12" s="136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448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447"/>
      <c r="D13" s="339"/>
      <c r="E13" s="239"/>
      <c r="F13" s="239"/>
      <c r="G13" s="239"/>
      <c r="H13" s="239"/>
      <c r="I13" s="239"/>
      <c r="J13" s="239"/>
      <c r="K13" s="239"/>
      <c r="L13" s="239"/>
      <c r="M13" s="239"/>
      <c r="N13" s="269"/>
      <c r="O13" s="239"/>
      <c r="P13" s="239"/>
      <c r="Q13" s="239"/>
      <c r="R13" s="448"/>
      <c r="S13" s="547"/>
      <c r="T13" s="353"/>
      <c r="U13" s="353"/>
      <c r="V13" s="239"/>
      <c r="W13" s="269"/>
      <c r="X13" s="239"/>
      <c r="Y13" s="239"/>
      <c r="Z13" s="239"/>
      <c r="AA13" s="239"/>
      <c r="AB13" s="239"/>
      <c r="AC13" s="239"/>
      <c r="AD13" s="269"/>
      <c r="AE13" s="239"/>
      <c r="AF13" s="239"/>
      <c r="AG13" s="239"/>
      <c r="AH13" s="448"/>
      <c r="AI13" s="547"/>
      <c r="AJ13" s="353"/>
      <c r="AK13" s="353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448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447"/>
      <c r="D14" s="339"/>
      <c r="E14" s="285"/>
      <c r="F14" s="157"/>
      <c r="G14" s="214"/>
      <c r="H14" s="8"/>
      <c r="I14" s="214"/>
      <c r="J14" s="285"/>
      <c r="K14" s="285"/>
      <c r="L14" s="290"/>
      <c r="M14" s="269"/>
      <c r="N14" s="290"/>
      <c r="O14" s="269"/>
      <c r="P14" s="290"/>
      <c r="Q14" s="285"/>
      <c r="R14" s="549"/>
      <c r="S14" s="548"/>
      <c r="T14" s="285"/>
      <c r="U14" s="290"/>
      <c r="V14" s="8"/>
      <c r="W14" s="214"/>
      <c r="X14" s="8"/>
      <c r="Y14" s="214"/>
      <c r="Z14" s="285"/>
      <c r="AA14" s="285"/>
      <c r="AB14" s="290"/>
      <c r="AC14" s="269"/>
      <c r="AD14" s="290"/>
      <c r="AE14" s="269"/>
      <c r="AF14" s="290"/>
      <c r="AG14" s="285"/>
      <c r="AH14" s="549"/>
      <c r="AI14" s="548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448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447"/>
      <c r="D15" s="339"/>
      <c r="E15" s="239"/>
      <c r="F15" s="239"/>
      <c r="G15" s="239"/>
      <c r="H15" s="239"/>
      <c r="I15" s="239"/>
      <c r="J15" s="239"/>
      <c r="K15" s="239"/>
      <c r="L15" s="239"/>
      <c r="M15" s="239"/>
      <c r="N15" s="269"/>
      <c r="O15" s="239"/>
      <c r="P15" s="239"/>
      <c r="Q15" s="239"/>
      <c r="R15" s="448"/>
      <c r="S15" s="546"/>
      <c r="T15" s="353"/>
      <c r="U15" s="353"/>
      <c r="V15" s="239"/>
      <c r="W15" s="269"/>
      <c r="X15" s="239"/>
      <c r="Y15" s="239"/>
      <c r="Z15" s="239"/>
      <c r="AA15" s="239"/>
      <c r="AB15" s="239"/>
      <c r="AC15" s="239"/>
      <c r="AD15" s="269"/>
      <c r="AE15" s="239"/>
      <c r="AF15" s="239"/>
      <c r="AG15" s="239"/>
      <c r="AH15" s="448"/>
      <c r="AI15" s="546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448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447"/>
      <c r="D16" s="339"/>
      <c r="E16" s="239"/>
      <c r="F16" s="239"/>
      <c r="G16" s="239"/>
      <c r="H16" s="239"/>
      <c r="I16" s="239"/>
      <c r="J16" s="239"/>
      <c r="K16" s="72"/>
      <c r="L16" s="353"/>
      <c r="M16" s="353"/>
      <c r="N16" s="290"/>
      <c r="O16" s="72"/>
      <c r="P16" s="353"/>
      <c r="Q16" s="353"/>
      <c r="R16" s="448"/>
      <c r="S16" s="547"/>
      <c r="T16" s="353">
        <v>7</v>
      </c>
      <c r="U16" s="353"/>
      <c r="V16" s="239"/>
      <c r="W16" s="290"/>
      <c r="X16" s="239"/>
      <c r="Y16" s="239"/>
      <c r="Z16" s="239"/>
      <c r="AA16" s="72"/>
      <c r="AB16" s="353"/>
      <c r="AC16" s="353"/>
      <c r="AD16" s="290"/>
      <c r="AE16" s="72"/>
      <c r="AF16" s="353"/>
      <c r="AG16" s="353"/>
      <c r="AH16" s="448"/>
      <c r="AI16" s="547"/>
      <c r="AJ16" s="353">
        <v>7</v>
      </c>
      <c r="AK16" s="353"/>
      <c r="AL16" s="239"/>
      <c r="AM16" s="290"/>
      <c r="AN16" s="239"/>
      <c r="AO16" s="239"/>
      <c r="AP16" s="239"/>
      <c r="AQ16" s="72"/>
      <c r="AR16" s="353"/>
      <c r="AS16" s="353"/>
      <c r="AT16" s="239"/>
      <c r="AU16" s="239"/>
      <c r="AV16" s="239"/>
      <c r="AW16" s="339"/>
      <c r="AX16" s="448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452"/>
      <c r="D17" s="340"/>
      <c r="E17" s="239"/>
      <c r="F17" s="239"/>
      <c r="G17" s="239"/>
      <c r="H17" s="17"/>
      <c r="I17" s="17"/>
      <c r="J17" s="17"/>
      <c r="K17" s="136"/>
      <c r="L17" s="136">
        <v>6</v>
      </c>
      <c r="M17" s="136"/>
      <c r="N17" s="285"/>
      <c r="O17" s="353"/>
      <c r="P17" s="353">
        <v>5</v>
      </c>
      <c r="Q17" s="136"/>
      <c r="R17" s="450"/>
      <c r="S17" s="550"/>
      <c r="T17" s="136"/>
      <c r="U17" s="353"/>
      <c r="V17" s="239"/>
      <c r="W17" s="285"/>
      <c r="X17" s="17"/>
      <c r="Y17" s="17"/>
      <c r="Z17" s="17"/>
      <c r="AA17" s="136"/>
      <c r="AB17" s="136">
        <v>6</v>
      </c>
      <c r="AC17" s="136"/>
      <c r="AD17" s="285"/>
      <c r="AE17" s="353"/>
      <c r="AF17" s="353">
        <v>5</v>
      </c>
      <c r="AG17" s="136"/>
      <c r="AH17" s="450"/>
      <c r="AI17" s="550"/>
      <c r="AJ17" s="136"/>
      <c r="AK17" s="353"/>
      <c r="AL17" s="239"/>
      <c r="AM17" s="285"/>
      <c r="AN17" s="17"/>
      <c r="AO17" s="17"/>
      <c r="AP17" s="17"/>
      <c r="AQ17" s="136"/>
      <c r="AR17" s="136">
        <v>6</v>
      </c>
      <c r="AS17" s="136"/>
      <c r="AT17" s="239"/>
      <c r="AU17" s="239"/>
      <c r="AV17" s="239"/>
      <c r="AW17" s="340"/>
      <c r="AX17" s="450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7"/>
        <v>15</v>
      </c>
      <c r="C18" s="453"/>
      <c r="D18" s="559"/>
      <c r="E18" s="454"/>
      <c r="F18" s="454"/>
      <c r="G18" s="454"/>
      <c r="H18" s="454"/>
      <c r="I18" s="454"/>
      <c r="J18" s="454"/>
      <c r="K18" s="560"/>
      <c r="L18" s="560"/>
      <c r="M18" s="560"/>
      <c r="N18" s="561"/>
      <c r="O18" s="560"/>
      <c r="P18" s="560"/>
      <c r="Q18" s="560"/>
      <c r="R18" s="456"/>
      <c r="S18" s="453"/>
      <c r="T18" s="454"/>
      <c r="U18" s="454"/>
      <c r="V18" s="454"/>
      <c r="W18" s="561"/>
      <c r="X18" s="454"/>
      <c r="Y18" s="454"/>
      <c r="Z18" s="454"/>
      <c r="AA18" s="560"/>
      <c r="AB18" s="560"/>
      <c r="AC18" s="560"/>
      <c r="AD18" s="561"/>
      <c r="AE18" s="560"/>
      <c r="AF18" s="560"/>
      <c r="AG18" s="560"/>
      <c r="AH18" s="456"/>
      <c r="AI18" s="453"/>
      <c r="AJ18" s="454"/>
      <c r="AK18" s="454"/>
      <c r="AL18" s="454"/>
      <c r="AM18" s="561"/>
      <c r="AN18" s="454"/>
      <c r="AO18" s="454"/>
      <c r="AP18" s="454"/>
      <c r="AQ18" s="560"/>
      <c r="AR18" s="560"/>
      <c r="AS18" s="560"/>
      <c r="AT18" s="454"/>
      <c r="AU18" s="454"/>
      <c r="AV18" s="454"/>
      <c r="AW18" s="559"/>
      <c r="AX18" s="45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443"/>
      <c r="D19" s="555"/>
      <c r="E19" s="444"/>
      <c r="F19" s="444"/>
      <c r="G19" s="444"/>
      <c r="H19" s="557"/>
      <c r="I19" s="558"/>
      <c r="J19" s="558"/>
      <c r="K19" s="444"/>
      <c r="L19" s="444"/>
      <c r="M19" s="444"/>
      <c r="N19" s="556"/>
      <c r="O19" s="444"/>
      <c r="P19" s="444"/>
      <c r="Q19" s="444"/>
      <c r="R19" s="446"/>
      <c r="S19" s="443"/>
      <c r="T19" s="557"/>
      <c r="U19" s="558"/>
      <c r="V19" s="558"/>
      <c r="W19" s="556"/>
      <c r="X19" s="557"/>
      <c r="Y19" s="558"/>
      <c r="Z19" s="558"/>
      <c r="AA19" s="444"/>
      <c r="AB19" s="444"/>
      <c r="AC19" s="444"/>
      <c r="AD19" s="556"/>
      <c r="AE19" s="444"/>
      <c r="AF19" s="444"/>
      <c r="AG19" s="444"/>
      <c r="AH19" s="446"/>
      <c r="AI19" s="443"/>
      <c r="AJ19" s="557"/>
      <c r="AK19" s="558"/>
      <c r="AL19" s="558"/>
      <c r="AM19" s="556"/>
      <c r="AN19" s="557"/>
      <c r="AO19" s="558"/>
      <c r="AP19" s="558"/>
      <c r="AQ19" s="444"/>
      <c r="AR19" s="444"/>
      <c r="AS19" s="444"/>
      <c r="AT19" s="444"/>
      <c r="AU19" s="444"/>
      <c r="AV19" s="444"/>
      <c r="AW19" s="555"/>
      <c r="AX19" s="44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447"/>
      <c r="D20" s="339"/>
      <c r="E20" s="239"/>
      <c r="F20" s="239"/>
      <c r="G20" s="239"/>
      <c r="H20" s="353"/>
      <c r="I20" s="353">
        <v>2</v>
      </c>
      <c r="J20" s="353"/>
      <c r="K20" s="239"/>
      <c r="L20" s="239"/>
      <c r="M20" s="239"/>
      <c r="N20" s="285"/>
      <c r="O20" s="239"/>
      <c r="P20" s="72"/>
      <c r="Q20" s="353"/>
      <c r="R20" s="551"/>
      <c r="S20" s="447"/>
      <c r="T20" s="353"/>
      <c r="U20" s="353">
        <v>1</v>
      </c>
      <c r="V20" s="353"/>
      <c r="W20" s="285"/>
      <c r="X20" s="353"/>
      <c r="Y20" s="353">
        <v>2</v>
      </c>
      <c r="Z20" s="353"/>
      <c r="AA20" s="239"/>
      <c r="AB20" s="239"/>
      <c r="AC20" s="239"/>
      <c r="AD20" s="285"/>
      <c r="AE20" s="239"/>
      <c r="AF20" s="72"/>
      <c r="AG20" s="353"/>
      <c r="AH20" s="551"/>
      <c r="AI20" s="447"/>
      <c r="AJ20" s="353"/>
      <c r="AK20" s="353">
        <v>1</v>
      </c>
      <c r="AL20" s="353"/>
      <c r="AM20" s="285"/>
      <c r="AN20" s="353"/>
      <c r="AO20" s="353">
        <v>2</v>
      </c>
      <c r="AP20" s="353"/>
      <c r="AQ20" s="239"/>
      <c r="AR20" s="239"/>
      <c r="AS20" s="239"/>
      <c r="AT20" s="239"/>
      <c r="AU20" s="239"/>
      <c r="AV20" s="239"/>
      <c r="AW20" s="339"/>
      <c r="AX20" s="448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447"/>
      <c r="D21" s="339"/>
      <c r="E21" s="239"/>
      <c r="F21" s="239"/>
      <c r="G21" s="239"/>
      <c r="H21" s="353"/>
      <c r="I21" s="353"/>
      <c r="J21" s="353"/>
      <c r="K21" s="239"/>
      <c r="L21" s="239"/>
      <c r="M21" s="239"/>
      <c r="N21" s="290"/>
      <c r="O21" s="239"/>
      <c r="P21" s="353"/>
      <c r="Q21" s="353">
        <v>3</v>
      </c>
      <c r="R21" s="551"/>
      <c r="S21" s="447"/>
      <c r="T21" s="353"/>
      <c r="U21" s="353"/>
      <c r="V21" s="353"/>
      <c r="W21" s="290"/>
      <c r="X21" s="353"/>
      <c r="Y21" s="353"/>
      <c r="Z21" s="353"/>
      <c r="AA21" s="239"/>
      <c r="AB21" s="239"/>
      <c r="AC21" s="239"/>
      <c r="AD21" s="290"/>
      <c r="AE21" s="239"/>
      <c r="AF21" s="353"/>
      <c r="AG21" s="353">
        <v>3</v>
      </c>
      <c r="AH21" s="551"/>
      <c r="AI21" s="447"/>
      <c r="AJ21" s="353"/>
      <c r="AK21" s="353"/>
      <c r="AL21" s="353"/>
      <c r="AM21" s="290"/>
      <c r="AN21" s="353"/>
      <c r="AO21" s="353"/>
      <c r="AP21" s="353"/>
      <c r="AQ21" s="239"/>
      <c r="AR21" s="239"/>
      <c r="AS21" s="239"/>
      <c r="AT21" s="239"/>
      <c r="AU21" s="239"/>
      <c r="AV21" s="239"/>
      <c r="AW21" s="339"/>
      <c r="AX21" s="448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447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551"/>
      <c r="S22" s="447"/>
      <c r="T22" s="239"/>
      <c r="U22" s="239"/>
      <c r="V22" s="239"/>
      <c r="W22" s="269"/>
      <c r="X22" s="239"/>
      <c r="Y22" s="239"/>
      <c r="Z22" s="239"/>
      <c r="AA22" s="239"/>
      <c r="AB22" s="239"/>
      <c r="AC22" s="239"/>
      <c r="AD22" s="269"/>
      <c r="AE22" s="239"/>
      <c r="AF22" s="353"/>
      <c r="AG22" s="353"/>
      <c r="AH22" s="551"/>
      <c r="AI22" s="447"/>
      <c r="AJ22" s="239"/>
      <c r="AK22" s="239"/>
      <c r="AL22" s="239"/>
      <c r="AM22" s="269"/>
      <c r="AN22" s="239"/>
      <c r="AO22" s="239"/>
      <c r="AP22" s="239"/>
      <c r="AQ22" s="239"/>
      <c r="AR22" s="239"/>
      <c r="AS22" s="239"/>
      <c r="AT22" s="239"/>
      <c r="AU22" s="239"/>
      <c r="AV22" s="239"/>
      <c r="AW22" s="339"/>
      <c r="AX22" s="448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447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549"/>
      <c r="S23" s="548"/>
      <c r="T23" s="285"/>
      <c r="U23" s="290"/>
      <c r="V23" s="269"/>
      <c r="W23" s="290"/>
      <c r="X23" s="8"/>
      <c r="Y23" s="214"/>
      <c r="Z23" s="157"/>
      <c r="AA23" s="157"/>
      <c r="AB23" s="290"/>
      <c r="AC23" s="8"/>
      <c r="AD23" s="214"/>
      <c r="AE23" s="8"/>
      <c r="AF23" s="214"/>
      <c r="AG23" s="285"/>
      <c r="AH23" s="549"/>
      <c r="AI23" s="548"/>
      <c r="AJ23" s="285"/>
      <c r="AK23" s="290"/>
      <c r="AL23" s="269"/>
      <c r="AM23" s="290"/>
      <c r="AN23" s="8"/>
      <c r="AO23" s="214"/>
      <c r="AP23" s="157"/>
      <c r="AQ23" s="157"/>
      <c r="AR23" s="290"/>
      <c r="AS23" s="8"/>
      <c r="AT23" s="214"/>
      <c r="AU23" s="157"/>
      <c r="AV23" s="157"/>
      <c r="AW23" s="339"/>
      <c r="AX23" s="448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447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72"/>
      <c r="Q24" s="353"/>
      <c r="R24" s="551"/>
      <c r="S24" s="447"/>
      <c r="T24" s="239"/>
      <c r="U24" s="239"/>
      <c r="V24" s="239"/>
      <c r="W24" s="269"/>
      <c r="X24" s="17"/>
      <c r="Y24" s="17"/>
      <c r="Z24" s="239"/>
      <c r="AA24" s="17"/>
      <c r="AB24" s="17"/>
      <c r="AC24" s="17"/>
      <c r="AD24" s="269"/>
      <c r="AE24" s="239"/>
      <c r="AF24" s="72"/>
      <c r="AG24" s="353"/>
      <c r="AH24" s="551"/>
      <c r="AI24" s="447"/>
      <c r="AJ24" s="239"/>
      <c r="AK24" s="239"/>
      <c r="AL24" s="239"/>
      <c r="AM24" s="269"/>
      <c r="AN24" s="17"/>
      <c r="AO24" s="17"/>
      <c r="AP24" s="239"/>
      <c r="AQ24" s="17"/>
      <c r="AR24" s="17"/>
      <c r="AS24" s="17"/>
      <c r="AT24" s="239"/>
      <c r="AU24" s="239"/>
      <c r="AV24" s="239"/>
      <c r="AW24" s="339"/>
      <c r="AX24" s="448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447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353"/>
      <c r="Q25" s="353">
        <v>4</v>
      </c>
      <c r="R25" s="551"/>
      <c r="S25" s="447"/>
      <c r="T25" s="239"/>
      <c r="U25" s="239"/>
      <c r="V25" s="239"/>
      <c r="W25" s="290"/>
      <c r="X25" s="17"/>
      <c r="Y25" s="17"/>
      <c r="Z25" s="17"/>
      <c r="AA25" s="17"/>
      <c r="AB25" s="17"/>
      <c r="AC25" s="17"/>
      <c r="AD25" s="290"/>
      <c r="AE25" s="239"/>
      <c r="AF25" s="353"/>
      <c r="AG25" s="353">
        <v>4</v>
      </c>
      <c r="AH25" s="551"/>
      <c r="AI25" s="447"/>
      <c r="AJ25" s="239"/>
      <c r="AK25" s="239"/>
      <c r="AL25" s="239"/>
      <c r="AM25" s="290"/>
      <c r="AN25" s="17"/>
      <c r="AO25" s="17"/>
      <c r="AP25" s="17"/>
      <c r="AQ25" s="17"/>
      <c r="AR25" s="17"/>
      <c r="AS25" s="17"/>
      <c r="AT25" s="239"/>
      <c r="AU25" s="239"/>
      <c r="AV25" s="239"/>
      <c r="AW25" s="339"/>
      <c r="AX25" s="448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452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52"/>
      <c r="S26" s="452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52"/>
      <c r="AI26" s="452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40"/>
      <c r="AX26" s="450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447"/>
      <c r="D27" s="339"/>
      <c r="E27" s="239"/>
      <c r="F27" s="239"/>
      <c r="G27" s="239"/>
      <c r="H27" s="17"/>
      <c r="I27" s="17"/>
      <c r="J27" s="17"/>
      <c r="K27" s="17"/>
      <c r="L27" s="17"/>
      <c r="M27" s="17"/>
      <c r="N27" s="285"/>
      <c r="O27" s="239"/>
      <c r="P27" s="239"/>
      <c r="Q27" s="239"/>
      <c r="R27" s="448"/>
      <c r="S27" s="546"/>
      <c r="T27" s="353"/>
      <c r="U27" s="353"/>
      <c r="V27" s="239"/>
      <c r="W27" s="285"/>
      <c r="X27" s="17"/>
      <c r="Y27" s="17"/>
      <c r="Z27" s="17"/>
      <c r="AA27" s="17"/>
      <c r="AB27" s="17"/>
      <c r="AC27" s="17"/>
      <c r="AD27" s="285"/>
      <c r="AE27" s="239"/>
      <c r="AF27" s="239"/>
      <c r="AG27" s="239"/>
      <c r="AH27" s="448"/>
      <c r="AI27" s="546"/>
      <c r="AJ27" s="353"/>
      <c r="AK27" s="353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448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447"/>
      <c r="D28" s="339"/>
      <c r="E28" s="17"/>
      <c r="F28" s="17"/>
      <c r="G28" s="17"/>
      <c r="H28" s="17"/>
      <c r="I28" s="17"/>
      <c r="J28" s="17"/>
      <c r="K28" s="17"/>
      <c r="L28" s="17"/>
      <c r="M28" s="17"/>
      <c r="N28" s="290"/>
      <c r="O28" s="17"/>
      <c r="P28" s="17"/>
      <c r="Q28" s="239"/>
      <c r="R28" s="448"/>
      <c r="S28" s="547"/>
      <c r="T28" s="353">
        <v>8</v>
      </c>
      <c r="U28" s="136"/>
      <c r="V28" s="17"/>
      <c r="W28" s="214"/>
      <c r="X28" s="17"/>
      <c r="Y28" s="17"/>
      <c r="Z28" s="17"/>
      <c r="AA28" s="17"/>
      <c r="AB28" s="17"/>
      <c r="AC28" s="17"/>
      <c r="AD28" s="290"/>
      <c r="AE28" s="17"/>
      <c r="AF28" s="17"/>
      <c r="AG28" s="239"/>
      <c r="AH28" s="448"/>
      <c r="AI28" s="547"/>
      <c r="AJ28" s="353">
        <v>8</v>
      </c>
      <c r="AK28" s="136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448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447"/>
      <c r="D29" s="339"/>
      <c r="E29" s="239"/>
      <c r="F29" s="239"/>
      <c r="G29" s="239"/>
      <c r="H29" s="239"/>
      <c r="I29" s="239"/>
      <c r="J29" s="239"/>
      <c r="K29" s="239"/>
      <c r="L29" s="239"/>
      <c r="M29" s="239"/>
      <c r="N29" s="269"/>
      <c r="O29" s="239"/>
      <c r="P29" s="239"/>
      <c r="Q29" s="239"/>
      <c r="R29" s="448"/>
      <c r="S29" s="547"/>
      <c r="T29" s="353"/>
      <c r="U29" s="353"/>
      <c r="V29" s="239"/>
      <c r="W29" s="269"/>
      <c r="X29" s="239"/>
      <c r="Y29" s="239"/>
      <c r="Z29" s="239"/>
      <c r="AA29" s="239"/>
      <c r="AB29" s="239"/>
      <c r="AC29" s="239"/>
      <c r="AD29" s="269"/>
      <c r="AE29" s="239"/>
      <c r="AF29" s="239"/>
      <c r="AG29" s="239"/>
      <c r="AH29" s="448"/>
      <c r="AI29" s="547"/>
      <c r="AJ29" s="353"/>
      <c r="AK29" s="353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448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447"/>
      <c r="D30" s="339"/>
      <c r="E30" s="285"/>
      <c r="F30" s="157"/>
      <c r="G30" s="214"/>
      <c r="H30" s="8"/>
      <c r="I30" s="214"/>
      <c r="J30" s="285"/>
      <c r="K30" s="285"/>
      <c r="L30" s="290"/>
      <c r="M30" s="269"/>
      <c r="N30" s="290"/>
      <c r="O30" s="269"/>
      <c r="P30" s="290"/>
      <c r="Q30" s="285"/>
      <c r="R30" s="549"/>
      <c r="S30" s="548"/>
      <c r="T30" s="285"/>
      <c r="U30" s="290"/>
      <c r="V30" s="8"/>
      <c r="W30" s="214"/>
      <c r="X30" s="8"/>
      <c r="Y30" s="214"/>
      <c r="Z30" s="285"/>
      <c r="AA30" s="285"/>
      <c r="AB30" s="290"/>
      <c r="AC30" s="269"/>
      <c r="AD30" s="290"/>
      <c r="AE30" s="269"/>
      <c r="AF30" s="290"/>
      <c r="AG30" s="285"/>
      <c r="AH30" s="549"/>
      <c r="AI30" s="548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448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447"/>
      <c r="D31" s="339"/>
      <c r="E31" s="239"/>
      <c r="F31" s="239"/>
      <c r="G31" s="239"/>
      <c r="H31" s="239"/>
      <c r="I31" s="239"/>
      <c r="J31" s="239"/>
      <c r="K31" s="239"/>
      <c r="L31" s="239"/>
      <c r="M31" s="239"/>
      <c r="N31" s="269"/>
      <c r="O31" s="239"/>
      <c r="P31" s="239"/>
      <c r="Q31" s="239"/>
      <c r="R31" s="448"/>
      <c r="S31" s="546"/>
      <c r="T31" s="353"/>
      <c r="U31" s="353"/>
      <c r="V31" s="239"/>
      <c r="W31" s="269"/>
      <c r="X31" s="239"/>
      <c r="Y31" s="239"/>
      <c r="Z31" s="239"/>
      <c r="AA31" s="239"/>
      <c r="AB31" s="239"/>
      <c r="AC31" s="239"/>
      <c r="AD31" s="269"/>
      <c r="AE31" s="239"/>
      <c r="AF31" s="239"/>
      <c r="AG31" s="239"/>
      <c r="AH31" s="448"/>
      <c r="AI31" s="546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448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447"/>
      <c r="D32" s="339"/>
      <c r="E32" s="239"/>
      <c r="F32" s="239"/>
      <c r="G32" s="239"/>
      <c r="H32" s="239"/>
      <c r="I32" s="239"/>
      <c r="J32" s="239"/>
      <c r="K32" s="72"/>
      <c r="L32" s="353"/>
      <c r="M32" s="353"/>
      <c r="N32" s="290"/>
      <c r="O32" s="72"/>
      <c r="P32" s="353"/>
      <c r="Q32" s="353"/>
      <c r="R32" s="448"/>
      <c r="S32" s="547"/>
      <c r="T32" s="353">
        <v>7</v>
      </c>
      <c r="U32" s="353"/>
      <c r="V32" s="239"/>
      <c r="W32" s="290"/>
      <c r="X32" s="239"/>
      <c r="Y32" s="239"/>
      <c r="Z32" s="239"/>
      <c r="AA32" s="72"/>
      <c r="AB32" s="353"/>
      <c r="AC32" s="353"/>
      <c r="AD32" s="290"/>
      <c r="AE32" s="72"/>
      <c r="AF32" s="353"/>
      <c r="AG32" s="353"/>
      <c r="AH32" s="448"/>
      <c r="AI32" s="547"/>
      <c r="AJ32" s="353">
        <v>7</v>
      </c>
      <c r="AK32" s="353"/>
      <c r="AL32" s="239"/>
      <c r="AM32" s="290"/>
      <c r="AN32" s="239"/>
      <c r="AO32" s="239"/>
      <c r="AP32" s="239"/>
      <c r="AQ32" s="72"/>
      <c r="AR32" s="353"/>
      <c r="AS32" s="353"/>
      <c r="AT32" s="239"/>
      <c r="AU32" s="239"/>
      <c r="AV32" s="239"/>
      <c r="AW32" s="339"/>
      <c r="AX32" s="448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452"/>
      <c r="D33" s="340"/>
      <c r="E33" s="239"/>
      <c r="F33" s="239"/>
      <c r="G33" s="239"/>
      <c r="H33" s="17"/>
      <c r="I33" s="17"/>
      <c r="J33" s="17"/>
      <c r="K33" s="136"/>
      <c r="L33" s="136">
        <v>6</v>
      </c>
      <c r="M33" s="136"/>
      <c r="N33" s="285"/>
      <c r="O33" s="353"/>
      <c r="P33" s="353">
        <v>5</v>
      </c>
      <c r="Q33" s="136"/>
      <c r="R33" s="450"/>
      <c r="S33" s="550"/>
      <c r="T33" s="136"/>
      <c r="U33" s="353"/>
      <c r="V33" s="239"/>
      <c r="W33" s="285"/>
      <c r="X33" s="17"/>
      <c r="Y33" s="17"/>
      <c r="Z33" s="17"/>
      <c r="AA33" s="136"/>
      <c r="AB33" s="136">
        <v>6</v>
      </c>
      <c r="AC33" s="136"/>
      <c r="AD33" s="285"/>
      <c r="AE33" s="353"/>
      <c r="AF33" s="353">
        <v>5</v>
      </c>
      <c r="AG33" s="136"/>
      <c r="AH33" s="450"/>
      <c r="AI33" s="550"/>
      <c r="AJ33" s="136"/>
      <c r="AK33" s="353"/>
      <c r="AL33" s="239"/>
      <c r="AM33" s="285"/>
      <c r="AN33" s="17"/>
      <c r="AO33" s="17"/>
      <c r="AP33" s="17"/>
      <c r="AQ33" s="136"/>
      <c r="AR33" s="136">
        <v>6</v>
      </c>
      <c r="AS33" s="136"/>
      <c r="AT33" s="239"/>
      <c r="AU33" s="239"/>
      <c r="AV33" s="239"/>
      <c r="AW33" s="340"/>
      <c r="AX33" s="450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17"/>
        <v>15</v>
      </c>
      <c r="C34" s="453"/>
      <c r="D34" s="559"/>
      <c r="E34" s="454"/>
      <c r="F34" s="454"/>
      <c r="G34" s="454"/>
      <c r="H34" s="454"/>
      <c r="I34" s="454"/>
      <c r="J34" s="454"/>
      <c r="K34" s="560"/>
      <c r="L34" s="560"/>
      <c r="M34" s="560"/>
      <c r="N34" s="561"/>
      <c r="O34" s="560"/>
      <c r="P34" s="560"/>
      <c r="Q34" s="560"/>
      <c r="R34" s="456"/>
      <c r="S34" s="453"/>
      <c r="T34" s="454"/>
      <c r="U34" s="454"/>
      <c r="V34" s="454"/>
      <c r="W34" s="561"/>
      <c r="X34" s="454"/>
      <c r="Y34" s="454"/>
      <c r="Z34" s="454"/>
      <c r="AA34" s="560"/>
      <c r="AB34" s="560"/>
      <c r="AC34" s="560"/>
      <c r="AD34" s="561"/>
      <c r="AE34" s="560"/>
      <c r="AF34" s="560"/>
      <c r="AG34" s="560"/>
      <c r="AH34" s="456"/>
      <c r="AI34" s="453"/>
      <c r="AJ34" s="454"/>
      <c r="AK34" s="454"/>
      <c r="AL34" s="454"/>
      <c r="AM34" s="561"/>
      <c r="AN34" s="454"/>
      <c r="AO34" s="454"/>
      <c r="AP34" s="454"/>
      <c r="AQ34" s="560"/>
      <c r="AR34" s="560"/>
      <c r="AS34" s="560"/>
      <c r="AT34" s="454"/>
      <c r="AU34" s="454"/>
      <c r="AV34" s="454"/>
      <c r="AW34" s="559"/>
      <c r="AX34" s="456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443"/>
      <c r="D35" s="555"/>
      <c r="E35" s="444"/>
      <c r="F35" s="444"/>
      <c r="G35" s="444"/>
      <c r="H35" s="557"/>
      <c r="I35" s="558"/>
      <c r="J35" s="558"/>
      <c r="K35" s="444"/>
      <c r="L35" s="444"/>
      <c r="M35" s="444"/>
      <c r="N35" s="556"/>
      <c r="O35" s="444"/>
      <c r="P35" s="444"/>
      <c r="Q35" s="444"/>
      <c r="R35" s="446"/>
      <c r="S35" s="443"/>
      <c r="T35" s="557"/>
      <c r="U35" s="558"/>
      <c r="V35" s="558"/>
      <c r="W35" s="556"/>
      <c r="X35" s="557"/>
      <c r="Y35" s="558"/>
      <c r="Z35" s="558"/>
      <c r="AA35" s="444"/>
      <c r="AB35" s="444"/>
      <c r="AC35" s="444"/>
      <c r="AD35" s="556"/>
      <c r="AE35" s="444"/>
      <c r="AF35" s="444"/>
      <c r="AG35" s="444"/>
      <c r="AH35" s="446"/>
      <c r="AI35" s="443"/>
      <c r="AJ35" s="557"/>
      <c r="AK35" s="558"/>
      <c r="AL35" s="558"/>
      <c r="AM35" s="556"/>
      <c r="AN35" s="557"/>
      <c r="AO35" s="558"/>
      <c r="AP35" s="558"/>
      <c r="AQ35" s="444"/>
      <c r="AR35" s="444"/>
      <c r="AS35" s="444"/>
      <c r="AT35" s="444"/>
      <c r="AU35" s="444"/>
      <c r="AV35" s="444"/>
      <c r="AW35" s="555"/>
      <c r="AX35" s="446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447"/>
      <c r="D36" s="339"/>
      <c r="E36" s="239"/>
      <c r="F36" s="239"/>
      <c r="G36" s="239"/>
      <c r="H36" s="353"/>
      <c r="I36" s="353">
        <v>2</v>
      </c>
      <c r="J36" s="353"/>
      <c r="K36" s="239"/>
      <c r="L36" s="239"/>
      <c r="M36" s="239"/>
      <c r="N36" s="285"/>
      <c r="O36" s="239"/>
      <c r="P36" s="72"/>
      <c r="Q36" s="353"/>
      <c r="R36" s="551"/>
      <c r="S36" s="447"/>
      <c r="T36" s="353"/>
      <c r="U36" s="353">
        <v>1</v>
      </c>
      <c r="V36" s="353"/>
      <c r="W36" s="285"/>
      <c r="X36" s="353"/>
      <c r="Y36" s="353">
        <v>2</v>
      </c>
      <c r="Z36" s="353"/>
      <c r="AA36" s="239"/>
      <c r="AB36" s="239"/>
      <c r="AC36" s="239"/>
      <c r="AD36" s="285"/>
      <c r="AE36" s="239"/>
      <c r="AF36" s="72"/>
      <c r="AG36" s="353"/>
      <c r="AH36" s="551"/>
      <c r="AI36" s="447"/>
      <c r="AJ36" s="353"/>
      <c r="AK36" s="353">
        <v>1</v>
      </c>
      <c r="AL36" s="353"/>
      <c r="AM36" s="285"/>
      <c r="AN36" s="353"/>
      <c r="AO36" s="353">
        <v>2</v>
      </c>
      <c r="AP36" s="353"/>
      <c r="AQ36" s="239"/>
      <c r="AR36" s="239"/>
      <c r="AS36" s="239"/>
      <c r="AT36" s="239"/>
      <c r="AU36" s="239"/>
      <c r="AV36" s="239"/>
      <c r="AW36" s="339"/>
      <c r="AX36" s="448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447"/>
      <c r="D37" s="339"/>
      <c r="E37" s="239"/>
      <c r="F37" s="239"/>
      <c r="G37" s="239"/>
      <c r="H37" s="353"/>
      <c r="I37" s="353"/>
      <c r="J37" s="353"/>
      <c r="K37" s="239"/>
      <c r="L37" s="239"/>
      <c r="M37" s="239"/>
      <c r="N37" s="290"/>
      <c r="O37" s="239"/>
      <c r="P37" s="353"/>
      <c r="Q37" s="353">
        <v>3</v>
      </c>
      <c r="R37" s="551"/>
      <c r="S37" s="447"/>
      <c r="T37" s="353"/>
      <c r="U37" s="353"/>
      <c r="V37" s="353"/>
      <c r="W37" s="290"/>
      <c r="X37" s="353"/>
      <c r="Y37" s="353"/>
      <c r="Z37" s="353"/>
      <c r="AA37" s="239"/>
      <c r="AB37" s="239"/>
      <c r="AC37" s="239"/>
      <c r="AD37" s="290"/>
      <c r="AE37" s="239"/>
      <c r="AF37" s="353"/>
      <c r="AG37" s="353">
        <v>3</v>
      </c>
      <c r="AH37" s="551"/>
      <c r="AI37" s="447"/>
      <c r="AJ37" s="353"/>
      <c r="AK37" s="353"/>
      <c r="AL37" s="353"/>
      <c r="AM37" s="290"/>
      <c r="AN37" s="353"/>
      <c r="AO37" s="353"/>
      <c r="AP37" s="353"/>
      <c r="AQ37" s="239"/>
      <c r="AR37" s="239"/>
      <c r="AS37" s="239"/>
      <c r="AT37" s="239"/>
      <c r="AU37" s="239"/>
      <c r="AV37" s="239"/>
      <c r="AW37" s="339"/>
      <c r="AX37" s="448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447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551"/>
      <c r="S38" s="447"/>
      <c r="T38" s="239"/>
      <c r="U38" s="239"/>
      <c r="V38" s="239"/>
      <c r="W38" s="269"/>
      <c r="X38" s="239"/>
      <c r="Y38" s="239"/>
      <c r="Z38" s="239"/>
      <c r="AA38" s="239"/>
      <c r="AB38" s="239"/>
      <c r="AC38" s="239"/>
      <c r="AD38" s="269"/>
      <c r="AE38" s="239"/>
      <c r="AF38" s="353"/>
      <c r="AG38" s="353"/>
      <c r="AH38" s="551"/>
      <c r="AI38" s="447"/>
      <c r="AJ38" s="239"/>
      <c r="AK38" s="239"/>
      <c r="AL38" s="239"/>
      <c r="AM38" s="269"/>
      <c r="AN38" s="239"/>
      <c r="AO38" s="239"/>
      <c r="AP38" s="239"/>
      <c r="AQ38" s="239"/>
      <c r="AR38" s="239"/>
      <c r="AS38" s="239"/>
      <c r="AT38" s="239"/>
      <c r="AU38" s="239"/>
      <c r="AV38" s="239"/>
      <c r="AW38" s="339"/>
      <c r="AX38" s="448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81"/>
      <c r="CO38" s="440">
        <v>0</v>
      </c>
      <c r="CP38" s="440">
        <f t="shared" ref="CP38:DD38" si="26">CO38+1</f>
        <v>1</v>
      </c>
      <c r="CQ38" s="440">
        <f t="shared" si="26"/>
        <v>2</v>
      </c>
      <c r="CR38" s="440">
        <f t="shared" si="26"/>
        <v>3</v>
      </c>
      <c r="CS38" s="440">
        <f t="shared" si="26"/>
        <v>4</v>
      </c>
      <c r="CT38" s="440">
        <f t="shared" si="26"/>
        <v>5</v>
      </c>
      <c r="CU38" s="440">
        <f t="shared" si="26"/>
        <v>6</v>
      </c>
      <c r="CV38" s="440">
        <f t="shared" si="26"/>
        <v>7</v>
      </c>
      <c r="CW38" s="440">
        <f t="shared" si="26"/>
        <v>8</v>
      </c>
      <c r="CX38" s="440">
        <f t="shared" si="26"/>
        <v>9</v>
      </c>
      <c r="CY38" s="440">
        <f t="shared" si="26"/>
        <v>10</v>
      </c>
      <c r="CZ38" s="440">
        <f t="shared" si="26"/>
        <v>11</v>
      </c>
      <c r="DA38" s="440">
        <f t="shared" si="26"/>
        <v>12</v>
      </c>
      <c r="DB38" s="440">
        <f t="shared" si="26"/>
        <v>13</v>
      </c>
      <c r="DC38" s="440">
        <f t="shared" si="26"/>
        <v>14</v>
      </c>
      <c r="DD38" s="440">
        <f t="shared" si="26"/>
        <v>15</v>
      </c>
    </row>
    <row r="39" spans="2:127" x14ac:dyDescent="0.35">
      <c r="B39" s="65">
        <f t="shared" si="23"/>
        <v>4</v>
      </c>
      <c r="C39" s="447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549"/>
      <c r="S39" s="548"/>
      <c r="T39" s="285"/>
      <c r="U39" s="290"/>
      <c r="V39" s="269"/>
      <c r="W39" s="290"/>
      <c r="X39" s="8"/>
      <c r="Y39" s="214"/>
      <c r="Z39" s="157"/>
      <c r="AA39" s="157"/>
      <c r="AB39" s="290"/>
      <c r="AC39" s="8"/>
      <c r="AD39" s="214"/>
      <c r="AE39" s="8"/>
      <c r="AF39" s="214"/>
      <c r="AG39" s="285"/>
      <c r="AH39" s="549"/>
      <c r="AI39" s="548"/>
      <c r="AJ39" s="285"/>
      <c r="AK39" s="290"/>
      <c r="AL39" s="269"/>
      <c r="AM39" s="290"/>
      <c r="AN39" s="8"/>
      <c r="AO39" s="214"/>
      <c r="AP39" s="157"/>
      <c r="AQ39" s="157"/>
      <c r="AR39" s="290"/>
      <c r="AS39" s="8"/>
      <c r="AT39" s="214"/>
      <c r="AU39" s="157"/>
      <c r="AV39" s="157"/>
      <c r="AW39" s="339"/>
      <c r="AX39" s="448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447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72"/>
      <c r="Q40" s="353"/>
      <c r="R40" s="551"/>
      <c r="S40" s="447"/>
      <c r="T40" s="239"/>
      <c r="U40" s="239"/>
      <c r="V40" s="239"/>
      <c r="W40" s="269"/>
      <c r="X40" s="17"/>
      <c r="Y40" s="17"/>
      <c r="Z40" s="239"/>
      <c r="AA40" s="17"/>
      <c r="AB40" s="17"/>
      <c r="AC40" s="17"/>
      <c r="AD40" s="269"/>
      <c r="AE40" s="239"/>
      <c r="AF40" s="72"/>
      <c r="AG40" s="353"/>
      <c r="AH40" s="551"/>
      <c r="AI40" s="447"/>
      <c r="AJ40" s="239"/>
      <c r="AK40" s="239"/>
      <c r="AL40" s="239"/>
      <c r="AM40" s="269"/>
      <c r="AN40" s="17"/>
      <c r="AO40" s="17"/>
      <c r="AP40" s="239"/>
      <c r="AQ40" s="17"/>
      <c r="AR40" s="17"/>
      <c r="AS40" s="17"/>
      <c r="AT40" s="239"/>
      <c r="AU40" s="239"/>
      <c r="AV40" s="239"/>
      <c r="AW40" s="339"/>
      <c r="AX40" s="448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447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353"/>
      <c r="Q41" s="353">
        <v>4</v>
      </c>
      <c r="R41" s="551"/>
      <c r="S41" s="447"/>
      <c r="T41" s="239"/>
      <c r="U41" s="239"/>
      <c r="V41" s="239"/>
      <c r="W41" s="290"/>
      <c r="X41" s="17"/>
      <c r="Y41" s="17"/>
      <c r="Z41" s="17"/>
      <c r="AA41" s="17"/>
      <c r="AB41" s="17"/>
      <c r="AC41" s="17"/>
      <c r="AD41" s="290"/>
      <c r="AE41" s="239"/>
      <c r="AF41" s="353"/>
      <c r="AG41" s="353">
        <v>4</v>
      </c>
      <c r="AH41" s="551"/>
      <c r="AI41" s="447"/>
      <c r="AJ41" s="239"/>
      <c r="AK41" s="239"/>
      <c r="AL41" s="239"/>
      <c r="AM41" s="290"/>
      <c r="AN41" s="17"/>
      <c r="AO41" s="17"/>
      <c r="AP41" s="17"/>
      <c r="AQ41" s="17"/>
      <c r="AR41" s="17"/>
      <c r="AS41" s="17"/>
      <c r="AT41" s="239"/>
      <c r="AU41" s="239"/>
      <c r="AV41" s="239"/>
      <c r="AW41" s="339"/>
      <c r="AX41" s="448"/>
      <c r="AY41" s="65">
        <f t="shared" si="24"/>
        <v>6</v>
      </c>
      <c r="BD41" s="65">
        <f t="shared" ref="BD41:BD54" si="2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CN41" s="440">
        <f t="shared" ref="CN41:CN54" si="2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452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52"/>
      <c r="S42" s="452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52"/>
      <c r="AI42" s="452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40"/>
      <c r="AX42" s="450"/>
      <c r="AY42" s="65">
        <f t="shared" si="24"/>
        <v>7</v>
      </c>
      <c r="BD42" s="65">
        <f t="shared" si="2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CN42" s="440">
        <f t="shared" si="2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447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39"/>
      <c r="P43" s="239"/>
      <c r="Q43" s="239"/>
      <c r="R43" s="448"/>
      <c r="S43" s="546"/>
      <c r="T43" s="353"/>
      <c r="U43" s="353"/>
      <c r="V43" s="239"/>
      <c r="W43" s="285"/>
      <c r="X43" s="17"/>
      <c r="Y43" s="17"/>
      <c r="Z43" s="17"/>
      <c r="AA43" s="17"/>
      <c r="AB43" s="17"/>
      <c r="AC43" s="17"/>
      <c r="AD43" s="285"/>
      <c r="AE43" s="239"/>
      <c r="AF43" s="239"/>
      <c r="AG43" s="239"/>
      <c r="AH43" s="448"/>
      <c r="AI43" s="546"/>
      <c r="AJ43" s="353"/>
      <c r="AK43" s="353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448"/>
      <c r="AY43" s="65">
        <f t="shared" si="24"/>
        <v>8</v>
      </c>
      <c r="BD43" s="65">
        <f t="shared" si="2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CN43" s="440">
        <f t="shared" si="2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447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7"/>
      <c r="Q44" s="239"/>
      <c r="R44" s="448"/>
      <c r="S44" s="547"/>
      <c r="T44" s="353">
        <v>8</v>
      </c>
      <c r="U44" s="136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7"/>
      <c r="AG44" s="239"/>
      <c r="AH44" s="448"/>
      <c r="AI44" s="547"/>
      <c r="AJ44" s="353">
        <v>8</v>
      </c>
      <c r="AK44" s="136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448"/>
      <c r="AY44" s="65">
        <f t="shared" si="24"/>
        <v>9</v>
      </c>
      <c r="BD44" s="65">
        <f t="shared" si="2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CN44" s="440">
        <f t="shared" si="2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447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239"/>
      <c r="Q45" s="239"/>
      <c r="R45" s="448"/>
      <c r="S45" s="547"/>
      <c r="T45" s="353"/>
      <c r="U45" s="353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239"/>
      <c r="AG45" s="239"/>
      <c r="AH45" s="448"/>
      <c r="AI45" s="547"/>
      <c r="AJ45" s="353"/>
      <c r="AK45" s="353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448"/>
      <c r="AY45" s="65">
        <f t="shared" si="24"/>
        <v>10</v>
      </c>
      <c r="BD45" s="65">
        <f t="shared" si="2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CN45" s="440">
        <f t="shared" si="2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447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448"/>
      <c r="S46" s="447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448"/>
      <c r="AI46" s="447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448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CN46" s="440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447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448"/>
      <c r="S47" s="447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448"/>
      <c r="AI47" s="447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448"/>
      <c r="AY47" s="65">
        <f t="shared" si="24"/>
        <v>12</v>
      </c>
      <c r="BD47" s="65">
        <f t="shared" si="2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CN47" s="440">
        <f t="shared" si="2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447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448"/>
      <c r="S48" s="447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448"/>
      <c r="AI48" s="447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448"/>
      <c r="AY48" s="65">
        <f t="shared" si="24"/>
        <v>13</v>
      </c>
      <c r="BD48" s="65">
        <f t="shared" si="2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CN48" s="440">
        <f t="shared" si="2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452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554"/>
      <c r="S49" s="553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554"/>
      <c r="AI49" s="553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450"/>
      <c r="AY49" s="65">
        <f t="shared" si="24"/>
        <v>14</v>
      </c>
      <c r="BD49" s="65">
        <f t="shared" si="2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CN49" s="440">
        <f t="shared" si="2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ht="15" thickBot="1" x14ac:dyDescent="0.4">
      <c r="B50" s="65">
        <f t="shared" si="23"/>
        <v>15</v>
      </c>
      <c r="C50" s="453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6"/>
      <c r="S50" s="453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6"/>
      <c r="AI50" s="453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6"/>
      <c r="AY50" s="65">
        <f t="shared" si="24"/>
        <v>15</v>
      </c>
      <c r="BD50" s="65">
        <f t="shared" si="2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CN50" s="440">
        <f t="shared" si="2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CN51" s="440">
        <f t="shared" si="2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CN52" s="440">
        <f t="shared" si="2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2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CN53" s="440">
        <f t="shared" si="2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CN54" s="440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9"/>
      <c r="BD2" s="481"/>
      <c r="BE2" s="440">
        <v>0</v>
      </c>
      <c r="BF2" s="440">
        <f t="shared" ref="BF2" si="25">BE2+1</f>
        <v>1</v>
      </c>
      <c r="BG2" s="440">
        <f t="shared" ref="BG2" si="26">BF2+1</f>
        <v>2</v>
      </c>
      <c r="BH2" s="440">
        <f t="shared" ref="BH2" si="27">BG2+1</f>
        <v>3</v>
      </c>
      <c r="BI2" s="440">
        <f t="shared" ref="BI2" si="28">BH2+1</f>
        <v>4</v>
      </c>
      <c r="BJ2" s="440">
        <f t="shared" ref="BJ2" si="29">BI2+1</f>
        <v>5</v>
      </c>
      <c r="BK2" s="440">
        <f t="shared" ref="BK2" si="30">BJ2+1</f>
        <v>6</v>
      </c>
      <c r="BL2" s="440">
        <f t="shared" ref="BL2" si="31">BK2+1</f>
        <v>7</v>
      </c>
      <c r="BM2" s="440">
        <f t="shared" ref="BM2" si="32">BL2+1</f>
        <v>8</v>
      </c>
      <c r="BN2" s="440">
        <f t="shared" ref="BN2" si="33">BM2+1</f>
        <v>9</v>
      </c>
      <c r="BO2" s="440">
        <f t="shared" ref="BO2" si="34">BN2+1</f>
        <v>10</v>
      </c>
      <c r="BP2" s="440">
        <f t="shared" ref="BP2" si="35">BO2+1</f>
        <v>11</v>
      </c>
      <c r="BQ2" s="440">
        <f t="shared" ref="BQ2" si="36">BP2+1</f>
        <v>12</v>
      </c>
      <c r="BR2" s="440">
        <f t="shared" ref="BR2" si="37">BQ2+1</f>
        <v>13</v>
      </c>
      <c r="BS2" s="440">
        <f t="shared" ref="BS2" si="38">BR2+1</f>
        <v>14</v>
      </c>
      <c r="BT2" s="440">
        <f t="shared" ref="BT2" si="39">BS2+1</f>
        <v>15</v>
      </c>
      <c r="BV2" s="481"/>
      <c r="BW2" s="440">
        <v>0</v>
      </c>
      <c r="BX2" s="440">
        <f t="shared" ref="BX2:CL2" si="40">BW2+1</f>
        <v>1</v>
      </c>
      <c r="BY2" s="440">
        <f t="shared" si="40"/>
        <v>2</v>
      </c>
      <c r="BZ2" s="440">
        <f t="shared" si="40"/>
        <v>3</v>
      </c>
      <c r="CA2" s="440">
        <f t="shared" si="40"/>
        <v>4</v>
      </c>
      <c r="CB2" s="440">
        <f t="shared" si="40"/>
        <v>5</v>
      </c>
      <c r="CC2" s="440">
        <f t="shared" si="40"/>
        <v>6</v>
      </c>
      <c r="CD2" s="440">
        <f t="shared" si="40"/>
        <v>7</v>
      </c>
      <c r="CE2" s="440">
        <f t="shared" si="40"/>
        <v>8</v>
      </c>
      <c r="CF2" s="440">
        <f t="shared" si="40"/>
        <v>9</v>
      </c>
      <c r="CG2" s="440">
        <f t="shared" si="40"/>
        <v>10</v>
      </c>
      <c r="CH2" s="440">
        <f t="shared" si="40"/>
        <v>11</v>
      </c>
      <c r="CI2" s="440">
        <f t="shared" si="40"/>
        <v>12</v>
      </c>
      <c r="CJ2" s="440">
        <f t="shared" si="40"/>
        <v>13</v>
      </c>
      <c r="CK2" s="440">
        <f t="shared" si="40"/>
        <v>14</v>
      </c>
      <c r="CL2" s="440">
        <f t="shared" si="40"/>
        <v>15</v>
      </c>
      <c r="CN2" s="481"/>
      <c r="CO2" s="440">
        <v>0</v>
      </c>
      <c r="CP2" s="440">
        <f t="shared" ref="CP2" si="41">CO2+1</f>
        <v>1</v>
      </c>
      <c r="CQ2" s="440">
        <f t="shared" ref="CQ2" si="42">CP2+1</f>
        <v>2</v>
      </c>
      <c r="CR2" s="440">
        <f t="shared" ref="CR2" si="43">CQ2+1</f>
        <v>3</v>
      </c>
      <c r="CS2" s="440">
        <f t="shared" ref="CS2" si="44">CR2+1</f>
        <v>4</v>
      </c>
      <c r="CT2" s="440">
        <f t="shared" ref="CT2" si="45">CS2+1</f>
        <v>5</v>
      </c>
      <c r="CU2" s="440">
        <f t="shared" ref="CU2" si="46">CT2+1</f>
        <v>6</v>
      </c>
      <c r="CV2" s="440">
        <f t="shared" ref="CV2" si="47">CU2+1</f>
        <v>7</v>
      </c>
      <c r="CW2" s="440">
        <f t="shared" ref="CW2" si="48">CV2+1</f>
        <v>8</v>
      </c>
      <c r="CX2" s="440">
        <f t="shared" ref="CX2" si="49">CW2+1</f>
        <v>9</v>
      </c>
      <c r="CY2" s="440">
        <f t="shared" ref="CY2" si="50">CX2+1</f>
        <v>10</v>
      </c>
      <c r="CZ2" s="440">
        <f t="shared" ref="CZ2" si="51">CY2+1</f>
        <v>11</v>
      </c>
      <c r="DA2" s="440">
        <f t="shared" ref="DA2" si="52">CZ2+1</f>
        <v>12</v>
      </c>
      <c r="DB2" s="440">
        <f t="shared" ref="DB2" si="53">DA2+1</f>
        <v>13</v>
      </c>
      <c r="DC2" s="440">
        <f t="shared" ref="DC2" si="54">DB2+1</f>
        <v>14</v>
      </c>
      <c r="DD2" s="440">
        <f t="shared" ref="DD2" si="55">DC2+1</f>
        <v>15</v>
      </c>
      <c r="DF2" s="237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527"/>
      <c r="AI3" s="261"/>
      <c r="AJ3" s="261"/>
      <c r="AK3" s="261"/>
      <c r="AL3" s="261"/>
      <c r="AM3" s="261"/>
      <c r="AN3" s="261"/>
      <c r="AO3" s="261"/>
      <c r="AP3" s="262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528"/>
      <c r="AI4" s="339"/>
      <c r="AJ4" s="339"/>
      <c r="AK4" s="339"/>
      <c r="AL4" s="339"/>
      <c r="AM4" s="339"/>
      <c r="AN4" s="346"/>
      <c r="AO4" s="346"/>
      <c r="AP4" s="522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57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29"/>
      <c r="S5" s="239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529"/>
      <c r="AI5" s="239"/>
      <c r="AJ5" s="239"/>
      <c r="AK5" s="239"/>
      <c r="AL5" s="239"/>
      <c r="AM5" s="234"/>
      <c r="AN5" s="239"/>
      <c r="AO5" s="239"/>
      <c r="AP5" s="239"/>
      <c r="AQ5" s="260"/>
      <c r="AR5" s="261"/>
      <c r="AS5" s="261"/>
      <c r="AT5" s="261"/>
      <c r="AU5" s="261"/>
      <c r="AV5" s="262"/>
      <c r="AW5" s="339"/>
      <c r="AX5" s="264"/>
      <c r="AY5" s="65">
        <f t="shared" ref="AY5:AY18" si="58">AY4+1</f>
        <v>2</v>
      </c>
      <c r="BD5" s="440">
        <f t="shared" ref="BD5:BD18" si="5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6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6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6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57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29"/>
      <c r="S6" s="239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529"/>
      <c r="AI6" s="239"/>
      <c r="AJ6" s="239"/>
      <c r="AK6" s="239"/>
      <c r="AL6" s="239"/>
      <c r="AM6" s="234"/>
      <c r="AN6" s="239"/>
      <c r="AO6" s="239"/>
      <c r="AP6" s="239"/>
      <c r="AQ6" s="263"/>
      <c r="AR6" s="239"/>
      <c r="AS6" s="239"/>
      <c r="AT6" s="239"/>
      <c r="AU6" s="239"/>
      <c r="AV6" s="264"/>
      <c r="AW6" s="339"/>
      <c r="AX6" s="264"/>
      <c r="AY6" s="65">
        <f t="shared" si="58"/>
        <v>3</v>
      </c>
      <c r="BD6" s="440">
        <f t="shared" si="5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6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6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6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57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29"/>
      <c r="S7" s="239"/>
      <c r="T7" s="353"/>
      <c r="U7" s="72"/>
      <c r="V7" s="72"/>
      <c r="W7" s="234"/>
      <c r="X7" s="328"/>
      <c r="Y7" s="328"/>
      <c r="Z7" s="328"/>
      <c r="AA7" s="353"/>
      <c r="AB7" s="72"/>
      <c r="AC7" s="72"/>
      <c r="AD7" s="234"/>
      <c r="AE7" s="353"/>
      <c r="AF7" s="72"/>
      <c r="AG7" s="72"/>
      <c r="AH7" s="529"/>
      <c r="AI7" s="239"/>
      <c r="AJ7" s="353"/>
      <c r="AK7" s="72"/>
      <c r="AL7" s="72"/>
      <c r="AM7" s="234"/>
      <c r="AN7" s="328"/>
      <c r="AO7" s="328"/>
      <c r="AP7" s="328"/>
      <c r="AQ7" s="16"/>
      <c r="AR7" s="136"/>
      <c r="AS7" s="40"/>
      <c r="AT7" s="72"/>
      <c r="AU7" s="239"/>
      <c r="AV7" s="264"/>
      <c r="AW7" s="339"/>
      <c r="AX7" s="264"/>
      <c r="AY7" s="65">
        <f t="shared" si="58"/>
        <v>4</v>
      </c>
      <c r="BD7" s="440">
        <f t="shared" si="5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6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6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6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57"/>
        <v>5</v>
      </c>
      <c r="C8" s="263"/>
      <c r="D8" s="339"/>
      <c r="E8" s="239"/>
      <c r="F8" s="239"/>
      <c r="G8" s="72"/>
      <c r="H8" s="40" t="s">
        <v>721</v>
      </c>
      <c r="I8" s="212"/>
      <c r="J8" s="264"/>
      <c r="K8" s="40"/>
      <c r="L8" s="40" t="s">
        <v>713</v>
      </c>
      <c r="M8" s="40"/>
      <c r="N8" s="234"/>
      <c r="O8" s="72"/>
      <c r="P8" s="72" t="s">
        <v>425</v>
      </c>
      <c r="Q8" s="72"/>
      <c r="R8" s="529"/>
      <c r="S8" s="239"/>
      <c r="T8" s="72"/>
      <c r="U8" s="72" t="s">
        <v>388</v>
      </c>
      <c r="V8" s="72"/>
      <c r="W8" s="234"/>
      <c r="X8" s="221"/>
      <c r="Y8" s="221" t="s">
        <v>424</v>
      </c>
      <c r="Z8" s="328"/>
      <c r="AA8" s="40"/>
      <c r="AB8" s="40" t="s">
        <v>713</v>
      </c>
      <c r="AC8" s="40"/>
      <c r="AD8" s="234"/>
      <c r="AE8" s="72"/>
      <c r="AF8" s="72" t="s">
        <v>425</v>
      </c>
      <c r="AG8" s="72"/>
      <c r="AH8" s="529"/>
      <c r="AI8" s="239"/>
      <c r="AJ8" s="72"/>
      <c r="AK8" s="72" t="s">
        <v>388</v>
      </c>
      <c r="AL8" s="72"/>
      <c r="AM8" s="234"/>
      <c r="AN8" s="221"/>
      <c r="AO8" s="221" t="s">
        <v>424</v>
      </c>
      <c r="AP8" s="328"/>
      <c r="AQ8" s="16"/>
      <c r="AR8" s="40"/>
      <c r="AS8" s="40" t="s">
        <v>365</v>
      </c>
      <c r="AT8" s="72"/>
      <c r="AU8" s="239"/>
      <c r="AV8" s="264"/>
      <c r="AW8" s="346"/>
      <c r="AX8" s="264"/>
      <c r="AY8" s="65">
        <f t="shared" si="58"/>
        <v>5</v>
      </c>
      <c r="BD8" s="440">
        <f t="shared" si="5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6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6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6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57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29"/>
      <c r="S9" s="239"/>
      <c r="T9" s="72"/>
      <c r="U9" s="72"/>
      <c r="V9" s="72"/>
      <c r="W9" s="234"/>
      <c r="X9" s="221"/>
      <c r="Y9" s="221"/>
      <c r="Z9" s="221"/>
      <c r="AA9" s="40"/>
      <c r="AB9" s="40"/>
      <c r="AC9" s="40"/>
      <c r="AD9" s="234"/>
      <c r="AE9" s="72"/>
      <c r="AF9" s="72"/>
      <c r="AG9" s="72"/>
      <c r="AH9" s="529"/>
      <c r="AI9" s="239"/>
      <c r="AJ9" s="72"/>
      <c r="AK9" s="72"/>
      <c r="AL9" s="72"/>
      <c r="AM9" s="234"/>
      <c r="AN9" s="221"/>
      <c r="AO9" s="221"/>
      <c r="AP9" s="221"/>
      <c r="AQ9" s="16"/>
      <c r="AR9" s="212"/>
      <c r="AS9" s="212"/>
      <c r="AT9" s="287"/>
      <c r="AU9" s="239"/>
      <c r="AV9" s="264"/>
      <c r="AW9" s="346"/>
      <c r="AX9" s="264"/>
      <c r="AY9" s="65">
        <f t="shared" si="58"/>
        <v>6</v>
      </c>
      <c r="BD9" s="440">
        <f t="shared" si="5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6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6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6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57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0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30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5"/>
      <c r="AX10" s="26"/>
      <c r="AY10" s="65">
        <f t="shared" si="58"/>
        <v>7</v>
      </c>
      <c r="BD10" s="440">
        <f t="shared" si="5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6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57"/>
        <v>8</v>
      </c>
      <c r="C11" s="263"/>
      <c r="D11" s="346"/>
      <c r="E11" s="239"/>
      <c r="F11" s="239"/>
      <c r="G11" s="328"/>
      <c r="H11" s="221"/>
      <c r="I11" s="221"/>
      <c r="J11" s="17"/>
      <c r="K11" s="25"/>
      <c r="L11" s="20"/>
      <c r="M11" s="20"/>
      <c r="N11" s="283"/>
      <c r="O11" s="261"/>
      <c r="P11" s="261"/>
      <c r="Q11" s="261"/>
      <c r="R11" s="262"/>
      <c r="S11" s="74"/>
      <c r="T11" s="353"/>
      <c r="U11" s="353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261"/>
      <c r="AG11" s="261"/>
      <c r="AH11" s="262"/>
      <c r="AI11" s="74"/>
      <c r="AJ11" s="353"/>
      <c r="AK11" s="353"/>
      <c r="AL11" s="239"/>
      <c r="AM11" s="285"/>
      <c r="AN11" s="17"/>
      <c r="AO11" s="17"/>
      <c r="AP11" s="17"/>
      <c r="AQ11" s="16"/>
      <c r="AR11" s="136"/>
      <c r="AS11" s="40"/>
      <c r="AT11" s="72"/>
      <c r="AU11" s="239"/>
      <c r="AV11" s="239"/>
      <c r="AW11" s="366"/>
      <c r="AX11" s="262"/>
      <c r="AY11" s="65">
        <f t="shared" si="58"/>
        <v>8</v>
      </c>
      <c r="BD11" s="440">
        <f t="shared" si="5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6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6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6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57"/>
        <v>9</v>
      </c>
      <c r="C12" s="263"/>
      <c r="D12" s="346"/>
      <c r="E12" s="239"/>
      <c r="F12" s="239"/>
      <c r="G12" s="328"/>
      <c r="H12" s="221" t="s">
        <v>720</v>
      </c>
      <c r="I12" s="221"/>
      <c r="J12" s="17"/>
      <c r="K12" s="16"/>
      <c r="L12" s="17"/>
      <c r="M12" s="17"/>
      <c r="N12" s="290"/>
      <c r="O12" s="17"/>
      <c r="P12" s="17"/>
      <c r="Q12" s="239"/>
      <c r="R12" s="264"/>
      <c r="S12" s="412"/>
      <c r="T12" s="353">
        <v>8</v>
      </c>
      <c r="U12" s="136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7"/>
      <c r="AG12" s="239"/>
      <c r="AH12" s="264"/>
      <c r="AI12" s="412"/>
      <c r="AJ12" s="353">
        <v>8</v>
      </c>
      <c r="AK12" s="136"/>
      <c r="AL12" s="17"/>
      <c r="AM12" s="214"/>
      <c r="AN12" s="17"/>
      <c r="AO12" s="17"/>
      <c r="AP12" s="17"/>
      <c r="AQ12" s="16"/>
      <c r="AR12" s="40"/>
      <c r="AS12" s="40" t="s">
        <v>260</v>
      </c>
      <c r="AT12" s="72"/>
      <c r="AU12" s="239"/>
      <c r="AV12" s="239"/>
      <c r="AW12" s="339"/>
      <c r="AX12" s="264"/>
      <c r="AY12" s="65">
        <f t="shared" si="58"/>
        <v>9</v>
      </c>
      <c r="BD12" s="440">
        <f t="shared" si="5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6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6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6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57"/>
        <v>10</v>
      </c>
      <c r="C13" s="263"/>
      <c r="D13" s="346"/>
      <c r="E13" s="239"/>
      <c r="F13" s="239"/>
      <c r="G13" s="328"/>
      <c r="H13" s="328"/>
      <c r="I13" s="328"/>
      <c r="J13" s="239"/>
      <c r="K13" s="263"/>
      <c r="L13" s="239"/>
      <c r="M13" s="239"/>
      <c r="N13" s="269"/>
      <c r="O13" s="239"/>
      <c r="P13" s="239"/>
      <c r="Q13" s="239"/>
      <c r="R13" s="264"/>
      <c r="S13" s="412"/>
      <c r="T13" s="353"/>
      <c r="U13" s="353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239"/>
      <c r="AG13" s="239"/>
      <c r="AH13" s="264"/>
      <c r="AI13" s="412"/>
      <c r="AJ13" s="353"/>
      <c r="AK13" s="353"/>
      <c r="AL13" s="239"/>
      <c r="AM13" s="269"/>
      <c r="AN13" s="239"/>
      <c r="AO13" s="239"/>
      <c r="AP13" s="239"/>
      <c r="AQ13" s="263"/>
      <c r="AR13" s="72"/>
      <c r="AS13" s="72"/>
      <c r="AT13" s="72"/>
      <c r="AU13" s="239"/>
      <c r="AV13" s="239"/>
      <c r="AW13" s="339"/>
      <c r="AX13" s="264"/>
      <c r="AY13" s="65">
        <f t="shared" si="58"/>
        <v>10</v>
      </c>
      <c r="BD13" s="440">
        <f t="shared" si="5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6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6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6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57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326"/>
      <c r="AR14" s="234"/>
      <c r="AS14" s="234"/>
      <c r="AT14" s="234"/>
      <c r="AU14" s="234"/>
      <c r="AV14" s="234"/>
      <c r="AW14" s="339"/>
      <c r="AX14" s="264"/>
      <c r="AY14" s="65">
        <f t="shared" si="58"/>
        <v>11</v>
      </c>
      <c r="BD14" s="440">
        <f t="shared" si="5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6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6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6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57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63"/>
      <c r="AR15" s="353"/>
      <c r="AS15" s="72"/>
      <c r="AT15" s="72"/>
      <c r="AU15" s="239"/>
      <c r="AV15" s="239"/>
      <c r="AW15" s="339"/>
      <c r="AX15" s="264"/>
      <c r="AY15" s="65">
        <f t="shared" si="58"/>
        <v>12</v>
      </c>
      <c r="BD15" s="440">
        <f t="shared" si="5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6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6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6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57"/>
        <v>13</v>
      </c>
      <c r="C16" s="263"/>
      <c r="D16" s="339"/>
      <c r="E16" s="239"/>
      <c r="F16" s="239"/>
      <c r="G16" s="72"/>
      <c r="H16" s="72" t="s">
        <v>672</v>
      </c>
      <c r="I16" s="72"/>
      <c r="J16" s="239"/>
      <c r="K16" s="74"/>
      <c r="L16" s="353"/>
      <c r="M16" s="353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239"/>
      <c r="Y16" s="239"/>
      <c r="Z16" s="239"/>
      <c r="AA16" s="74"/>
      <c r="AB16" s="353"/>
      <c r="AC16" s="353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239"/>
      <c r="AO16" s="239"/>
      <c r="AP16" s="239"/>
      <c r="AQ16" s="263"/>
      <c r="AR16" s="72"/>
      <c r="AS16" s="72" t="s">
        <v>417</v>
      </c>
      <c r="AT16" s="72"/>
      <c r="AU16" s="239"/>
      <c r="AV16" s="239"/>
      <c r="AW16" s="339"/>
      <c r="AX16" s="264"/>
      <c r="AY16" s="65">
        <f t="shared" si="58"/>
        <v>13</v>
      </c>
      <c r="BD16" s="440">
        <f t="shared" si="5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6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6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6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57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7"/>
      <c r="Y17" s="17"/>
      <c r="Z17" s="17"/>
      <c r="AA17" s="410"/>
      <c r="AB17" s="136">
        <v>6</v>
      </c>
      <c r="AC17" s="136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7"/>
      <c r="AO17" s="17"/>
      <c r="AP17" s="17"/>
      <c r="AQ17" s="16"/>
      <c r="AR17" s="40"/>
      <c r="AS17" s="40"/>
      <c r="AT17" s="72"/>
      <c r="AU17" s="239"/>
      <c r="AV17" s="239"/>
      <c r="AW17" s="340"/>
      <c r="AX17" s="26"/>
      <c r="AY17" s="65">
        <f t="shared" si="58"/>
        <v>14</v>
      </c>
      <c r="BD17" s="440">
        <f t="shared" si="5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6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6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6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57"/>
        <v>15</v>
      </c>
      <c r="C18" s="531"/>
      <c r="D18" s="532"/>
      <c r="E18" s="533"/>
      <c r="F18" s="533"/>
      <c r="G18" s="533"/>
      <c r="H18" s="533"/>
      <c r="I18" s="533"/>
      <c r="J18" s="533"/>
      <c r="K18" s="501"/>
      <c r="L18" s="494"/>
      <c r="M18" s="494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22"/>
      <c r="Y18" s="22"/>
      <c r="Z18" s="22"/>
      <c r="AA18" s="501"/>
      <c r="AB18" s="494"/>
      <c r="AC18" s="494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40"/>
      <c r="AX18" s="26"/>
      <c r="AY18" s="65">
        <f t="shared" si="58"/>
        <v>15</v>
      </c>
      <c r="BD18" s="440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" thickTop="1" x14ac:dyDescent="0.35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61"/>
      <c r="L19" s="261"/>
      <c r="M19" s="261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68"/>
      <c r="Y19" s="495"/>
      <c r="Z19" s="500"/>
      <c r="AA19" s="261"/>
      <c r="AB19" s="261"/>
      <c r="AC19" s="261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68"/>
      <c r="AO19" s="495"/>
      <c r="AP19" s="500"/>
      <c r="AQ19" s="534"/>
      <c r="AR19" s="534"/>
      <c r="AS19" s="534"/>
      <c r="AT19" s="534"/>
      <c r="AU19" s="534"/>
      <c r="AV19" s="534"/>
      <c r="AW19" s="535"/>
      <c r="AX19" s="53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239"/>
      <c r="AC20" s="239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353"/>
      <c r="AO20" s="353">
        <v>2</v>
      </c>
      <c r="AP20" s="411"/>
      <c r="AQ20" s="239"/>
      <c r="AR20" s="353"/>
      <c r="AS20" s="72"/>
      <c r="AT20" s="72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" si="63">BE20+1</f>
        <v>1</v>
      </c>
      <c r="BG20" s="440">
        <f t="shared" ref="BG20" si="64">BF20+1</f>
        <v>2</v>
      </c>
      <c r="BH20" s="440">
        <f t="shared" ref="BH20" si="65">BG20+1</f>
        <v>3</v>
      </c>
      <c r="BI20" s="440">
        <f t="shared" ref="BI20" si="66">BH20+1</f>
        <v>4</v>
      </c>
      <c r="BJ20" s="440">
        <f t="shared" ref="BJ20" si="67">BI20+1</f>
        <v>5</v>
      </c>
      <c r="BK20" s="440">
        <f t="shared" ref="BK20" si="68">BJ20+1</f>
        <v>6</v>
      </c>
      <c r="BL20" s="440">
        <f t="shared" ref="BL20" si="69">BK20+1</f>
        <v>7</v>
      </c>
      <c r="BM20" s="440">
        <f t="shared" ref="BM20" si="70">BL20+1</f>
        <v>8</v>
      </c>
      <c r="BN20" s="440">
        <f t="shared" ref="BN20" si="71">BM20+1</f>
        <v>9</v>
      </c>
      <c r="BO20" s="440">
        <f t="shared" ref="BO20" si="72">BN20+1</f>
        <v>10</v>
      </c>
      <c r="BP20" s="440">
        <f t="shared" ref="BP20" si="73">BO20+1</f>
        <v>11</v>
      </c>
      <c r="BQ20" s="440">
        <f t="shared" ref="BQ20" si="74">BP20+1</f>
        <v>12</v>
      </c>
      <c r="BR20" s="440">
        <f t="shared" ref="BR20" si="75">BQ20+1</f>
        <v>13</v>
      </c>
      <c r="BS20" s="440">
        <f t="shared" ref="BS20" si="76">BR20+1</f>
        <v>14</v>
      </c>
      <c r="BT20" s="440">
        <f t="shared" ref="BT20" si="77">BS20+1</f>
        <v>15</v>
      </c>
      <c r="BU20" s="34"/>
      <c r="BV20" s="481"/>
      <c r="BW20" s="440">
        <v>0</v>
      </c>
      <c r="BX20" s="440">
        <f t="shared" ref="BX20:CL20" si="78">BW20+1</f>
        <v>1</v>
      </c>
      <c r="BY20" s="440">
        <f t="shared" si="78"/>
        <v>2</v>
      </c>
      <c r="BZ20" s="440">
        <f t="shared" si="78"/>
        <v>3</v>
      </c>
      <c r="CA20" s="440">
        <f t="shared" si="78"/>
        <v>4</v>
      </c>
      <c r="CB20" s="440">
        <f t="shared" si="78"/>
        <v>5</v>
      </c>
      <c r="CC20" s="440">
        <f t="shared" si="78"/>
        <v>6</v>
      </c>
      <c r="CD20" s="440">
        <f t="shared" si="78"/>
        <v>7</v>
      </c>
      <c r="CE20" s="440">
        <f t="shared" si="78"/>
        <v>8</v>
      </c>
      <c r="CF20" s="440">
        <f t="shared" si="78"/>
        <v>9</v>
      </c>
      <c r="CG20" s="440">
        <f t="shared" si="78"/>
        <v>10</v>
      </c>
      <c r="CH20" s="440">
        <f t="shared" si="78"/>
        <v>11</v>
      </c>
      <c r="CI20" s="440">
        <f t="shared" si="78"/>
        <v>12</v>
      </c>
      <c r="CJ20" s="440">
        <f t="shared" si="78"/>
        <v>13</v>
      </c>
      <c r="CK20" s="440">
        <f t="shared" si="78"/>
        <v>14</v>
      </c>
      <c r="CL20" s="440">
        <f t="shared" si="78"/>
        <v>15</v>
      </c>
      <c r="CN20" s="481"/>
      <c r="CO20" s="440">
        <v>0</v>
      </c>
      <c r="CP20" s="440">
        <f t="shared" ref="CP20" si="79">CO20+1</f>
        <v>1</v>
      </c>
      <c r="CQ20" s="440">
        <f t="shared" ref="CQ20" si="80">CP20+1</f>
        <v>2</v>
      </c>
      <c r="CR20" s="440">
        <f t="shared" ref="CR20" si="81">CQ20+1</f>
        <v>3</v>
      </c>
      <c r="CS20" s="440">
        <f t="shared" ref="CS20" si="82">CR20+1</f>
        <v>4</v>
      </c>
      <c r="CT20" s="440">
        <f t="shared" ref="CT20" si="83">CS20+1</f>
        <v>5</v>
      </c>
      <c r="CU20" s="440">
        <f t="shared" ref="CU20" si="84">CT20+1</f>
        <v>6</v>
      </c>
      <c r="CV20" s="440">
        <f t="shared" ref="CV20" si="85">CU20+1</f>
        <v>7</v>
      </c>
      <c r="CW20" s="440">
        <f t="shared" ref="CW20" si="86">CV20+1</f>
        <v>8</v>
      </c>
      <c r="CX20" s="440">
        <f t="shared" ref="CX20" si="87">CW20+1</f>
        <v>9</v>
      </c>
      <c r="CY20" s="440">
        <f t="shared" ref="CY20" si="88">CX20+1</f>
        <v>10</v>
      </c>
      <c r="CZ20" s="440">
        <f t="shared" ref="CZ20" si="89">CY20+1</f>
        <v>11</v>
      </c>
      <c r="DA20" s="440">
        <f t="shared" ref="DA20" si="90">CZ20+1</f>
        <v>12</v>
      </c>
      <c r="DB20" s="440">
        <f t="shared" ref="DB20" si="91">DA20+1</f>
        <v>13</v>
      </c>
      <c r="DC20" s="440">
        <f t="shared" ref="DC20" si="92">DB20+1</f>
        <v>14</v>
      </c>
      <c r="DD20" s="440">
        <f t="shared" ref="DD20" si="93">DC20+1</f>
        <v>15</v>
      </c>
      <c r="DF20" s="237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35">
      <c r="B21" s="65">
        <f t="shared" ref="B21:B34" si="95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353"/>
      <c r="Y21" s="353"/>
      <c r="Z21" s="411"/>
      <c r="AA21" s="239"/>
      <c r="AB21" s="239"/>
      <c r="AC21" s="239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353"/>
      <c r="AO21" s="353"/>
      <c r="AP21" s="411"/>
      <c r="AQ21" s="239"/>
      <c r="AR21" s="72"/>
      <c r="AS21" s="72" t="s">
        <v>714</v>
      </c>
      <c r="AT21" s="72"/>
      <c r="AU21" s="239"/>
      <c r="AV21" s="239"/>
      <c r="AW21" s="339"/>
      <c r="AX21" s="264"/>
      <c r="AY21" s="65">
        <f t="shared" ref="AY21:AY34" si="96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95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72"/>
      <c r="AS22" s="72"/>
      <c r="AT22" s="72"/>
      <c r="AU22" s="239"/>
      <c r="AV22" s="239"/>
      <c r="AW22" s="339"/>
      <c r="AX22" s="264"/>
      <c r="AY22" s="65">
        <f t="shared" si="96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95"/>
        <v>4</v>
      </c>
      <c r="C23" s="263"/>
      <c r="D23" s="339"/>
      <c r="E23" s="234"/>
      <c r="F23" s="234"/>
      <c r="G23" s="234"/>
      <c r="H23" s="116"/>
      <c r="I23" s="116"/>
      <c r="J23" s="118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16"/>
      <c r="AR23" s="116"/>
      <c r="AS23" s="116"/>
      <c r="AT23" s="234"/>
      <c r="AU23" s="234"/>
      <c r="AV23" s="234"/>
      <c r="AW23" s="339"/>
      <c r="AX23" s="264"/>
      <c r="AY23" s="65">
        <f t="shared" si="96"/>
        <v>4</v>
      </c>
      <c r="BD23" s="440">
        <f t="shared" ref="BD23:BD36" si="97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98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99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100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95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72"/>
      <c r="Q24" s="353"/>
      <c r="R24" s="411"/>
      <c r="S24" s="263"/>
      <c r="T24" s="239"/>
      <c r="U24" s="239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72"/>
      <c r="AG24" s="353"/>
      <c r="AH24" s="411"/>
      <c r="AI24" s="263"/>
      <c r="AJ24" s="239"/>
      <c r="AK24" s="239"/>
      <c r="AL24" s="239"/>
      <c r="AM24" s="269"/>
      <c r="AN24" s="17"/>
      <c r="AO24" s="17"/>
      <c r="AP24" s="264"/>
      <c r="AQ24" s="17"/>
      <c r="AR24" s="562"/>
      <c r="AS24" s="562"/>
      <c r="AT24" s="510"/>
      <c r="AU24" s="239"/>
      <c r="AV24" s="239"/>
      <c r="AW24" s="346"/>
      <c r="AX24" s="264"/>
      <c r="AY24" s="65">
        <f t="shared" si="96"/>
        <v>5</v>
      </c>
      <c r="BD24" s="440">
        <f t="shared" si="97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98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99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100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95"/>
        <v>6</v>
      </c>
      <c r="C25" s="263"/>
      <c r="D25" s="339"/>
      <c r="E25" s="239"/>
      <c r="F25" s="239"/>
      <c r="G25" s="72"/>
      <c r="H25" s="40" t="s">
        <v>719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411"/>
      <c r="S25" s="263"/>
      <c r="T25" s="239"/>
      <c r="U25" s="239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353"/>
      <c r="AG25" s="353">
        <v>4</v>
      </c>
      <c r="AH25" s="411"/>
      <c r="AI25" s="263"/>
      <c r="AJ25" s="239"/>
      <c r="AK25" s="239"/>
      <c r="AL25" s="239"/>
      <c r="AM25" s="290"/>
      <c r="AN25" s="17"/>
      <c r="AO25" s="17"/>
      <c r="AP25" s="26"/>
      <c r="AQ25" s="17"/>
      <c r="AR25" s="562"/>
      <c r="AS25" s="562" t="s">
        <v>715</v>
      </c>
      <c r="AT25" s="510"/>
      <c r="AU25" s="239"/>
      <c r="AV25" s="239"/>
      <c r="AW25" s="346"/>
      <c r="AX25" s="264"/>
      <c r="AY25" s="65">
        <f t="shared" si="96"/>
        <v>6</v>
      </c>
      <c r="BD25" s="440">
        <f t="shared" si="97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98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99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100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95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5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5"/>
      <c r="AI26" s="32"/>
      <c r="AJ26" s="22"/>
      <c r="AK26" s="22"/>
      <c r="AL26" s="22"/>
      <c r="AM26" s="162"/>
      <c r="AN26" s="22"/>
      <c r="AO26" s="22"/>
      <c r="AP26" s="33"/>
      <c r="AQ26" s="17"/>
      <c r="AR26" s="562"/>
      <c r="AS26" s="562"/>
      <c r="AT26" s="510"/>
      <c r="AU26" s="239"/>
      <c r="AV26" s="239"/>
      <c r="AW26" s="345"/>
      <c r="AX26" s="26"/>
      <c r="AY26" s="65">
        <f t="shared" si="96"/>
        <v>7</v>
      </c>
      <c r="BD26" s="440">
        <f t="shared" si="97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98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99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100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95"/>
        <v>8</v>
      </c>
      <c r="C27" s="263"/>
      <c r="D27" s="346"/>
      <c r="E27" s="239"/>
      <c r="F27" s="239"/>
      <c r="G27" s="328"/>
      <c r="H27" s="221"/>
      <c r="I27" s="221"/>
      <c r="J27" s="17"/>
      <c r="K27" s="25"/>
      <c r="L27" s="20"/>
      <c r="M27" s="20"/>
      <c r="N27" s="283"/>
      <c r="O27" s="261"/>
      <c r="P27" s="261"/>
      <c r="Q27" s="261"/>
      <c r="R27" s="262"/>
      <c r="S27" s="74"/>
      <c r="T27" s="353"/>
      <c r="U27" s="353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261"/>
      <c r="AG27" s="261"/>
      <c r="AH27" s="262"/>
      <c r="AI27" s="74"/>
      <c r="AJ27" s="353"/>
      <c r="AK27" s="353"/>
      <c r="AL27" s="239"/>
      <c r="AM27" s="285"/>
      <c r="AN27" s="17"/>
      <c r="AO27" s="17"/>
      <c r="AP27" s="17"/>
      <c r="AQ27" s="16"/>
      <c r="AR27" s="136"/>
      <c r="AS27" s="40"/>
      <c r="AT27" s="72"/>
      <c r="AU27" s="239"/>
      <c r="AV27" s="239"/>
      <c r="AW27" s="366"/>
      <c r="AX27" s="262"/>
      <c r="AY27" s="65">
        <f t="shared" si="96"/>
        <v>8</v>
      </c>
      <c r="BD27" s="440">
        <f t="shared" si="97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98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99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100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95"/>
        <v>9</v>
      </c>
      <c r="C28" s="263"/>
      <c r="D28" s="346"/>
      <c r="E28" s="239"/>
      <c r="F28" s="239"/>
      <c r="G28" s="328"/>
      <c r="H28" s="221" t="s">
        <v>720</v>
      </c>
      <c r="I28" s="221"/>
      <c r="J28" s="17"/>
      <c r="K28" s="16"/>
      <c r="L28" s="17"/>
      <c r="M28" s="17"/>
      <c r="N28" s="290"/>
      <c r="O28" s="17"/>
      <c r="P28" s="17"/>
      <c r="Q28" s="239"/>
      <c r="R28" s="264"/>
      <c r="S28" s="412"/>
      <c r="T28" s="353">
        <v>8</v>
      </c>
      <c r="U28" s="136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7"/>
      <c r="AG28" s="239"/>
      <c r="AH28" s="264"/>
      <c r="AI28" s="412"/>
      <c r="AJ28" s="353">
        <v>8</v>
      </c>
      <c r="AK28" s="136"/>
      <c r="AL28" s="17"/>
      <c r="AM28" s="214"/>
      <c r="AN28" s="17"/>
      <c r="AO28" s="17"/>
      <c r="AP28" s="17"/>
      <c r="AQ28" s="16"/>
      <c r="AR28" s="40"/>
      <c r="AS28" s="40" t="s">
        <v>260</v>
      </c>
      <c r="AT28" s="72"/>
      <c r="AU28" s="239"/>
      <c r="AV28" s="239"/>
      <c r="AW28" s="339"/>
      <c r="AX28" s="264"/>
      <c r="AY28" s="65">
        <f t="shared" si="96"/>
        <v>9</v>
      </c>
      <c r="BD28" s="440">
        <f t="shared" si="97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98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95"/>
        <v>10</v>
      </c>
      <c r="C29" s="263"/>
      <c r="D29" s="346"/>
      <c r="E29" s="239"/>
      <c r="F29" s="239"/>
      <c r="G29" s="328"/>
      <c r="H29" s="328"/>
      <c r="I29" s="328"/>
      <c r="J29" s="239"/>
      <c r="K29" s="263"/>
      <c r="L29" s="239"/>
      <c r="M29" s="239"/>
      <c r="N29" s="269"/>
      <c r="O29" s="239"/>
      <c r="P29" s="239"/>
      <c r="Q29" s="239"/>
      <c r="R29" s="264"/>
      <c r="S29" s="412"/>
      <c r="T29" s="353"/>
      <c r="U29" s="353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239"/>
      <c r="AG29" s="239"/>
      <c r="AH29" s="264"/>
      <c r="AI29" s="412"/>
      <c r="AJ29" s="353"/>
      <c r="AK29" s="353"/>
      <c r="AL29" s="239"/>
      <c r="AM29" s="269"/>
      <c r="AN29" s="239"/>
      <c r="AO29" s="239"/>
      <c r="AP29" s="239"/>
      <c r="AQ29" s="263"/>
      <c r="AR29" s="72"/>
      <c r="AS29" s="72"/>
      <c r="AT29" s="72"/>
      <c r="AU29" s="239"/>
      <c r="AV29" s="239"/>
      <c r="AW29" s="339"/>
      <c r="AX29" s="264"/>
      <c r="AY29" s="65">
        <f t="shared" si="96"/>
        <v>10</v>
      </c>
      <c r="BD29" s="440">
        <f t="shared" si="97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98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99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100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95"/>
        <v>11</v>
      </c>
      <c r="C30" s="263"/>
      <c r="D30" s="339"/>
      <c r="E30" s="234"/>
      <c r="F30" s="234"/>
      <c r="G30" s="234"/>
      <c r="H30" s="234"/>
      <c r="I30" s="234"/>
      <c r="J30" s="234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326"/>
      <c r="AR30" s="234"/>
      <c r="AS30" s="234"/>
      <c r="AT30" s="234"/>
      <c r="AU30" s="234"/>
      <c r="AV30" s="234"/>
      <c r="AW30" s="339"/>
      <c r="AX30" s="264"/>
      <c r="AY30" s="65">
        <f t="shared" si="96"/>
        <v>11</v>
      </c>
      <c r="BD30" s="440">
        <f t="shared" si="97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99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100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95"/>
        <v>12</v>
      </c>
      <c r="C31" s="263"/>
      <c r="D31" s="339"/>
      <c r="E31" s="239"/>
      <c r="F31" s="239"/>
      <c r="G31" s="353"/>
      <c r="H31" s="72"/>
      <c r="I31" s="72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63"/>
      <c r="AR31" s="353"/>
      <c r="AS31" s="72"/>
      <c r="AT31" s="72"/>
      <c r="AU31" s="239"/>
      <c r="AV31" s="239"/>
      <c r="AW31" s="339"/>
      <c r="AX31" s="264"/>
      <c r="AY31" s="65">
        <f t="shared" si="96"/>
        <v>12</v>
      </c>
      <c r="BD31" s="440">
        <f t="shared" si="97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98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99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100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95"/>
        <v>13</v>
      </c>
      <c r="C32" s="263"/>
      <c r="D32" s="339"/>
      <c r="E32" s="239"/>
      <c r="F32" s="239"/>
      <c r="G32" s="72"/>
      <c r="H32" s="72" t="s">
        <v>672</v>
      </c>
      <c r="I32" s="72"/>
      <c r="J32" s="239"/>
      <c r="K32" s="74"/>
      <c r="L32" s="353"/>
      <c r="M32" s="353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239"/>
      <c r="Y32" s="239"/>
      <c r="Z32" s="239"/>
      <c r="AA32" s="74"/>
      <c r="AB32" s="353"/>
      <c r="AC32" s="353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239"/>
      <c r="AO32" s="239"/>
      <c r="AP32" s="239"/>
      <c r="AQ32" s="263"/>
      <c r="AR32" s="72"/>
      <c r="AS32" s="72" t="s">
        <v>417</v>
      </c>
      <c r="AT32" s="72"/>
      <c r="AU32" s="239"/>
      <c r="AV32" s="239"/>
      <c r="AW32" s="339"/>
      <c r="AX32" s="264"/>
      <c r="AY32" s="65">
        <f t="shared" si="96"/>
        <v>13</v>
      </c>
      <c r="BD32" s="440">
        <f t="shared" si="97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8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99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100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95"/>
        <v>14</v>
      </c>
      <c r="C33" s="16"/>
      <c r="D33" s="340"/>
      <c r="E33" s="239"/>
      <c r="F33" s="239"/>
      <c r="G33" s="72"/>
      <c r="H33" s="40"/>
      <c r="I33" s="40"/>
      <c r="J33" s="17"/>
      <c r="K33" s="410"/>
      <c r="L33" s="136">
        <v>6</v>
      </c>
      <c r="M33" s="136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7"/>
      <c r="Y33" s="17"/>
      <c r="Z33" s="17"/>
      <c r="AA33" s="410"/>
      <c r="AB33" s="136">
        <v>6</v>
      </c>
      <c r="AC33" s="136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7"/>
      <c r="AO33" s="17"/>
      <c r="AP33" s="17"/>
      <c r="AQ33" s="16"/>
      <c r="AR33" s="40"/>
      <c r="AS33" s="40"/>
      <c r="AT33" s="72"/>
      <c r="AU33" s="239"/>
      <c r="AV33" s="239"/>
      <c r="AW33" s="340"/>
      <c r="AX33" s="26"/>
      <c r="AY33" s="65">
        <f t="shared" si="96"/>
        <v>14</v>
      </c>
      <c r="BD33" s="440">
        <f t="shared" si="97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98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99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100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95"/>
        <v>15</v>
      </c>
      <c r="C34" s="531"/>
      <c r="D34" s="532"/>
      <c r="E34" s="533"/>
      <c r="F34" s="533"/>
      <c r="G34" s="533"/>
      <c r="H34" s="533"/>
      <c r="I34" s="533"/>
      <c r="J34" s="533"/>
      <c r="K34" s="501"/>
      <c r="L34" s="494"/>
      <c r="M34" s="494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22"/>
      <c r="Y34" s="22"/>
      <c r="Z34" s="22"/>
      <c r="AA34" s="501"/>
      <c r="AB34" s="494"/>
      <c r="AC34" s="494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40"/>
      <c r="AX34" s="26"/>
      <c r="AY34" s="65">
        <f t="shared" si="96"/>
        <v>15</v>
      </c>
      <c r="BD34" s="440">
        <f t="shared" si="97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98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99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100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ht="15" thickTop="1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64"/>
      <c r="K35" s="261"/>
      <c r="L35" s="261"/>
      <c r="M35" s="261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68"/>
      <c r="Y35" s="495"/>
      <c r="Z35" s="500"/>
      <c r="AA35" s="261"/>
      <c r="AB35" s="261"/>
      <c r="AC35" s="261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68"/>
      <c r="AO35" s="495"/>
      <c r="AP35" s="500"/>
      <c r="AQ35" s="534"/>
      <c r="AR35" s="534"/>
      <c r="AS35" s="534"/>
      <c r="AT35" s="534"/>
      <c r="AU35" s="534"/>
      <c r="AV35" s="534"/>
      <c r="AW35" s="535"/>
      <c r="AX35" s="536"/>
      <c r="AY35" s="65">
        <v>0</v>
      </c>
      <c r="BD35" s="440">
        <f t="shared" si="97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98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99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100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353"/>
      <c r="H36" s="72"/>
      <c r="I36" s="72"/>
      <c r="J36" s="264"/>
      <c r="K36" s="239"/>
      <c r="L36" s="239"/>
      <c r="M36" s="239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353"/>
      <c r="Y36" s="353">
        <v>2</v>
      </c>
      <c r="Z36" s="411"/>
      <c r="AA36" s="239"/>
      <c r="AB36" s="239"/>
      <c r="AC36" s="239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353"/>
      <c r="AO36" s="353">
        <v>2</v>
      </c>
      <c r="AP36" s="411"/>
      <c r="AQ36" s="239"/>
      <c r="AR36" s="353"/>
      <c r="AS36" s="72"/>
      <c r="AT36" s="72"/>
      <c r="AU36" s="239"/>
      <c r="AV36" s="239"/>
      <c r="AW36" s="339"/>
      <c r="AX36" s="264"/>
      <c r="AY36" s="65">
        <f>AY35+1</f>
        <v>1</v>
      </c>
      <c r="BD36" s="440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101">B36+1</f>
        <v>2</v>
      </c>
      <c r="C37" s="263"/>
      <c r="D37" s="339"/>
      <c r="E37" s="239"/>
      <c r="F37" s="239"/>
      <c r="G37" s="72"/>
      <c r="H37" s="72" t="s">
        <v>261</v>
      </c>
      <c r="I37" s="72"/>
      <c r="J37" s="264"/>
      <c r="K37" s="239"/>
      <c r="L37" s="239"/>
      <c r="M37" s="239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353"/>
      <c r="Y37" s="353"/>
      <c r="Z37" s="411"/>
      <c r="AA37" s="239"/>
      <c r="AB37" s="239"/>
      <c r="AC37" s="239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353"/>
      <c r="AO37" s="353"/>
      <c r="AP37" s="411"/>
      <c r="AQ37" s="239"/>
      <c r="AR37" s="72"/>
      <c r="AS37" s="72" t="s">
        <v>714</v>
      </c>
      <c r="AT37" s="72"/>
      <c r="AU37" s="239"/>
      <c r="AV37" s="239"/>
      <c r="AW37" s="339"/>
      <c r="AX37" s="264"/>
      <c r="AY37" s="65">
        <f t="shared" ref="AY37:AY50" si="102">AY36+1</f>
        <v>2</v>
      </c>
    </row>
    <row r="38" spans="2:127" x14ac:dyDescent="0.35">
      <c r="B38" s="65">
        <f t="shared" si="101"/>
        <v>3</v>
      </c>
      <c r="C38" s="263"/>
      <c r="D38" s="339"/>
      <c r="E38" s="239"/>
      <c r="F38" s="239"/>
      <c r="G38" s="72"/>
      <c r="H38" s="72"/>
      <c r="I38" s="72"/>
      <c r="J38" s="264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72"/>
      <c r="AS38" s="72"/>
      <c r="AT38" s="72"/>
      <c r="AU38" s="239"/>
      <c r="AV38" s="239"/>
      <c r="AW38" s="339"/>
      <c r="AX38" s="264"/>
      <c r="AY38" s="65">
        <f t="shared" si="102"/>
        <v>3</v>
      </c>
      <c r="BD38" s="237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7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81"/>
      <c r="CO38" s="440">
        <v>0</v>
      </c>
      <c r="CP38" s="440">
        <f t="shared" ref="CP38:DD38" si="105">CO38+1</f>
        <v>1</v>
      </c>
      <c r="CQ38" s="440">
        <f t="shared" si="105"/>
        <v>2</v>
      </c>
      <c r="CR38" s="440">
        <f t="shared" si="105"/>
        <v>3</v>
      </c>
      <c r="CS38" s="440">
        <f t="shared" si="105"/>
        <v>4</v>
      </c>
      <c r="CT38" s="440">
        <f t="shared" si="105"/>
        <v>5</v>
      </c>
      <c r="CU38" s="440">
        <f t="shared" si="105"/>
        <v>6</v>
      </c>
      <c r="CV38" s="440">
        <f t="shared" si="105"/>
        <v>7</v>
      </c>
      <c r="CW38" s="440">
        <f t="shared" si="105"/>
        <v>8</v>
      </c>
      <c r="CX38" s="440">
        <f t="shared" si="105"/>
        <v>9</v>
      </c>
      <c r="CY38" s="440">
        <f t="shared" si="105"/>
        <v>10</v>
      </c>
      <c r="CZ38" s="440">
        <f t="shared" si="105"/>
        <v>11</v>
      </c>
      <c r="DA38" s="440">
        <f t="shared" si="105"/>
        <v>12</v>
      </c>
      <c r="DB38" s="440">
        <f t="shared" si="105"/>
        <v>13</v>
      </c>
      <c r="DC38" s="440">
        <f t="shared" si="105"/>
        <v>14</v>
      </c>
      <c r="DD38" s="440">
        <f t="shared" si="105"/>
        <v>15</v>
      </c>
    </row>
    <row r="39" spans="2:127" x14ac:dyDescent="0.35">
      <c r="B39" s="65">
        <f t="shared" si="101"/>
        <v>4</v>
      </c>
      <c r="C39" s="263"/>
      <c r="D39" s="339"/>
      <c r="E39" s="234"/>
      <c r="F39" s="234"/>
      <c r="G39" s="234"/>
      <c r="H39" s="116"/>
      <c r="I39" s="116"/>
      <c r="J39" s="118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234"/>
      <c r="AV39" s="234"/>
      <c r="AW39" s="339"/>
      <c r="AX39" s="264"/>
      <c r="AY39" s="65">
        <f t="shared" si="102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261"/>
      <c r="BY39" s="261"/>
      <c r="BZ39" s="261"/>
      <c r="CA39" s="283"/>
      <c r="CB39" s="261"/>
      <c r="CC39" s="261"/>
      <c r="CD39" s="262"/>
      <c r="CE39" s="261"/>
      <c r="CF39" s="261"/>
      <c r="CG39" s="261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101"/>
        <v>5</v>
      </c>
      <c r="C40" s="263"/>
      <c r="D40" s="339"/>
      <c r="E40" s="239"/>
      <c r="F40" s="239"/>
      <c r="G40" s="353"/>
      <c r="H40" s="40"/>
      <c r="I40" s="40"/>
      <c r="J40" s="264"/>
      <c r="K40" s="17"/>
      <c r="L40" s="17"/>
      <c r="M40" s="17"/>
      <c r="N40" s="269"/>
      <c r="O40" s="239"/>
      <c r="P40" s="72"/>
      <c r="Q40" s="353"/>
      <c r="R40" s="411"/>
      <c r="S40" s="263"/>
      <c r="T40" s="239"/>
      <c r="U40" s="239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72"/>
      <c r="AG40" s="353"/>
      <c r="AH40" s="411"/>
      <c r="AI40" s="263"/>
      <c r="AJ40" s="239"/>
      <c r="AK40" s="239"/>
      <c r="AL40" s="239"/>
      <c r="AM40" s="269"/>
      <c r="AN40" s="17"/>
      <c r="AO40" s="17"/>
      <c r="AP40" s="264"/>
      <c r="AQ40" s="17"/>
      <c r="AR40" s="221"/>
      <c r="AS40" s="221"/>
      <c r="AT40" s="328"/>
      <c r="AU40" s="239"/>
      <c r="AV40" s="239"/>
      <c r="AW40" s="346"/>
      <c r="AX40" s="264"/>
      <c r="AY40" s="65">
        <f t="shared" si="102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 t="shared" ref="BV40:BV54" si="106">BV39+1</f>
        <v>1</v>
      </c>
      <c r="BW40" s="263"/>
      <c r="BX40" s="239"/>
      <c r="BY40" s="239"/>
      <c r="BZ40" s="239"/>
      <c r="CA40" s="285"/>
      <c r="CB40" s="239"/>
      <c r="CC40" s="239"/>
      <c r="CD40" s="264"/>
      <c r="CE40" s="239"/>
      <c r="CF40" s="239"/>
      <c r="CG40" s="239"/>
      <c r="CH40" s="285"/>
      <c r="CI40" s="239"/>
      <c r="CJ40" s="239"/>
      <c r="CK40" s="239"/>
      <c r="CL40" s="264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101"/>
        <v>6</v>
      </c>
      <c r="C41" s="263"/>
      <c r="D41" s="339"/>
      <c r="E41" s="239"/>
      <c r="F41" s="239"/>
      <c r="G41" s="72"/>
      <c r="H41" s="40" t="s">
        <v>719</v>
      </c>
      <c r="I41" s="40"/>
      <c r="J41" s="26"/>
      <c r="K41" s="17"/>
      <c r="L41" s="17"/>
      <c r="M41" s="17"/>
      <c r="N41" s="290"/>
      <c r="O41" s="239"/>
      <c r="P41" s="353"/>
      <c r="Q41" s="353">
        <v>4</v>
      </c>
      <c r="R41" s="411"/>
      <c r="S41" s="263"/>
      <c r="T41" s="239"/>
      <c r="U41" s="239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353"/>
      <c r="AG41" s="353">
        <v>4</v>
      </c>
      <c r="AH41" s="411"/>
      <c r="AI41" s="263"/>
      <c r="AJ41" s="239"/>
      <c r="AK41" s="239"/>
      <c r="AL41" s="239"/>
      <c r="AM41" s="290"/>
      <c r="AN41" s="17"/>
      <c r="AO41" s="17"/>
      <c r="AP41" s="26"/>
      <c r="AQ41" s="17"/>
      <c r="AR41" s="221"/>
      <c r="AS41" s="221" t="s">
        <v>715</v>
      </c>
      <c r="AT41" s="328"/>
      <c r="AU41" s="239"/>
      <c r="AV41" s="239"/>
      <c r="AW41" s="346"/>
      <c r="AX41" s="264"/>
      <c r="AY41" s="65">
        <f t="shared" si="102"/>
        <v>6</v>
      </c>
      <c r="BD41" s="65">
        <f t="shared" ref="BD41:BD54" si="10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si="106"/>
        <v>2</v>
      </c>
      <c r="BW41" s="263"/>
      <c r="BX41" s="239"/>
      <c r="BY41" s="239"/>
      <c r="BZ41" s="239"/>
      <c r="CA41" s="285"/>
      <c r="CB41" s="239"/>
      <c r="CC41" s="239"/>
      <c r="CD41" s="264"/>
      <c r="CE41" s="239"/>
      <c r="CF41" s="239"/>
      <c r="CG41" s="239"/>
      <c r="CH41" s="285"/>
      <c r="CI41" s="239"/>
      <c r="CJ41" s="239"/>
      <c r="CK41" s="239"/>
      <c r="CL41" s="264"/>
      <c r="CM41" s="34"/>
      <c r="CN41" s="440">
        <f t="shared" ref="CN41:CN54" si="10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101"/>
        <v>7</v>
      </c>
      <c r="C42" s="16"/>
      <c r="D42" s="340"/>
      <c r="E42" s="239"/>
      <c r="F42" s="239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5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5"/>
      <c r="AI42" s="32"/>
      <c r="AJ42" s="22"/>
      <c r="AK42" s="22"/>
      <c r="AL42" s="22"/>
      <c r="AM42" s="162"/>
      <c r="AN42" s="22"/>
      <c r="AO42" s="22"/>
      <c r="AP42" s="33"/>
      <c r="AQ42" s="17"/>
      <c r="AR42" s="221"/>
      <c r="AS42" s="221"/>
      <c r="AT42" s="328"/>
      <c r="AU42" s="239"/>
      <c r="AV42" s="239"/>
      <c r="AW42" s="345"/>
      <c r="AX42" s="26"/>
      <c r="AY42" s="65">
        <f t="shared" si="102"/>
        <v>7</v>
      </c>
      <c r="BD42" s="65">
        <f t="shared" si="10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106"/>
        <v>3</v>
      </c>
      <c r="BW42" s="263"/>
      <c r="BX42" s="239"/>
      <c r="BY42" s="239"/>
      <c r="BZ42" s="239"/>
      <c r="CA42" s="285"/>
      <c r="CB42" s="239"/>
      <c r="CC42" s="239"/>
      <c r="CD42" s="264"/>
      <c r="CE42" s="239"/>
      <c r="CF42" s="239"/>
      <c r="CG42" s="239"/>
      <c r="CH42" s="285"/>
      <c r="CI42" s="239"/>
      <c r="CJ42" s="239"/>
      <c r="CK42" s="239"/>
      <c r="CL42" s="264"/>
      <c r="CM42" s="34"/>
      <c r="CN42" s="440">
        <f t="shared" si="10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101"/>
        <v>8</v>
      </c>
      <c r="C43" s="260"/>
      <c r="D43" s="524"/>
      <c r="E43" s="261"/>
      <c r="F43" s="261"/>
      <c r="G43" s="261"/>
      <c r="H43" s="20"/>
      <c r="I43" s="20"/>
      <c r="J43" s="31"/>
      <c r="K43" s="20"/>
      <c r="L43" s="20"/>
      <c r="M43" s="20"/>
      <c r="N43" s="302"/>
      <c r="O43" s="261"/>
      <c r="P43" s="261"/>
      <c r="Q43" s="261"/>
      <c r="R43" s="261"/>
      <c r="S43" s="537"/>
      <c r="T43" s="239"/>
      <c r="U43" s="239"/>
      <c r="V43" s="239"/>
      <c r="W43" s="234"/>
      <c r="X43" s="17"/>
      <c r="Y43" s="17"/>
      <c r="Z43" s="17"/>
      <c r="AA43" s="20"/>
      <c r="AB43" s="20"/>
      <c r="AC43" s="20"/>
      <c r="AD43" s="302"/>
      <c r="AE43" s="261"/>
      <c r="AF43" s="261"/>
      <c r="AG43" s="261"/>
      <c r="AH43" s="261"/>
      <c r="AI43" s="537"/>
      <c r="AJ43" s="239"/>
      <c r="AK43" s="239"/>
      <c r="AL43" s="239"/>
      <c r="AM43" s="234"/>
      <c r="AN43" s="17"/>
      <c r="AO43" s="17"/>
      <c r="AP43" s="17"/>
      <c r="AQ43" s="25"/>
      <c r="AR43" s="20"/>
      <c r="AS43" s="20"/>
      <c r="AT43" s="261"/>
      <c r="AU43" s="261"/>
      <c r="AV43" s="261"/>
      <c r="AW43" s="366"/>
      <c r="AX43" s="262"/>
      <c r="AY43" s="65">
        <f t="shared" si="102"/>
        <v>8</v>
      </c>
      <c r="BD43" s="65">
        <f t="shared" si="10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106"/>
        <v>4</v>
      </c>
      <c r="BW43" s="277"/>
      <c r="BX43" s="285"/>
      <c r="BY43" s="285"/>
      <c r="BZ43" s="285"/>
      <c r="CA43" s="285"/>
      <c r="CB43" s="157"/>
      <c r="CC43" s="157"/>
      <c r="CD43" s="290"/>
      <c r="CE43" s="269"/>
      <c r="CF43" s="290"/>
      <c r="CG43" s="157"/>
      <c r="CH43" s="285"/>
      <c r="CI43" s="285"/>
      <c r="CJ43" s="285"/>
      <c r="CK43" s="285"/>
      <c r="CL43" s="282"/>
      <c r="CM43" s="34"/>
      <c r="CN43" s="440">
        <f t="shared" si="10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101"/>
        <v>9</v>
      </c>
      <c r="C44" s="263"/>
      <c r="D44" s="346"/>
      <c r="E44" s="17"/>
      <c r="F44" s="17"/>
      <c r="G44" s="136"/>
      <c r="H44" s="212"/>
      <c r="I44" s="212"/>
      <c r="J44" s="26"/>
      <c r="K44" s="221"/>
      <c r="L44" s="221"/>
      <c r="M44" s="221"/>
      <c r="N44" s="116"/>
      <c r="O44" s="136"/>
      <c r="P44" s="40"/>
      <c r="Q44" s="72"/>
      <c r="R44" s="239"/>
      <c r="S44" s="537"/>
      <c r="T44" s="353"/>
      <c r="U44" s="40"/>
      <c r="V44" s="40"/>
      <c r="W44" s="116"/>
      <c r="X44" s="136"/>
      <c r="Y44" s="40"/>
      <c r="Z44" s="40"/>
      <c r="AA44" s="221"/>
      <c r="AB44" s="221"/>
      <c r="AC44" s="221"/>
      <c r="AD44" s="116"/>
      <c r="AE44" s="136"/>
      <c r="AF44" s="40"/>
      <c r="AG44" s="72"/>
      <c r="AH44" s="239"/>
      <c r="AI44" s="537"/>
      <c r="AJ44" s="353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9"/>
      <c r="AX44" s="264"/>
      <c r="AY44" s="65">
        <f t="shared" si="102"/>
        <v>9</v>
      </c>
      <c r="BD44" s="65">
        <f t="shared" si="10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106"/>
        <v>5</v>
      </c>
      <c r="BW44" s="263"/>
      <c r="BX44" s="239"/>
      <c r="BY44" s="239"/>
      <c r="BZ44" s="239"/>
      <c r="CA44" s="285"/>
      <c r="CB44" s="17"/>
      <c r="CC44" s="17"/>
      <c r="CD44" s="264"/>
      <c r="CE44" s="17"/>
      <c r="CF44" s="17"/>
      <c r="CG44" s="17"/>
      <c r="CH44" s="285"/>
      <c r="CI44" s="239"/>
      <c r="CJ44" s="239"/>
      <c r="CK44" s="239"/>
      <c r="CL44" s="264"/>
      <c r="CM44" s="34"/>
      <c r="CN44" s="440">
        <f t="shared" si="10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101"/>
        <v>10</v>
      </c>
      <c r="C45" s="263"/>
      <c r="D45" s="346"/>
      <c r="E45" s="239"/>
      <c r="F45" s="239"/>
      <c r="G45" s="72"/>
      <c r="H45" s="72" t="s">
        <v>671</v>
      </c>
      <c r="I45" s="72"/>
      <c r="J45" s="264"/>
      <c r="K45" s="328"/>
      <c r="L45" s="328" t="s">
        <v>718</v>
      </c>
      <c r="M45" s="328"/>
      <c r="N45" s="234"/>
      <c r="O45" s="72"/>
      <c r="P45" s="72" t="s">
        <v>423</v>
      </c>
      <c r="Q45" s="72"/>
      <c r="R45" s="239"/>
      <c r="S45" s="537"/>
      <c r="T45" s="72"/>
      <c r="U45" s="72" t="s">
        <v>717</v>
      </c>
      <c r="V45" s="72"/>
      <c r="W45" s="234"/>
      <c r="X45" s="72"/>
      <c r="Y45" s="72" t="s">
        <v>716</v>
      </c>
      <c r="Z45" s="72"/>
      <c r="AA45" s="328"/>
      <c r="AB45" s="328" t="s">
        <v>718</v>
      </c>
      <c r="AC45" s="328"/>
      <c r="AD45" s="234"/>
      <c r="AE45" s="72"/>
      <c r="AF45" s="72" t="s">
        <v>423</v>
      </c>
      <c r="AG45" s="72"/>
      <c r="AH45" s="239"/>
      <c r="AI45" s="537"/>
      <c r="AJ45" s="72"/>
      <c r="AK45" s="72" t="s">
        <v>717</v>
      </c>
      <c r="AL45" s="72"/>
      <c r="AM45" s="234"/>
      <c r="AN45" s="72"/>
      <c r="AO45" s="72" t="s">
        <v>716</v>
      </c>
      <c r="AP45" s="72"/>
      <c r="AQ45" s="263"/>
      <c r="AR45" s="287"/>
      <c r="AS45" s="72" t="s">
        <v>262</v>
      </c>
      <c r="AT45" s="72"/>
      <c r="AU45" s="239"/>
      <c r="AV45" s="239"/>
      <c r="AW45" s="339"/>
      <c r="AX45" s="264"/>
      <c r="AY45" s="65">
        <f t="shared" si="102"/>
        <v>10</v>
      </c>
      <c r="BD45" s="65">
        <f t="shared" si="10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106"/>
        <v>6</v>
      </c>
      <c r="BW45" s="263"/>
      <c r="BX45" s="239"/>
      <c r="BY45" s="239"/>
      <c r="BZ45" s="239"/>
      <c r="CA45" s="290"/>
      <c r="CB45" s="17"/>
      <c r="CC45" s="17"/>
      <c r="CD45" s="26"/>
      <c r="CE45" s="17"/>
      <c r="CF45" s="17"/>
      <c r="CG45" s="17"/>
      <c r="CH45" s="285"/>
      <c r="CI45" s="239"/>
      <c r="CJ45" s="239"/>
      <c r="CK45" s="239"/>
      <c r="CL45" s="264"/>
      <c r="CM45" s="34"/>
      <c r="CN45" s="440">
        <f t="shared" si="10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101"/>
        <v>11</v>
      </c>
      <c r="C46" s="263"/>
      <c r="D46" s="339"/>
      <c r="E46" s="239"/>
      <c r="F46" s="239"/>
      <c r="G46" s="72"/>
      <c r="H46" s="72"/>
      <c r="I46" s="72"/>
      <c r="J46" s="264"/>
      <c r="K46" s="328"/>
      <c r="L46" s="328"/>
      <c r="M46" s="328"/>
      <c r="N46" s="234"/>
      <c r="O46" s="72"/>
      <c r="P46" s="72"/>
      <c r="Q46" s="72"/>
      <c r="R46" s="239"/>
      <c r="S46" s="537"/>
      <c r="T46" s="72"/>
      <c r="U46" s="72"/>
      <c r="V46" s="72"/>
      <c r="W46" s="234"/>
      <c r="X46" s="72"/>
      <c r="Y46" s="72"/>
      <c r="Z46" s="72"/>
      <c r="AA46" s="328"/>
      <c r="AB46" s="328"/>
      <c r="AC46" s="328"/>
      <c r="AD46" s="234"/>
      <c r="AE46" s="72"/>
      <c r="AF46" s="72"/>
      <c r="AG46" s="72"/>
      <c r="AH46" s="239"/>
      <c r="AI46" s="537"/>
      <c r="AJ46" s="72"/>
      <c r="AK46" s="72"/>
      <c r="AL46" s="72"/>
      <c r="AM46" s="234"/>
      <c r="AN46" s="72"/>
      <c r="AO46" s="72"/>
      <c r="AP46" s="72"/>
      <c r="AQ46" s="263"/>
      <c r="AR46" s="287"/>
      <c r="AS46" s="72"/>
      <c r="AT46" s="72"/>
      <c r="AU46" s="239"/>
      <c r="AV46" s="239"/>
      <c r="AW46" s="339"/>
      <c r="AX46" s="264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106"/>
        <v>7</v>
      </c>
      <c r="BW46" s="32"/>
      <c r="BX46" s="22"/>
      <c r="BY46" s="22"/>
      <c r="BZ46" s="22"/>
      <c r="CA46" s="269"/>
      <c r="CB46" s="22"/>
      <c r="CC46" s="22"/>
      <c r="CD46" s="33"/>
      <c r="CE46" s="17"/>
      <c r="CF46" s="17"/>
      <c r="CG46" s="17"/>
      <c r="CH46" s="290"/>
      <c r="CI46" s="17"/>
      <c r="CJ46" s="17"/>
      <c r="CK46" s="17"/>
      <c r="CL46" s="26"/>
      <c r="CM46" s="34"/>
      <c r="CN46" s="440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101"/>
        <v>12</v>
      </c>
      <c r="C47" s="263"/>
      <c r="D47" s="339"/>
      <c r="E47" s="239"/>
      <c r="F47" s="239"/>
      <c r="G47" s="239"/>
      <c r="H47" s="239"/>
      <c r="I47" s="239"/>
      <c r="J47" s="264"/>
      <c r="K47" s="239"/>
      <c r="L47" s="239"/>
      <c r="M47" s="239"/>
      <c r="N47" s="234"/>
      <c r="O47" s="239"/>
      <c r="P47" s="239"/>
      <c r="Q47" s="239"/>
      <c r="R47" s="239"/>
      <c r="S47" s="537"/>
      <c r="T47" s="239"/>
      <c r="U47" s="239"/>
      <c r="V47" s="239"/>
      <c r="W47" s="234"/>
      <c r="X47" s="239"/>
      <c r="Y47" s="239"/>
      <c r="Z47" s="239"/>
      <c r="AA47" s="239"/>
      <c r="AB47" s="239"/>
      <c r="AC47" s="239"/>
      <c r="AD47" s="234"/>
      <c r="AE47" s="239"/>
      <c r="AF47" s="239"/>
      <c r="AG47" s="239"/>
      <c r="AH47" s="239"/>
      <c r="AI47" s="537"/>
      <c r="AJ47" s="239"/>
      <c r="AK47" s="239"/>
      <c r="AL47" s="239"/>
      <c r="AM47" s="234"/>
      <c r="AN47" s="239"/>
      <c r="AO47" s="239"/>
      <c r="AP47" s="239"/>
      <c r="AQ47" s="263"/>
      <c r="AR47" s="239"/>
      <c r="AS47" s="239"/>
      <c r="AT47" s="239"/>
      <c r="AU47" s="239"/>
      <c r="AV47" s="239"/>
      <c r="AW47" s="339"/>
      <c r="AX47" s="264"/>
      <c r="AY47" s="65">
        <f t="shared" si="102"/>
        <v>12</v>
      </c>
      <c r="BD47" s="65">
        <f t="shared" si="10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106"/>
        <v>8</v>
      </c>
      <c r="BW47" s="263"/>
      <c r="BX47" s="239"/>
      <c r="BY47" s="239"/>
      <c r="BZ47" s="239"/>
      <c r="CA47" s="290"/>
      <c r="CB47" s="17"/>
      <c r="CC47" s="17"/>
      <c r="CD47" s="17"/>
      <c r="CE47" s="25"/>
      <c r="CF47" s="20"/>
      <c r="CG47" s="20"/>
      <c r="CH47" s="269"/>
      <c r="CI47" s="261"/>
      <c r="CJ47" s="261"/>
      <c r="CK47" s="261"/>
      <c r="CL47" s="262"/>
      <c r="CM47" s="34"/>
      <c r="CN47" s="440">
        <f t="shared" si="10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101"/>
        <v>13</v>
      </c>
      <c r="C48" s="263"/>
      <c r="D48" s="339"/>
      <c r="E48" s="239"/>
      <c r="F48" s="239"/>
      <c r="G48" s="239"/>
      <c r="H48" s="239"/>
      <c r="I48" s="239"/>
      <c r="J48" s="264"/>
      <c r="K48" s="239"/>
      <c r="L48" s="239"/>
      <c r="M48" s="239"/>
      <c r="N48" s="234"/>
      <c r="O48" s="239"/>
      <c r="P48" s="239"/>
      <c r="Q48" s="239"/>
      <c r="R48" s="239"/>
      <c r="S48" s="537"/>
      <c r="T48" s="239"/>
      <c r="U48" s="239"/>
      <c r="V48" s="239"/>
      <c r="W48" s="234"/>
      <c r="X48" s="239"/>
      <c r="Y48" s="239"/>
      <c r="Z48" s="239"/>
      <c r="AA48" s="239"/>
      <c r="AB48" s="239"/>
      <c r="AC48" s="239"/>
      <c r="AD48" s="234"/>
      <c r="AE48" s="239"/>
      <c r="AF48" s="239"/>
      <c r="AG48" s="239"/>
      <c r="AH48" s="239"/>
      <c r="AI48" s="537"/>
      <c r="AJ48" s="239"/>
      <c r="AK48" s="239"/>
      <c r="AL48" s="239"/>
      <c r="AM48" s="234"/>
      <c r="AN48" s="239"/>
      <c r="AO48" s="239"/>
      <c r="AP48" s="239"/>
      <c r="AQ48" s="263"/>
      <c r="AR48" s="239"/>
      <c r="AS48" s="239"/>
      <c r="AT48" s="239"/>
      <c r="AU48" s="239"/>
      <c r="AV48" s="239"/>
      <c r="AW48" s="339"/>
      <c r="AX48" s="264"/>
      <c r="AY48" s="65">
        <f t="shared" si="102"/>
        <v>13</v>
      </c>
      <c r="BD48" s="65">
        <f t="shared" si="10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106"/>
        <v>9</v>
      </c>
      <c r="BW48" s="263"/>
      <c r="BX48" s="239"/>
      <c r="BY48" s="17"/>
      <c r="BZ48" s="17"/>
      <c r="CA48" s="285"/>
      <c r="CB48" s="17"/>
      <c r="CC48" s="17"/>
      <c r="CD48" s="17"/>
      <c r="CE48" s="16"/>
      <c r="CF48" s="17"/>
      <c r="CG48" s="17"/>
      <c r="CH48" s="290"/>
      <c r="CI48" s="17"/>
      <c r="CJ48" s="17"/>
      <c r="CK48" s="239"/>
      <c r="CL48" s="264"/>
      <c r="CM48" s="34"/>
      <c r="CN48" s="440">
        <f t="shared" si="10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101"/>
        <v>14</v>
      </c>
      <c r="C49" s="16"/>
      <c r="D49" s="340"/>
      <c r="E49" s="339"/>
      <c r="F49" s="339"/>
      <c r="G49" s="339"/>
      <c r="H49" s="340"/>
      <c r="I49" s="340"/>
      <c r="J49" s="499"/>
      <c r="K49" s="345"/>
      <c r="L49" s="345"/>
      <c r="M49" s="345"/>
      <c r="N49" s="339"/>
      <c r="O49" s="339"/>
      <c r="P49" s="339"/>
      <c r="Q49" s="340"/>
      <c r="R49" s="340"/>
      <c r="S49" s="539"/>
      <c r="T49" s="340"/>
      <c r="U49" s="339"/>
      <c r="V49" s="339"/>
      <c r="W49" s="339"/>
      <c r="X49" s="340"/>
      <c r="Y49" s="340"/>
      <c r="Z49" s="340"/>
      <c r="AA49" s="345"/>
      <c r="AB49" s="345"/>
      <c r="AC49" s="345"/>
      <c r="AD49" s="339"/>
      <c r="AE49" s="339"/>
      <c r="AF49" s="339"/>
      <c r="AG49" s="340"/>
      <c r="AH49" s="340"/>
      <c r="AI49" s="539"/>
      <c r="AJ49" s="340"/>
      <c r="AK49" s="339"/>
      <c r="AL49" s="339"/>
      <c r="AM49" s="339"/>
      <c r="AN49" s="340"/>
      <c r="AO49" s="340"/>
      <c r="AP49" s="340"/>
      <c r="AQ49" s="521"/>
      <c r="AR49" s="345"/>
      <c r="AS49" s="345"/>
      <c r="AT49" s="339"/>
      <c r="AU49" s="339"/>
      <c r="AV49" s="339"/>
      <c r="AW49" s="340"/>
      <c r="AX49" s="26"/>
      <c r="AY49" s="65">
        <f t="shared" si="102"/>
        <v>14</v>
      </c>
      <c r="BD49" s="65">
        <f t="shared" si="10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106"/>
        <v>10</v>
      </c>
      <c r="BW49" s="263"/>
      <c r="BX49" s="239"/>
      <c r="BY49" s="239"/>
      <c r="BZ49" s="239"/>
      <c r="CA49" s="285"/>
      <c r="CB49" s="239"/>
      <c r="CC49" s="239"/>
      <c r="CD49" s="239"/>
      <c r="CE49" s="263"/>
      <c r="CF49" s="239"/>
      <c r="CG49" s="239"/>
      <c r="CH49" s="285"/>
      <c r="CI49" s="239"/>
      <c r="CJ49" s="239"/>
      <c r="CK49" s="239"/>
      <c r="CL49" s="264"/>
      <c r="CM49" s="34"/>
      <c r="CN49" s="440">
        <f t="shared" si="10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8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106"/>
        <v>11</v>
      </c>
      <c r="BW50" s="277"/>
      <c r="BX50" s="285"/>
      <c r="BY50" s="285"/>
      <c r="BZ50" s="285"/>
      <c r="CA50" s="285"/>
      <c r="CB50" s="157"/>
      <c r="CC50" s="290"/>
      <c r="CD50" s="269"/>
      <c r="CE50" s="290"/>
      <c r="CF50" s="285"/>
      <c r="CG50" s="157"/>
      <c r="CH50" s="285"/>
      <c r="CI50" s="285"/>
      <c r="CJ50" s="285"/>
      <c r="CK50" s="285"/>
      <c r="CL50" s="282"/>
      <c r="CM50" s="34"/>
      <c r="CN50" s="440">
        <f t="shared" si="10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106"/>
        <v>12</v>
      </c>
      <c r="BW51" s="263"/>
      <c r="BX51" s="239"/>
      <c r="BY51" s="239"/>
      <c r="BZ51" s="239"/>
      <c r="CA51" s="285"/>
      <c r="CB51" s="239"/>
      <c r="CC51" s="239"/>
      <c r="CD51" s="239"/>
      <c r="CE51" s="263"/>
      <c r="CF51" s="239"/>
      <c r="CG51" s="239"/>
      <c r="CH51" s="285"/>
      <c r="CI51" s="239"/>
      <c r="CJ51" s="239"/>
      <c r="CK51" s="239"/>
      <c r="CL51" s="264"/>
      <c r="CM51" s="34"/>
      <c r="CN51" s="440">
        <f t="shared" si="10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106"/>
        <v>13</v>
      </c>
      <c r="BW52" s="263"/>
      <c r="BX52" s="239"/>
      <c r="BY52" s="239"/>
      <c r="BZ52" s="239"/>
      <c r="CA52" s="285"/>
      <c r="CB52" s="239"/>
      <c r="CC52" s="239"/>
      <c r="CD52" s="239"/>
      <c r="CE52" s="263"/>
      <c r="CF52" s="239"/>
      <c r="CG52" s="239"/>
      <c r="CH52" s="285"/>
      <c r="CI52" s="239"/>
      <c r="CJ52" s="239"/>
      <c r="CK52" s="239"/>
      <c r="CL52" s="264"/>
      <c r="CM52" s="34"/>
      <c r="CN52" s="440">
        <f t="shared" si="10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10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106"/>
        <v>14</v>
      </c>
      <c r="BW53" s="16"/>
      <c r="BX53" s="17"/>
      <c r="BY53" s="239"/>
      <c r="BZ53" s="239"/>
      <c r="CA53" s="285"/>
      <c r="CB53" s="17"/>
      <c r="CC53" s="17"/>
      <c r="CD53" s="17"/>
      <c r="CE53" s="16"/>
      <c r="CF53" s="17"/>
      <c r="CG53" s="17"/>
      <c r="CH53" s="285"/>
      <c r="CI53" s="239"/>
      <c r="CJ53" s="239"/>
      <c r="CK53" s="17"/>
      <c r="CL53" s="26"/>
      <c r="CM53" s="34"/>
      <c r="CN53" s="440">
        <f t="shared" si="10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40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6953125" defaultRowHeight="14.5" x14ac:dyDescent="0.35"/>
  <sheetData>
    <row r="1" spans="2:108" x14ac:dyDescent="0.35">
      <c r="CO1" s="17"/>
    </row>
    <row r="2" spans="2:108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40">
        <f t="shared" si="2"/>
        <v>5</v>
      </c>
      <c r="AS2" s="540">
        <f t="shared" si="2"/>
        <v>6</v>
      </c>
      <c r="AT2" s="540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5"/>
      <c r="AO3" s="495"/>
      <c r="AP3" s="495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 x14ac:dyDescent="0.35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 x14ac:dyDescent="0.35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 x14ac:dyDescent="0.35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 x14ac:dyDescent="0.35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41"/>
      <c r="DD8" s="239"/>
    </row>
    <row r="9" spans="2:108" x14ac:dyDescent="0.35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41"/>
      <c r="DD9" s="239"/>
    </row>
    <row r="10" spans="2:108" x14ac:dyDescent="0.35">
      <c r="B10" s="65">
        <f t="shared" si="3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41"/>
      <c r="DD10" s="17"/>
    </row>
    <row r="11" spans="2:108" x14ac:dyDescent="0.35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40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 x14ac:dyDescent="0.35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40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 x14ac:dyDescent="0.35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40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 x14ac:dyDescent="0.35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 x14ac:dyDescent="0.35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 x14ac:dyDescent="0.35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 x14ac:dyDescent="0.35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5" thickBot="1" x14ac:dyDescent="0.4">
      <c r="B18" s="65">
        <f t="shared" si="3"/>
        <v>15</v>
      </c>
      <c r="C18" s="531"/>
      <c r="D18" s="532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4"/>
      <c r="AZ18" s="494"/>
      <c r="BA18" s="494"/>
      <c r="BB18" s="33"/>
      <c r="BC18" s="34"/>
      <c r="DD18" s="17"/>
    </row>
    <row r="19" spans="2:108" ht="15" thickTop="1" x14ac:dyDescent="0.35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35"/>
      <c r="AH19" s="53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41"/>
      <c r="AV19" s="541"/>
      <c r="AW19" s="541"/>
      <c r="AX19" s="34"/>
      <c r="AY19" s="34"/>
      <c r="AZ19" s="34"/>
      <c r="BA19" s="34"/>
      <c r="BB19" s="34"/>
      <c r="BC19" s="34"/>
      <c r="DD19" s="17"/>
    </row>
    <row r="20" spans="2:108" x14ac:dyDescent="0.35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42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 x14ac:dyDescent="0.35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 x14ac:dyDescent="0.35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 x14ac:dyDescent="0.35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 x14ac:dyDescent="0.35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 x14ac:dyDescent="0.35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 x14ac:dyDescent="0.35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 x14ac:dyDescent="0.35">
      <c r="B27" s="65">
        <f t="shared" si="6"/>
        <v>8</v>
      </c>
      <c r="C27" s="260"/>
      <c r="D27" s="524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 x14ac:dyDescent="0.35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35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 x14ac:dyDescent="0.35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 x14ac:dyDescent="0.35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 x14ac:dyDescent="0.35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 x14ac:dyDescent="0.35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499"/>
      <c r="K33" s="345"/>
      <c r="L33" s="345"/>
      <c r="M33" s="345"/>
      <c r="N33" s="339"/>
      <c r="O33" s="339"/>
      <c r="P33" s="339"/>
      <c r="Q33" s="340"/>
      <c r="R33" s="340"/>
      <c r="S33" s="539"/>
      <c r="T33" s="340"/>
      <c r="U33" s="339"/>
      <c r="V33" s="339"/>
      <c r="W33" s="339"/>
      <c r="X33" s="340"/>
      <c r="Y33" s="340"/>
      <c r="Z33" s="340"/>
      <c r="AA33" s="521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 x14ac:dyDescent="0.3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8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 x14ac:dyDescent="0.35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 x14ac:dyDescent="0.35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35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7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 x14ac:dyDescent="0.35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2"/>
      <c r="K39" s="339"/>
      <c r="L39" s="339"/>
      <c r="M39" s="339"/>
      <c r="N39" s="339"/>
      <c r="O39" s="339"/>
      <c r="P39" s="339"/>
      <c r="Q39" s="339"/>
      <c r="R39" s="528"/>
      <c r="S39" s="339"/>
      <c r="T39" s="339"/>
      <c r="U39" s="339"/>
      <c r="V39" s="339"/>
      <c r="W39" s="339"/>
      <c r="X39" s="346"/>
      <c r="Y39" s="346"/>
      <c r="Z39" s="522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 x14ac:dyDescent="0.35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 x14ac:dyDescent="0.35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 x14ac:dyDescent="0.35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 x14ac:dyDescent="0.35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 x14ac:dyDescent="0.35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 x14ac:dyDescent="0.35">
      <c r="B45" s="65">
        <f t="shared" si="13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35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 x14ac:dyDescent="0.35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 x14ac:dyDescent="0.35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 x14ac:dyDescent="0.3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 x14ac:dyDescent="0.3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 x14ac:dyDescent="0.3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 x14ac:dyDescent="0.3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5" thickBot="1" x14ac:dyDescent="0.4">
      <c r="B53" s="65">
        <f t="shared" si="13"/>
        <v>15</v>
      </c>
      <c r="C53" s="531"/>
      <c r="D53" s="532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" thickTop="1" x14ac:dyDescent="0.35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35"/>
      <c r="AH54" s="53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 x14ac:dyDescent="0.3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 x14ac:dyDescent="0.3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 x14ac:dyDescent="0.3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 x14ac:dyDescent="0.3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 x14ac:dyDescent="0.3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 x14ac:dyDescent="0.3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 x14ac:dyDescent="0.35">
      <c r="B62" s="65">
        <f t="shared" si="16"/>
        <v>8</v>
      </c>
      <c r="C62" s="260"/>
      <c r="D62" s="524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 x14ac:dyDescent="0.3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 x14ac:dyDescent="0.3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 x14ac:dyDescent="0.35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 x14ac:dyDescent="0.35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 x14ac:dyDescent="0.35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 x14ac:dyDescent="0.35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499"/>
      <c r="K68" s="345"/>
      <c r="L68" s="345"/>
      <c r="M68" s="345"/>
      <c r="N68" s="339"/>
      <c r="O68" s="339"/>
      <c r="P68" s="339"/>
      <c r="Q68" s="340"/>
      <c r="R68" s="340"/>
      <c r="S68" s="539"/>
      <c r="T68" s="340"/>
      <c r="U68" s="339"/>
      <c r="V68" s="339"/>
      <c r="W68" s="339"/>
      <c r="X68" s="340"/>
      <c r="Y68" s="340"/>
      <c r="Z68" s="340"/>
      <c r="AA68" s="521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 x14ac:dyDescent="0.3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8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35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35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 x14ac:dyDescent="0.35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7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 x14ac:dyDescent="0.35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2"/>
      <c r="K74" s="339"/>
      <c r="L74" s="339"/>
      <c r="M74" s="339"/>
      <c r="N74" s="339"/>
      <c r="O74" s="339"/>
      <c r="P74" s="339"/>
      <c r="Q74" s="339"/>
      <c r="R74" s="528"/>
      <c r="S74" s="339"/>
      <c r="T74" s="339"/>
      <c r="U74" s="339"/>
      <c r="V74" s="339"/>
      <c r="W74" s="339"/>
      <c r="X74" s="346"/>
      <c r="Y74" s="346"/>
      <c r="Z74" s="522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 x14ac:dyDescent="0.35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 x14ac:dyDescent="0.35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 x14ac:dyDescent="0.35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 x14ac:dyDescent="0.35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 x14ac:dyDescent="0.35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 x14ac:dyDescent="0.35">
      <c r="B80" s="65">
        <f t="shared" si="23"/>
        <v>7</v>
      </c>
      <c r="C80" s="32"/>
      <c r="D80" s="496"/>
      <c r="E80" s="494"/>
      <c r="F80" s="494"/>
      <c r="G80" s="494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4"/>
      <c r="V80" s="494"/>
      <c r="W80" s="494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4"/>
      <c r="AP80" s="494"/>
      <c r="AQ80" s="494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35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5"/>
      <c r="O81" s="495"/>
      <c r="P81" s="495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5"/>
      <c r="AE81" s="495"/>
      <c r="AF81" s="495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5"/>
      <c r="AY81" s="495"/>
      <c r="AZ81" s="495"/>
      <c r="BA81" s="261"/>
      <c r="BB81" s="262"/>
    </row>
    <row r="82" spans="2:54" x14ac:dyDescent="0.35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 x14ac:dyDescent="0.35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 x14ac:dyDescent="0.35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 x14ac:dyDescent="0.35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 x14ac:dyDescent="0.35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 x14ac:dyDescent="0.35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5" thickBot="1" x14ac:dyDescent="0.4">
      <c r="B88" s="65">
        <f t="shared" si="23"/>
        <v>15</v>
      </c>
      <c r="C88" s="531"/>
      <c r="D88" s="532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5" thickTop="1" x14ac:dyDescent="0.35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35"/>
      <c r="AH89" s="536"/>
      <c r="AI89" s="65">
        <v>0</v>
      </c>
    </row>
    <row r="90" spans="2:54" x14ac:dyDescent="0.35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 x14ac:dyDescent="0.35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 x14ac:dyDescent="0.35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 x14ac:dyDescent="0.35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 x14ac:dyDescent="0.35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 x14ac:dyDescent="0.35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 x14ac:dyDescent="0.35">
      <c r="B96" s="65">
        <f t="shared" si="26"/>
        <v>7</v>
      </c>
      <c r="C96" s="16"/>
      <c r="D96" s="340"/>
      <c r="E96" s="494"/>
      <c r="F96" s="494"/>
      <c r="G96" s="494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4"/>
      <c r="V96" s="494"/>
      <c r="W96" s="494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 x14ac:dyDescent="0.35">
      <c r="B97" s="65">
        <f t="shared" si="26"/>
        <v>8</v>
      </c>
      <c r="C97" s="260"/>
      <c r="D97" s="524"/>
      <c r="E97" s="275"/>
      <c r="F97" s="275"/>
      <c r="G97" s="123"/>
      <c r="H97" s="123"/>
      <c r="I97" s="17"/>
      <c r="J97" s="17"/>
      <c r="K97" s="25"/>
      <c r="L97" s="20"/>
      <c r="M97" s="126"/>
      <c r="N97" s="495"/>
      <c r="O97" s="495"/>
      <c r="P97" s="495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5"/>
      <c r="AE97" s="495"/>
      <c r="AF97" s="495"/>
      <c r="AG97" s="366"/>
      <c r="AH97" s="262"/>
      <c r="AI97" s="65">
        <f t="shared" si="27"/>
        <v>8</v>
      </c>
    </row>
    <row r="98" spans="2:35" x14ac:dyDescent="0.3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 x14ac:dyDescent="0.3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 x14ac:dyDescent="0.3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 x14ac:dyDescent="0.3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 x14ac:dyDescent="0.3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 x14ac:dyDescent="0.3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499"/>
      <c r="K103" s="345"/>
      <c r="L103" s="345"/>
      <c r="M103" s="345"/>
      <c r="N103" s="339"/>
      <c r="O103" s="339"/>
      <c r="P103" s="339"/>
      <c r="Q103" s="340"/>
      <c r="R103" s="340"/>
      <c r="S103" s="539"/>
      <c r="T103" s="340"/>
      <c r="U103" s="339"/>
      <c r="V103" s="339"/>
      <c r="W103" s="339"/>
      <c r="X103" s="340"/>
      <c r="Y103" s="340"/>
      <c r="Z103" s="340"/>
      <c r="AA103" s="521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 x14ac:dyDescent="0.3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8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3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6953125" defaultRowHeight="14.5" x14ac:dyDescent="0.35"/>
  <sheetData>
    <row r="1" spans="2:153" x14ac:dyDescent="0.35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35">
      <c r="B2" s="65">
        <v>0</v>
      </c>
      <c r="C2" s="493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3" t="s">
        <v>680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3" t="s">
        <v>678</v>
      </c>
      <c r="AN2" s="261"/>
      <c r="AO2" s="261"/>
      <c r="AP2" s="261"/>
      <c r="AQ2" s="283"/>
      <c r="AR2" s="261"/>
      <c r="AS2" s="261"/>
      <c r="AT2" s="262"/>
      <c r="AU2" s="493" t="s">
        <v>679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7"/>
      <c r="CE3" s="339"/>
      <c r="CF3" s="339"/>
      <c r="CG3" s="339"/>
      <c r="CH3" s="339"/>
      <c r="CI3" s="339"/>
      <c r="CJ3" s="339"/>
      <c r="CK3" s="339"/>
      <c r="CL3" s="497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7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7"/>
      <c r="DW3" s="34"/>
    </row>
    <row r="4" spans="2:153" x14ac:dyDescent="0.35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 x14ac:dyDescent="0.35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1" t="s">
        <v>261</v>
      </c>
      <c r="EH5" s="511" t="s">
        <v>262</v>
      </c>
      <c r="EI5" s="511" t="s">
        <v>259</v>
      </c>
      <c r="EJ5" s="511" t="s">
        <v>260</v>
      </c>
      <c r="EK5" s="511" t="s">
        <v>258</v>
      </c>
      <c r="EL5" s="511" t="s">
        <v>257</v>
      </c>
      <c r="EM5" s="511" t="s">
        <v>255</v>
      </c>
      <c r="EN5" s="511" t="s">
        <v>256</v>
      </c>
    </row>
    <row r="6" spans="2:153" x14ac:dyDescent="0.35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1" t="s">
        <v>574</v>
      </c>
      <c r="EH6" s="511" t="s">
        <v>574</v>
      </c>
      <c r="EI6" s="511" t="s">
        <v>574</v>
      </c>
      <c r="EJ6" s="511" t="s">
        <v>574</v>
      </c>
      <c r="EK6" s="511" t="s">
        <v>592</v>
      </c>
      <c r="EL6" s="511" t="s">
        <v>592</v>
      </c>
      <c r="EM6" s="511" t="s">
        <v>592</v>
      </c>
      <c r="EN6" s="511" t="s">
        <v>592</v>
      </c>
    </row>
    <row r="7" spans="2:153" x14ac:dyDescent="0.35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1"/>
      <c r="EH7" s="511"/>
      <c r="EI7" s="511"/>
      <c r="EJ7" s="511"/>
      <c r="EK7" s="511"/>
      <c r="EL7" s="511"/>
      <c r="EM7" s="511"/>
      <c r="EN7" s="511"/>
    </row>
    <row r="8" spans="2:153" x14ac:dyDescent="0.35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1" t="s">
        <v>574</v>
      </c>
      <c r="EH8" s="511" t="s">
        <v>574</v>
      </c>
      <c r="EI8" s="511" t="s">
        <v>688</v>
      </c>
      <c r="EJ8" s="511" t="s">
        <v>688</v>
      </c>
      <c r="EK8" s="511" t="s">
        <v>592</v>
      </c>
      <c r="EL8" s="511" t="s">
        <v>592</v>
      </c>
      <c r="EM8" s="511" t="s">
        <v>592</v>
      </c>
      <c r="EN8" s="511" t="s">
        <v>592</v>
      </c>
    </row>
    <row r="9" spans="2:153" x14ac:dyDescent="0.3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6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6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6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1" t="s">
        <v>688</v>
      </c>
      <c r="EH9" s="511" t="s">
        <v>688</v>
      </c>
      <c r="EI9" s="511" t="s">
        <v>574</v>
      </c>
      <c r="EJ9" s="511" t="s">
        <v>574</v>
      </c>
      <c r="EK9" s="511" t="s">
        <v>592</v>
      </c>
      <c r="EL9" s="511" t="s">
        <v>592</v>
      </c>
      <c r="EM9" s="511" t="s">
        <v>592</v>
      </c>
      <c r="EN9" s="511" t="s">
        <v>592</v>
      </c>
    </row>
    <row r="10" spans="2:153" x14ac:dyDescent="0.35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8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3" t="s">
        <v>681</v>
      </c>
      <c r="AN10" s="239"/>
      <c r="AO10" s="239"/>
      <c r="AP10" s="239"/>
      <c r="AQ10" s="285"/>
      <c r="AR10" s="17"/>
      <c r="AS10" s="17"/>
      <c r="AT10" s="17"/>
      <c r="AU10" s="493" t="s">
        <v>683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 x14ac:dyDescent="0.35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1" t="s">
        <v>688</v>
      </c>
      <c r="EH11" s="511" t="s">
        <v>574</v>
      </c>
      <c r="EI11" s="511" t="s">
        <v>574</v>
      </c>
      <c r="EJ11" s="511" t="s">
        <v>574</v>
      </c>
      <c r="EK11" s="511" t="s">
        <v>592</v>
      </c>
      <c r="EL11" s="511" t="s">
        <v>592</v>
      </c>
      <c r="EM11" s="511" t="s">
        <v>592</v>
      </c>
      <c r="EN11" s="511" t="s">
        <v>592</v>
      </c>
    </row>
    <row r="12" spans="2:153" x14ac:dyDescent="0.35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1" t="s">
        <v>574</v>
      </c>
      <c r="EH12" s="511" t="s">
        <v>688</v>
      </c>
      <c r="EI12" s="511" t="s">
        <v>574</v>
      </c>
      <c r="EJ12" s="511" t="s">
        <v>574</v>
      </c>
      <c r="EK12" s="511" t="s">
        <v>592</v>
      </c>
      <c r="EL12" s="511" t="s">
        <v>592</v>
      </c>
      <c r="EM12" s="511" t="s">
        <v>592</v>
      </c>
      <c r="EN12" s="511" t="s">
        <v>592</v>
      </c>
    </row>
    <row r="13" spans="2:153" x14ac:dyDescent="0.35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1" t="s">
        <v>574</v>
      </c>
      <c r="EH13" s="511" t="s">
        <v>574</v>
      </c>
      <c r="EI13" s="511" t="s">
        <v>688</v>
      </c>
      <c r="EJ13" s="511" t="s">
        <v>574</v>
      </c>
      <c r="EK13" s="511" t="s">
        <v>592</v>
      </c>
      <c r="EL13" s="511" t="s">
        <v>592</v>
      </c>
      <c r="EM13" s="511" t="s">
        <v>592</v>
      </c>
      <c r="EN13" s="511" t="s">
        <v>592</v>
      </c>
    </row>
    <row r="14" spans="2:153" x14ac:dyDescent="0.35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1" t="s">
        <v>574</v>
      </c>
      <c r="EH14" s="511" t="s">
        <v>574</v>
      </c>
      <c r="EI14" s="511" t="s">
        <v>574</v>
      </c>
      <c r="EJ14" s="511" t="s">
        <v>688</v>
      </c>
      <c r="EK14" s="511" t="s">
        <v>592</v>
      </c>
      <c r="EL14" s="511" t="s">
        <v>592</v>
      </c>
      <c r="EM14" s="511" t="s">
        <v>592</v>
      </c>
      <c r="EN14" s="511" t="s">
        <v>592</v>
      </c>
    </row>
    <row r="15" spans="2:153" x14ac:dyDescent="0.35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1"/>
      <c r="EQ15" s="511"/>
      <c r="ER15" s="511"/>
      <c r="ES15" s="511"/>
      <c r="ET15" s="511"/>
      <c r="EU15" s="511"/>
      <c r="EV15" s="511"/>
      <c r="EW15" s="511"/>
    </row>
    <row r="16" spans="2:153" x14ac:dyDescent="0.35">
      <c r="B16" s="65">
        <f t="shared" si="49"/>
        <v>14</v>
      </c>
      <c r="C16" s="498"/>
      <c r="D16" s="340"/>
      <c r="E16" s="339"/>
      <c r="F16" s="339"/>
      <c r="G16" s="339"/>
      <c r="H16" s="340"/>
      <c r="I16" s="340"/>
      <c r="J16" s="8"/>
      <c r="K16" s="498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8"/>
      <c r="AD16" s="340"/>
      <c r="AE16" s="340"/>
      <c r="AF16" s="339"/>
      <c r="AG16" s="339"/>
      <c r="AH16" s="339"/>
      <c r="AI16" s="340"/>
      <c r="AJ16" s="499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8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8"/>
      <c r="CF16" s="340"/>
      <c r="CG16" s="340"/>
      <c r="CH16" s="339"/>
      <c r="CI16" s="339"/>
      <c r="CJ16" s="339"/>
      <c r="CK16" s="340"/>
      <c r="CL16" s="499"/>
      <c r="CM16" s="34"/>
      <c r="CN16" s="65">
        <f t="shared" si="54"/>
        <v>14</v>
      </c>
      <c r="CO16" s="498"/>
      <c r="CP16" s="340"/>
      <c r="CQ16" s="339"/>
      <c r="CR16" s="339"/>
      <c r="CS16" s="339"/>
      <c r="CT16" s="340"/>
      <c r="CU16" s="340"/>
      <c r="CV16" s="340"/>
      <c r="CW16" s="498"/>
      <c r="CX16" s="340"/>
      <c r="CY16" s="340"/>
      <c r="CZ16" s="339"/>
      <c r="DA16" s="339"/>
      <c r="DB16" s="339"/>
      <c r="DC16" s="340"/>
      <c r="DD16" s="499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499"/>
      <c r="DW16" s="34"/>
      <c r="EG16" s="511" t="s">
        <v>574</v>
      </c>
      <c r="EH16" s="511" t="s">
        <v>688</v>
      </c>
      <c r="EI16" s="511" t="s">
        <v>574</v>
      </c>
      <c r="EJ16" s="511" t="s">
        <v>574</v>
      </c>
      <c r="EK16" s="511" t="s">
        <v>688</v>
      </c>
      <c r="EL16" s="511" t="s">
        <v>688</v>
      </c>
      <c r="EM16" s="511" t="s">
        <v>592</v>
      </c>
      <c r="EN16" s="511" t="s">
        <v>592</v>
      </c>
    </row>
    <row r="17" spans="2:144" x14ac:dyDescent="0.3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6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6"/>
      <c r="DV17" s="33"/>
      <c r="DW17" s="34"/>
      <c r="EG17" s="511" t="s">
        <v>574</v>
      </c>
      <c r="EH17" s="511" t="s">
        <v>574</v>
      </c>
      <c r="EI17" s="511" t="s">
        <v>688</v>
      </c>
      <c r="EJ17" s="511" t="s">
        <v>574</v>
      </c>
      <c r="EK17" s="511" t="s">
        <v>592</v>
      </c>
      <c r="EL17" s="511" t="s">
        <v>688</v>
      </c>
      <c r="EM17" s="511" t="s">
        <v>592</v>
      </c>
      <c r="EN17" s="511" t="s">
        <v>688</v>
      </c>
    </row>
    <row r="18" spans="2:144" x14ac:dyDescent="0.3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1" t="s">
        <v>574</v>
      </c>
      <c r="EH18" s="511" t="s">
        <v>574</v>
      </c>
      <c r="EI18" s="511" t="s">
        <v>574</v>
      </c>
      <c r="EJ18" s="511" t="s">
        <v>688</v>
      </c>
      <c r="EK18" s="511" t="s">
        <v>688</v>
      </c>
      <c r="EL18" s="511" t="s">
        <v>592</v>
      </c>
      <c r="EM18" s="511" t="s">
        <v>688</v>
      </c>
      <c r="EN18" s="511" t="s">
        <v>592</v>
      </c>
    </row>
    <row r="19" spans="2:144" x14ac:dyDescent="0.35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1" t="s">
        <v>688</v>
      </c>
      <c r="EH19" s="511" t="s">
        <v>574</v>
      </c>
      <c r="EI19" s="511" t="s">
        <v>574</v>
      </c>
      <c r="EJ19" s="511" t="s">
        <v>574</v>
      </c>
      <c r="EK19" s="511" t="s">
        <v>592</v>
      </c>
      <c r="EL19" s="511" t="s">
        <v>592</v>
      </c>
      <c r="EM19" s="511" t="s">
        <v>688</v>
      </c>
      <c r="EN19" s="511" t="s">
        <v>688</v>
      </c>
    </row>
    <row r="20" spans="2:144" x14ac:dyDescent="0.35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 x14ac:dyDescent="0.35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7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7"/>
      <c r="AC21" s="269"/>
      <c r="AD21" s="339"/>
      <c r="AE21" s="339"/>
      <c r="AF21" s="339"/>
      <c r="AG21" s="339"/>
      <c r="AH21" s="339"/>
      <c r="AI21" s="339"/>
      <c r="AJ21" s="497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7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7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7"/>
      <c r="DO21" s="339"/>
      <c r="DP21" s="339"/>
      <c r="DQ21" s="339"/>
      <c r="DR21" s="339"/>
      <c r="DS21" s="339"/>
      <c r="DT21" s="339"/>
      <c r="DU21" s="339"/>
      <c r="DV21" s="497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 x14ac:dyDescent="0.35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 x14ac:dyDescent="0.35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 x14ac:dyDescent="0.35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 x14ac:dyDescent="0.35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 x14ac:dyDescent="0.35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 x14ac:dyDescent="0.3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6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 x14ac:dyDescent="0.35">
      <c r="B28" s="65">
        <f t="shared" si="90"/>
        <v>8</v>
      </c>
      <c r="C28" s="493" t="s">
        <v>682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8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3" t="s">
        <v>684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 x14ac:dyDescent="0.35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 x14ac:dyDescent="0.35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 x14ac:dyDescent="0.35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 x14ac:dyDescent="0.35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 x14ac:dyDescent="0.35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 x14ac:dyDescent="0.35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8"/>
      <c r="BF34" s="340"/>
      <c r="BG34" s="339"/>
      <c r="BH34" s="339"/>
      <c r="BI34" s="339"/>
      <c r="BJ34" s="340"/>
      <c r="BK34" s="340"/>
      <c r="BL34" s="340"/>
      <c r="BM34" s="498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8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8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499"/>
      <c r="DW34" s="34"/>
    </row>
    <row r="35" spans="2:127" x14ac:dyDescent="0.3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6"/>
      <c r="R35" s="33"/>
      <c r="S35" s="34"/>
      <c r="T35" s="65">
        <f t="shared" si="91"/>
        <v>15</v>
      </c>
      <c r="U35" s="32"/>
      <c r="V35" s="496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6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6"/>
      <c r="CL35" s="33"/>
      <c r="CM35" s="34"/>
      <c r="CN35" s="65">
        <f t="shared" si="94"/>
        <v>15</v>
      </c>
      <c r="CO35" s="32"/>
      <c r="CP35" s="496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6"/>
      <c r="DD35" s="33"/>
      <c r="DE35" s="34"/>
      <c r="DF35" s="440">
        <f t="shared" si="95"/>
        <v>15</v>
      </c>
      <c r="DG35" s="32"/>
      <c r="DH35" s="496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6"/>
      <c r="DV35" s="33"/>
      <c r="DW35" s="34"/>
    </row>
    <row r="37" spans="2:127" x14ac:dyDescent="0.35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2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2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 x14ac:dyDescent="0.35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7"/>
      <c r="K39" s="339"/>
      <c r="L39" s="339"/>
      <c r="M39" s="339"/>
      <c r="N39" s="339"/>
      <c r="O39" s="339"/>
      <c r="P39" s="339"/>
      <c r="Q39" s="339"/>
      <c r="R39" s="497"/>
      <c r="S39" s="367"/>
      <c r="T39" s="339"/>
      <c r="U39" s="339"/>
      <c r="V39" s="339"/>
      <c r="W39" s="339"/>
      <c r="X39" s="339"/>
      <c r="Y39" s="339"/>
      <c r="Z39" s="497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7"/>
      <c r="BM39" s="339"/>
      <c r="BN39" s="339"/>
      <c r="BO39" s="339"/>
      <c r="BP39" s="339"/>
      <c r="BQ39" s="339"/>
      <c r="BR39" s="339"/>
      <c r="BS39" s="339"/>
      <c r="BT39" s="497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7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 x14ac:dyDescent="0.35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 x14ac:dyDescent="0.35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 x14ac:dyDescent="0.35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 x14ac:dyDescent="0.35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 x14ac:dyDescent="0.35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 x14ac:dyDescent="0.35">
      <c r="B45" s="65">
        <f t="shared" si="145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6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6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4"/>
      <c r="DJ45" s="494"/>
      <c r="DK45" s="494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 x14ac:dyDescent="0.35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5"/>
      <c r="DS46" s="495"/>
      <c r="DT46" s="495"/>
      <c r="DU46" s="261"/>
      <c r="DV46" s="262"/>
      <c r="DW46" s="34"/>
    </row>
    <row r="47" spans="2:127" x14ac:dyDescent="0.35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 x14ac:dyDescent="0.35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 x14ac:dyDescent="0.35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 x14ac:dyDescent="0.35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 x14ac:dyDescent="0.35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 x14ac:dyDescent="0.35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8"/>
      <c r="BF52" s="340"/>
      <c r="BG52" s="339"/>
      <c r="BH52" s="339"/>
      <c r="BI52" s="339"/>
      <c r="BJ52" s="340"/>
      <c r="BK52" s="340"/>
      <c r="BL52" s="340"/>
      <c r="BM52" s="498"/>
      <c r="BN52" s="340"/>
      <c r="BO52" s="340"/>
      <c r="BP52" s="339"/>
      <c r="BQ52" s="339"/>
      <c r="BR52" s="339"/>
      <c r="BS52" s="340"/>
      <c r="BT52" s="499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 x14ac:dyDescent="0.35">
      <c r="B53" s="65">
        <f t="shared" si="145"/>
        <v>15</v>
      </c>
      <c r="C53" s="32"/>
      <c r="D53" s="496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6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6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6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 x14ac:dyDescent="0.35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 x14ac:dyDescent="0.35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2"/>
      <c r="DO56" s="261"/>
      <c r="DP56" s="261"/>
      <c r="DQ56" s="261"/>
      <c r="DR56" s="261"/>
      <c r="DS56" s="261"/>
      <c r="DT56" s="261"/>
      <c r="DU56" s="261"/>
      <c r="DV56" s="262"/>
    </row>
    <row r="57" spans="2:127" x14ac:dyDescent="0.35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7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 x14ac:dyDescent="0.35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0"/>
      <c r="CR58" s="510"/>
      <c r="CS58" s="510"/>
      <c r="CT58" s="239"/>
      <c r="CU58" s="239"/>
      <c r="CV58" s="282"/>
      <c r="CW58" s="239"/>
      <c r="CX58" s="239"/>
      <c r="CY58" s="239"/>
      <c r="CZ58" s="510"/>
      <c r="DA58" s="510"/>
      <c r="DB58" s="510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 x14ac:dyDescent="0.35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0"/>
      <c r="CR59" s="510"/>
      <c r="CS59" s="510"/>
      <c r="CT59" s="239"/>
      <c r="CU59" s="239"/>
      <c r="CV59" s="282"/>
      <c r="CW59" s="239"/>
      <c r="CX59" s="239"/>
      <c r="CY59" s="239"/>
      <c r="CZ59" s="510"/>
      <c r="DA59" s="510"/>
      <c r="DB59" s="510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 x14ac:dyDescent="0.35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0"/>
      <c r="CR60" s="510"/>
      <c r="CS60" s="510"/>
      <c r="CT60" s="17"/>
      <c r="CU60" s="17"/>
      <c r="CV60" s="282"/>
      <c r="CW60" s="17"/>
      <c r="CX60" s="17"/>
      <c r="CY60" s="17"/>
      <c r="CZ60" s="510"/>
      <c r="DA60" s="510"/>
      <c r="DB60" s="510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 x14ac:dyDescent="0.35">
      <c r="B61" s="65">
        <f t="shared" si="183"/>
        <v>7</v>
      </c>
      <c r="C61" s="32"/>
      <c r="D61" s="496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 x14ac:dyDescent="0.35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 x14ac:dyDescent="0.35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6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4"/>
      <c r="DI63" s="494"/>
      <c r="DJ63" s="494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 x14ac:dyDescent="0.35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5"/>
      <c r="DT64" s="495"/>
      <c r="DU64" s="495"/>
      <c r="DV64" s="262"/>
    </row>
    <row r="65" spans="2:126" x14ac:dyDescent="0.35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 x14ac:dyDescent="0.35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 x14ac:dyDescent="0.35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0"/>
      <c r="CR67" s="510"/>
      <c r="CS67" s="510"/>
      <c r="CT67" s="239"/>
      <c r="CU67" s="239"/>
      <c r="CV67" s="239"/>
      <c r="CW67" s="277"/>
      <c r="CX67" s="239"/>
      <c r="CY67" s="239"/>
      <c r="CZ67" s="510"/>
      <c r="DA67" s="510"/>
      <c r="DB67" s="510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8"/>
      <c r="L68" s="340"/>
      <c r="M68" s="340"/>
      <c r="N68" s="339"/>
      <c r="O68" s="339"/>
      <c r="P68" s="339"/>
      <c r="Q68" s="340"/>
      <c r="R68" s="499"/>
      <c r="S68" s="498"/>
      <c r="T68" s="340"/>
      <c r="U68" s="339"/>
      <c r="V68" s="339"/>
      <c r="W68" s="339"/>
      <c r="X68" s="340"/>
      <c r="Y68" s="340"/>
      <c r="Z68" s="340"/>
      <c r="AA68" s="498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0"/>
      <c r="CR68" s="510"/>
      <c r="CS68" s="510"/>
      <c r="CT68" s="239"/>
      <c r="CU68" s="239"/>
      <c r="CV68" s="239"/>
      <c r="CW68" s="277"/>
      <c r="CX68" s="239"/>
      <c r="CY68" s="239"/>
      <c r="CZ68" s="510"/>
      <c r="DA68" s="510"/>
      <c r="DB68" s="510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 x14ac:dyDescent="0.3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0"/>
      <c r="CR69" s="510"/>
      <c r="CS69" s="510"/>
      <c r="CT69" s="239"/>
      <c r="CU69" s="239"/>
      <c r="CV69" s="239"/>
      <c r="CW69" s="277"/>
      <c r="CX69" s="239"/>
      <c r="CY69" s="239"/>
      <c r="CZ69" s="510"/>
      <c r="DA69" s="510"/>
      <c r="DB69" s="510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 x14ac:dyDescent="0.35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 x14ac:dyDescent="0.35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 x14ac:dyDescent="0.3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4.5" x14ac:dyDescent="0.35"/>
  <cols>
    <col min="1" max="1" width="6.26953125" bestFit="1" customWidth="1"/>
    <col min="2" max="17" width="4.36328125" customWidth="1"/>
  </cols>
  <sheetData>
    <row r="1" spans="1:21" x14ac:dyDescent="0.35">
      <c r="A1" s="430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35">
      <c r="A2">
        <v>0</v>
      </c>
      <c r="B2" s="509" t="b">
        <f t="shared" ref="B2:Q11" si="1">MOD(B$1*16+$A2, CurveSkip)=0</f>
        <v>1</v>
      </c>
      <c r="C2" s="509" t="b">
        <f t="shared" si="1"/>
        <v>1</v>
      </c>
      <c r="D2" s="509" t="b">
        <f t="shared" si="1"/>
        <v>1</v>
      </c>
      <c r="E2" s="509" t="b">
        <f t="shared" si="1"/>
        <v>1</v>
      </c>
      <c r="F2" s="509" t="b">
        <f t="shared" si="1"/>
        <v>1</v>
      </c>
      <c r="G2" s="509" t="b">
        <f t="shared" si="1"/>
        <v>1</v>
      </c>
      <c r="H2" s="509" t="b">
        <f t="shared" si="1"/>
        <v>1</v>
      </c>
      <c r="I2" s="509" t="b">
        <f t="shared" si="1"/>
        <v>1</v>
      </c>
      <c r="J2" s="509" t="b">
        <f t="shared" si="1"/>
        <v>1</v>
      </c>
      <c r="K2" s="509" t="b">
        <f t="shared" si="1"/>
        <v>1</v>
      </c>
      <c r="L2" s="509" t="b">
        <f t="shared" si="1"/>
        <v>1</v>
      </c>
      <c r="M2" s="509" t="b">
        <f t="shared" si="1"/>
        <v>1</v>
      </c>
      <c r="N2" s="509" t="b">
        <f t="shared" si="1"/>
        <v>1</v>
      </c>
      <c r="O2" s="509" t="b">
        <f t="shared" si="1"/>
        <v>1</v>
      </c>
      <c r="P2" s="509" t="b">
        <f t="shared" si="1"/>
        <v>1</v>
      </c>
      <c r="Q2" s="509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35">
      <c r="A3">
        <f>A2+1</f>
        <v>1</v>
      </c>
      <c r="B3" s="509" t="b">
        <f t="shared" si="1"/>
        <v>0</v>
      </c>
      <c r="C3" s="509" t="b">
        <f t="shared" si="1"/>
        <v>0</v>
      </c>
      <c r="D3" s="509" t="b">
        <f t="shared" si="1"/>
        <v>0</v>
      </c>
      <c r="E3" s="509" t="b">
        <f t="shared" si="1"/>
        <v>0</v>
      </c>
      <c r="F3" s="509" t="b">
        <f t="shared" si="1"/>
        <v>0</v>
      </c>
      <c r="G3" s="509" t="b">
        <f t="shared" si="1"/>
        <v>0</v>
      </c>
      <c r="H3" s="509" t="b">
        <f t="shared" si="1"/>
        <v>0</v>
      </c>
      <c r="I3" s="509" t="b">
        <f t="shared" si="1"/>
        <v>0</v>
      </c>
      <c r="J3" s="509" t="b">
        <f t="shared" si="1"/>
        <v>0</v>
      </c>
      <c r="K3" s="509" t="b">
        <f t="shared" si="1"/>
        <v>0</v>
      </c>
      <c r="L3" s="509" t="b">
        <f t="shared" si="1"/>
        <v>0</v>
      </c>
      <c r="M3" s="509" t="b">
        <f t="shared" si="1"/>
        <v>0</v>
      </c>
      <c r="N3" s="509" t="b">
        <f t="shared" si="1"/>
        <v>0</v>
      </c>
      <c r="O3" s="509" t="b">
        <f t="shared" si="1"/>
        <v>0</v>
      </c>
      <c r="P3" s="509" t="b">
        <f t="shared" si="1"/>
        <v>0</v>
      </c>
      <c r="Q3" s="509" t="b">
        <f t="shared" si="1"/>
        <v>0</v>
      </c>
      <c r="T3">
        <f>T2+1</f>
        <v>1</v>
      </c>
      <c r="U3" t="b">
        <f t="shared" si="2"/>
        <v>0</v>
      </c>
    </row>
    <row r="4" spans="1:21" x14ac:dyDescent="0.35">
      <c r="A4">
        <f t="shared" ref="A4:A17" si="3">A3+1</f>
        <v>2</v>
      </c>
      <c r="B4" s="509" t="b">
        <f t="shared" si="1"/>
        <v>1</v>
      </c>
      <c r="C4" s="509" t="b">
        <f t="shared" si="1"/>
        <v>1</v>
      </c>
      <c r="D4" s="509" t="b">
        <f t="shared" si="1"/>
        <v>1</v>
      </c>
      <c r="E4" s="509" t="b">
        <f t="shared" si="1"/>
        <v>1</v>
      </c>
      <c r="F4" s="509" t="b">
        <f t="shared" si="1"/>
        <v>1</v>
      </c>
      <c r="G4" s="509" t="b">
        <f t="shared" si="1"/>
        <v>1</v>
      </c>
      <c r="H4" s="509" t="b">
        <f t="shared" si="1"/>
        <v>1</v>
      </c>
      <c r="I4" s="509" t="b">
        <f t="shared" si="1"/>
        <v>1</v>
      </c>
      <c r="J4" s="509" t="b">
        <f t="shared" si="1"/>
        <v>1</v>
      </c>
      <c r="K4" s="509" t="b">
        <f t="shared" si="1"/>
        <v>1</v>
      </c>
      <c r="L4" s="509" t="b">
        <f t="shared" si="1"/>
        <v>1</v>
      </c>
      <c r="M4" s="509" t="b">
        <f t="shared" si="1"/>
        <v>1</v>
      </c>
      <c r="N4" s="509" t="b">
        <f t="shared" si="1"/>
        <v>1</v>
      </c>
      <c r="O4" s="509" t="b">
        <f t="shared" si="1"/>
        <v>1</v>
      </c>
      <c r="P4" s="509" t="b">
        <f t="shared" si="1"/>
        <v>1</v>
      </c>
      <c r="Q4" s="509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35">
      <c r="A5">
        <f t="shared" si="3"/>
        <v>3</v>
      </c>
      <c r="B5" s="509" t="b">
        <f t="shared" si="1"/>
        <v>0</v>
      </c>
      <c r="C5" s="509" t="b">
        <f t="shared" si="1"/>
        <v>0</v>
      </c>
      <c r="D5" s="509" t="b">
        <f t="shared" si="1"/>
        <v>0</v>
      </c>
      <c r="E5" s="509" t="b">
        <f t="shared" si="1"/>
        <v>0</v>
      </c>
      <c r="F5" s="509" t="b">
        <f t="shared" si="1"/>
        <v>0</v>
      </c>
      <c r="G5" s="509" t="b">
        <f t="shared" si="1"/>
        <v>0</v>
      </c>
      <c r="H5" s="509" t="b">
        <f t="shared" si="1"/>
        <v>0</v>
      </c>
      <c r="I5" s="509" t="b">
        <f t="shared" si="1"/>
        <v>0</v>
      </c>
      <c r="J5" s="509" t="b">
        <f t="shared" si="1"/>
        <v>0</v>
      </c>
      <c r="K5" s="509" t="b">
        <f t="shared" si="1"/>
        <v>0</v>
      </c>
      <c r="L5" s="509" t="b">
        <f t="shared" si="1"/>
        <v>0</v>
      </c>
      <c r="M5" s="509" t="b">
        <f t="shared" si="1"/>
        <v>0</v>
      </c>
      <c r="N5" s="509" t="b">
        <f t="shared" si="1"/>
        <v>0</v>
      </c>
      <c r="O5" s="509" t="b">
        <f t="shared" si="1"/>
        <v>0</v>
      </c>
      <c r="P5" s="509" t="b">
        <f t="shared" si="1"/>
        <v>0</v>
      </c>
      <c r="Q5" s="509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35">
      <c r="A6">
        <f t="shared" si="3"/>
        <v>4</v>
      </c>
      <c r="B6" s="509" t="b">
        <f t="shared" si="1"/>
        <v>1</v>
      </c>
      <c r="C6" s="509" t="b">
        <f t="shared" si="1"/>
        <v>1</v>
      </c>
      <c r="D6" s="509" t="b">
        <f t="shared" si="1"/>
        <v>1</v>
      </c>
      <c r="E6" s="509" t="b">
        <f t="shared" si="1"/>
        <v>1</v>
      </c>
      <c r="F6" s="509" t="b">
        <f t="shared" si="1"/>
        <v>1</v>
      </c>
      <c r="G6" s="509" t="b">
        <f t="shared" si="1"/>
        <v>1</v>
      </c>
      <c r="H6" s="509" t="b">
        <f t="shared" si="1"/>
        <v>1</v>
      </c>
      <c r="I6" s="509" t="b">
        <f t="shared" si="1"/>
        <v>1</v>
      </c>
      <c r="J6" s="509" t="b">
        <f t="shared" si="1"/>
        <v>1</v>
      </c>
      <c r="K6" s="509" t="b">
        <f t="shared" si="1"/>
        <v>1</v>
      </c>
      <c r="L6" s="509" t="b">
        <f t="shared" si="1"/>
        <v>1</v>
      </c>
      <c r="M6" s="509" t="b">
        <f t="shared" si="1"/>
        <v>1</v>
      </c>
      <c r="N6" s="509" t="b">
        <f t="shared" si="1"/>
        <v>1</v>
      </c>
      <c r="O6" s="509" t="b">
        <f t="shared" si="1"/>
        <v>1</v>
      </c>
      <c r="P6" s="509" t="b">
        <f t="shared" si="1"/>
        <v>1</v>
      </c>
      <c r="Q6" s="509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35">
      <c r="A7">
        <f t="shared" si="3"/>
        <v>5</v>
      </c>
      <c r="B7" s="509" t="b">
        <f t="shared" si="1"/>
        <v>0</v>
      </c>
      <c r="C7" s="509" t="b">
        <f t="shared" si="1"/>
        <v>0</v>
      </c>
      <c r="D7" s="509" t="b">
        <f t="shared" si="1"/>
        <v>0</v>
      </c>
      <c r="E7" s="509" t="b">
        <f t="shared" si="1"/>
        <v>0</v>
      </c>
      <c r="F7" s="509" t="b">
        <f t="shared" si="1"/>
        <v>0</v>
      </c>
      <c r="G7" s="509" t="b">
        <f t="shared" si="1"/>
        <v>0</v>
      </c>
      <c r="H7" s="509" t="b">
        <f t="shared" si="1"/>
        <v>0</v>
      </c>
      <c r="I7" s="509" t="b">
        <f t="shared" si="1"/>
        <v>0</v>
      </c>
      <c r="J7" s="509" t="b">
        <f t="shared" si="1"/>
        <v>0</v>
      </c>
      <c r="K7" s="509" t="b">
        <f t="shared" si="1"/>
        <v>0</v>
      </c>
      <c r="L7" s="509" t="b">
        <f t="shared" si="1"/>
        <v>0</v>
      </c>
      <c r="M7" s="509" t="b">
        <f t="shared" si="1"/>
        <v>0</v>
      </c>
      <c r="N7" s="509" t="b">
        <f t="shared" si="1"/>
        <v>0</v>
      </c>
      <c r="O7" s="509" t="b">
        <f t="shared" si="1"/>
        <v>0</v>
      </c>
      <c r="P7" s="509" t="b">
        <f t="shared" si="1"/>
        <v>0</v>
      </c>
      <c r="Q7" s="509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35">
      <c r="A8">
        <f t="shared" si="3"/>
        <v>6</v>
      </c>
      <c r="B8" s="509" t="b">
        <f t="shared" si="1"/>
        <v>1</v>
      </c>
      <c r="C8" s="509" t="b">
        <f t="shared" si="1"/>
        <v>1</v>
      </c>
      <c r="D8" s="509" t="b">
        <f t="shared" si="1"/>
        <v>1</v>
      </c>
      <c r="E8" s="509" t="b">
        <f t="shared" si="1"/>
        <v>1</v>
      </c>
      <c r="F8" s="509" t="b">
        <f t="shared" si="1"/>
        <v>1</v>
      </c>
      <c r="G8" s="509" t="b">
        <f t="shared" si="1"/>
        <v>1</v>
      </c>
      <c r="H8" s="509" t="b">
        <f t="shared" si="1"/>
        <v>1</v>
      </c>
      <c r="I8" s="509" t="b">
        <f t="shared" si="1"/>
        <v>1</v>
      </c>
      <c r="J8" s="509" t="b">
        <f t="shared" si="1"/>
        <v>1</v>
      </c>
      <c r="K8" s="509" t="b">
        <f t="shared" si="1"/>
        <v>1</v>
      </c>
      <c r="L8" s="509" t="b">
        <f t="shared" si="1"/>
        <v>1</v>
      </c>
      <c r="M8" s="509" t="b">
        <f t="shared" si="1"/>
        <v>1</v>
      </c>
      <c r="N8" s="509" t="b">
        <f t="shared" si="1"/>
        <v>1</v>
      </c>
      <c r="O8" s="509" t="b">
        <f t="shared" si="1"/>
        <v>1</v>
      </c>
      <c r="P8" s="509" t="b">
        <f t="shared" si="1"/>
        <v>1</v>
      </c>
      <c r="Q8" s="509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35">
      <c r="A9">
        <f t="shared" si="3"/>
        <v>7</v>
      </c>
      <c r="B9" s="509" t="b">
        <f t="shared" si="1"/>
        <v>0</v>
      </c>
      <c r="C9" s="509" t="b">
        <f t="shared" si="1"/>
        <v>0</v>
      </c>
      <c r="D9" s="509" t="b">
        <f t="shared" si="1"/>
        <v>0</v>
      </c>
      <c r="E9" s="509" t="b">
        <f t="shared" si="1"/>
        <v>0</v>
      </c>
      <c r="F9" s="509" t="b">
        <f t="shared" si="1"/>
        <v>0</v>
      </c>
      <c r="G9" s="509" t="b">
        <f t="shared" si="1"/>
        <v>0</v>
      </c>
      <c r="H9" s="509" t="b">
        <f t="shared" si="1"/>
        <v>0</v>
      </c>
      <c r="I9" s="509" t="b">
        <f t="shared" si="1"/>
        <v>0</v>
      </c>
      <c r="J9" s="509" t="b">
        <f t="shared" si="1"/>
        <v>0</v>
      </c>
      <c r="K9" s="509" t="b">
        <f t="shared" si="1"/>
        <v>0</v>
      </c>
      <c r="L9" s="509" t="b">
        <f t="shared" si="1"/>
        <v>0</v>
      </c>
      <c r="M9" s="509" t="b">
        <f t="shared" si="1"/>
        <v>0</v>
      </c>
      <c r="N9" s="509" t="b">
        <f t="shared" si="1"/>
        <v>0</v>
      </c>
      <c r="O9" s="509" t="b">
        <f t="shared" si="1"/>
        <v>0</v>
      </c>
      <c r="P9" s="509" t="b">
        <f t="shared" si="1"/>
        <v>0</v>
      </c>
      <c r="Q9" s="509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35">
      <c r="A10">
        <f t="shared" si="3"/>
        <v>8</v>
      </c>
      <c r="B10" s="509" t="b">
        <f t="shared" si="1"/>
        <v>1</v>
      </c>
      <c r="C10" s="509" t="b">
        <f t="shared" si="1"/>
        <v>1</v>
      </c>
      <c r="D10" s="509" t="b">
        <f t="shared" si="1"/>
        <v>1</v>
      </c>
      <c r="E10" s="509" t="b">
        <f t="shared" si="1"/>
        <v>1</v>
      </c>
      <c r="F10" s="509" t="b">
        <f t="shared" si="1"/>
        <v>1</v>
      </c>
      <c r="G10" s="509" t="b">
        <f t="shared" si="1"/>
        <v>1</v>
      </c>
      <c r="H10" s="509" t="b">
        <f t="shared" si="1"/>
        <v>1</v>
      </c>
      <c r="I10" s="509" t="b">
        <f t="shared" si="1"/>
        <v>1</v>
      </c>
      <c r="J10" s="509" t="b">
        <f t="shared" si="1"/>
        <v>1</v>
      </c>
      <c r="K10" s="509" t="b">
        <f t="shared" si="1"/>
        <v>1</v>
      </c>
      <c r="L10" s="509" t="b">
        <f t="shared" si="1"/>
        <v>1</v>
      </c>
      <c r="M10" s="509" t="b">
        <f t="shared" si="1"/>
        <v>1</v>
      </c>
      <c r="N10" s="509" t="b">
        <f t="shared" si="1"/>
        <v>1</v>
      </c>
      <c r="O10" s="509" t="b">
        <f t="shared" si="1"/>
        <v>1</v>
      </c>
      <c r="P10" s="509" t="b">
        <f t="shared" si="1"/>
        <v>1</v>
      </c>
      <c r="Q10" s="509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35">
      <c r="A11">
        <f t="shared" si="3"/>
        <v>9</v>
      </c>
      <c r="B11" s="509" t="b">
        <f t="shared" si="1"/>
        <v>0</v>
      </c>
      <c r="C11" s="509" t="b">
        <f t="shared" si="1"/>
        <v>0</v>
      </c>
      <c r="D11" s="509" t="b">
        <f t="shared" si="1"/>
        <v>0</v>
      </c>
      <c r="E11" s="509" t="b">
        <f t="shared" si="1"/>
        <v>0</v>
      </c>
      <c r="F11" s="509" t="b">
        <f t="shared" si="1"/>
        <v>0</v>
      </c>
      <c r="G11" s="509" t="b">
        <f t="shared" si="1"/>
        <v>0</v>
      </c>
      <c r="H11" s="509" t="b">
        <f t="shared" si="1"/>
        <v>0</v>
      </c>
      <c r="I11" s="509" t="b">
        <f t="shared" si="1"/>
        <v>0</v>
      </c>
      <c r="J11" s="509" t="b">
        <f t="shared" si="1"/>
        <v>0</v>
      </c>
      <c r="K11" s="509" t="b">
        <f t="shared" si="1"/>
        <v>0</v>
      </c>
      <c r="L11" s="509" t="b">
        <f t="shared" si="1"/>
        <v>0</v>
      </c>
      <c r="M11" s="509" t="b">
        <f t="shared" si="1"/>
        <v>0</v>
      </c>
      <c r="N11" s="509" t="b">
        <f t="shared" si="1"/>
        <v>0</v>
      </c>
      <c r="O11" s="509" t="b">
        <f t="shared" si="1"/>
        <v>0</v>
      </c>
      <c r="P11" s="509" t="b">
        <f t="shared" si="1"/>
        <v>0</v>
      </c>
      <c r="Q11" s="509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35">
      <c r="A12">
        <f t="shared" si="3"/>
        <v>10</v>
      </c>
      <c r="B12" s="509" t="b">
        <f t="shared" ref="B12:Q17" si="5">MOD(B$1*16+$A12, CurveSkip)=0</f>
        <v>1</v>
      </c>
      <c r="C12" s="509" t="b">
        <f t="shared" si="5"/>
        <v>1</v>
      </c>
      <c r="D12" s="509" t="b">
        <f t="shared" si="5"/>
        <v>1</v>
      </c>
      <c r="E12" s="509" t="b">
        <f t="shared" si="5"/>
        <v>1</v>
      </c>
      <c r="F12" s="509" t="b">
        <f t="shared" si="5"/>
        <v>1</v>
      </c>
      <c r="G12" s="509" t="b">
        <f t="shared" si="5"/>
        <v>1</v>
      </c>
      <c r="H12" s="509" t="b">
        <f t="shared" si="5"/>
        <v>1</v>
      </c>
      <c r="I12" s="509" t="b">
        <f t="shared" si="5"/>
        <v>1</v>
      </c>
      <c r="J12" s="509" t="b">
        <f t="shared" si="5"/>
        <v>1</v>
      </c>
      <c r="K12" s="509" t="b">
        <f t="shared" si="5"/>
        <v>1</v>
      </c>
      <c r="L12" s="509" t="b">
        <f t="shared" si="5"/>
        <v>1</v>
      </c>
      <c r="M12" s="509" t="b">
        <f t="shared" si="5"/>
        <v>1</v>
      </c>
      <c r="N12" s="509" t="b">
        <f t="shared" si="5"/>
        <v>1</v>
      </c>
      <c r="O12" s="509" t="b">
        <f t="shared" si="5"/>
        <v>1</v>
      </c>
      <c r="P12" s="509" t="b">
        <f t="shared" si="5"/>
        <v>1</v>
      </c>
      <c r="Q12" s="509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35">
      <c r="A13">
        <f t="shared" si="3"/>
        <v>11</v>
      </c>
      <c r="B13" s="509" t="b">
        <f t="shared" si="5"/>
        <v>0</v>
      </c>
      <c r="C13" s="509" t="b">
        <f t="shared" si="5"/>
        <v>0</v>
      </c>
      <c r="D13" s="509" t="b">
        <f t="shared" si="5"/>
        <v>0</v>
      </c>
      <c r="E13" s="509" t="b">
        <f t="shared" si="5"/>
        <v>0</v>
      </c>
      <c r="F13" s="509" t="b">
        <f t="shared" si="5"/>
        <v>0</v>
      </c>
      <c r="G13" s="509" t="b">
        <f t="shared" si="5"/>
        <v>0</v>
      </c>
      <c r="H13" s="509" t="b">
        <f t="shared" si="5"/>
        <v>0</v>
      </c>
      <c r="I13" s="509" t="b">
        <f t="shared" si="5"/>
        <v>0</v>
      </c>
      <c r="J13" s="509" t="b">
        <f t="shared" si="5"/>
        <v>0</v>
      </c>
      <c r="K13" s="509" t="b">
        <f t="shared" si="5"/>
        <v>0</v>
      </c>
      <c r="L13" s="509" t="b">
        <f t="shared" si="5"/>
        <v>0</v>
      </c>
      <c r="M13" s="509" t="b">
        <f t="shared" si="5"/>
        <v>0</v>
      </c>
      <c r="N13" s="509" t="b">
        <f t="shared" si="5"/>
        <v>0</v>
      </c>
      <c r="O13" s="509" t="b">
        <f t="shared" si="5"/>
        <v>0</v>
      </c>
      <c r="P13" s="509" t="b">
        <f t="shared" si="5"/>
        <v>0</v>
      </c>
      <c r="Q13" s="509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35">
      <c r="A14">
        <f t="shared" si="3"/>
        <v>12</v>
      </c>
      <c r="B14" s="509" t="b">
        <f t="shared" si="5"/>
        <v>1</v>
      </c>
      <c r="C14" s="509" t="b">
        <f t="shared" si="5"/>
        <v>1</v>
      </c>
      <c r="D14" s="509" t="b">
        <f t="shared" si="5"/>
        <v>1</v>
      </c>
      <c r="E14" s="509" t="b">
        <f t="shared" si="5"/>
        <v>1</v>
      </c>
      <c r="F14" s="509" t="b">
        <f t="shared" si="5"/>
        <v>1</v>
      </c>
      <c r="G14" s="509" t="b">
        <f t="shared" si="5"/>
        <v>1</v>
      </c>
      <c r="H14" s="509" t="b">
        <f t="shared" si="5"/>
        <v>1</v>
      </c>
      <c r="I14" s="509" t="b">
        <f t="shared" si="5"/>
        <v>1</v>
      </c>
      <c r="J14" s="509" t="b">
        <f t="shared" si="5"/>
        <v>1</v>
      </c>
      <c r="K14" s="509" t="b">
        <f t="shared" si="5"/>
        <v>1</v>
      </c>
      <c r="L14" s="509" t="b">
        <f t="shared" si="5"/>
        <v>1</v>
      </c>
      <c r="M14" s="509" t="b">
        <f t="shared" si="5"/>
        <v>1</v>
      </c>
      <c r="N14" s="509" t="b">
        <f t="shared" si="5"/>
        <v>1</v>
      </c>
      <c r="O14" s="509" t="b">
        <f t="shared" si="5"/>
        <v>1</v>
      </c>
      <c r="P14" s="509" t="b">
        <f t="shared" si="5"/>
        <v>1</v>
      </c>
      <c r="Q14" s="509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35">
      <c r="A15">
        <f t="shared" si="3"/>
        <v>13</v>
      </c>
      <c r="B15" s="509" t="b">
        <f t="shared" si="5"/>
        <v>0</v>
      </c>
      <c r="C15" s="509" t="b">
        <f t="shared" si="5"/>
        <v>0</v>
      </c>
      <c r="D15" s="509" t="b">
        <f t="shared" si="5"/>
        <v>0</v>
      </c>
      <c r="E15" s="509" t="b">
        <f t="shared" si="5"/>
        <v>0</v>
      </c>
      <c r="F15" s="509" t="b">
        <f t="shared" si="5"/>
        <v>0</v>
      </c>
      <c r="G15" s="509" t="b">
        <f t="shared" si="5"/>
        <v>0</v>
      </c>
      <c r="H15" s="509" t="b">
        <f t="shared" si="5"/>
        <v>0</v>
      </c>
      <c r="I15" s="509" t="b">
        <f t="shared" si="5"/>
        <v>0</v>
      </c>
      <c r="J15" s="509" t="b">
        <f t="shared" si="5"/>
        <v>0</v>
      </c>
      <c r="K15" s="509" t="b">
        <f t="shared" si="5"/>
        <v>0</v>
      </c>
      <c r="L15" s="509" t="b">
        <f t="shared" si="5"/>
        <v>0</v>
      </c>
      <c r="M15" s="509" t="b">
        <f t="shared" si="5"/>
        <v>0</v>
      </c>
      <c r="N15" s="509" t="b">
        <f t="shared" si="5"/>
        <v>0</v>
      </c>
      <c r="O15" s="509" t="b">
        <f t="shared" si="5"/>
        <v>0</v>
      </c>
      <c r="P15" s="509" t="b">
        <f t="shared" si="5"/>
        <v>0</v>
      </c>
      <c r="Q15" s="509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35">
      <c r="A16">
        <f t="shared" si="3"/>
        <v>14</v>
      </c>
      <c r="B16" s="509" t="b">
        <f t="shared" si="5"/>
        <v>1</v>
      </c>
      <c r="C16" s="509" t="b">
        <f t="shared" si="5"/>
        <v>1</v>
      </c>
      <c r="D16" s="509" t="b">
        <f t="shared" si="5"/>
        <v>1</v>
      </c>
      <c r="E16" s="509" t="b">
        <f t="shared" si="5"/>
        <v>1</v>
      </c>
      <c r="F16" s="509" t="b">
        <f t="shared" si="5"/>
        <v>1</v>
      </c>
      <c r="G16" s="509" t="b">
        <f t="shared" si="5"/>
        <v>1</v>
      </c>
      <c r="H16" s="509" t="b">
        <f t="shared" si="5"/>
        <v>1</v>
      </c>
      <c r="I16" s="509" t="b">
        <f t="shared" si="5"/>
        <v>1</v>
      </c>
      <c r="J16" s="509" t="b">
        <f t="shared" si="5"/>
        <v>1</v>
      </c>
      <c r="K16" s="509" t="b">
        <f t="shared" si="5"/>
        <v>1</v>
      </c>
      <c r="L16" s="509" t="b">
        <f t="shared" si="5"/>
        <v>1</v>
      </c>
      <c r="M16" s="509" t="b">
        <f t="shared" si="5"/>
        <v>1</v>
      </c>
      <c r="N16" s="509" t="b">
        <f t="shared" si="5"/>
        <v>1</v>
      </c>
      <c r="O16" s="509" t="b">
        <f t="shared" si="5"/>
        <v>1</v>
      </c>
      <c r="P16" s="509" t="b">
        <f t="shared" si="5"/>
        <v>1</v>
      </c>
      <c r="Q16" s="509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35">
      <c r="A17">
        <f t="shared" si="3"/>
        <v>15</v>
      </c>
      <c r="B17" s="509" t="b">
        <f t="shared" si="5"/>
        <v>0</v>
      </c>
      <c r="C17" s="509" t="b">
        <f t="shared" si="5"/>
        <v>0</v>
      </c>
      <c r="D17" s="509" t="b">
        <f t="shared" si="5"/>
        <v>0</v>
      </c>
      <c r="E17" s="509" t="b">
        <f t="shared" si="5"/>
        <v>0</v>
      </c>
      <c r="F17" s="509" t="b">
        <f t="shared" si="5"/>
        <v>0</v>
      </c>
      <c r="G17" s="509" t="b">
        <f t="shared" si="5"/>
        <v>0</v>
      </c>
      <c r="H17" s="509" t="b">
        <f t="shared" si="5"/>
        <v>0</v>
      </c>
      <c r="I17" s="509" t="b">
        <f t="shared" si="5"/>
        <v>0</v>
      </c>
      <c r="J17" s="509" t="b">
        <f t="shared" si="5"/>
        <v>0</v>
      </c>
      <c r="K17" s="509" t="b">
        <f t="shared" si="5"/>
        <v>0</v>
      </c>
      <c r="L17" s="509" t="b">
        <f t="shared" si="5"/>
        <v>0</v>
      </c>
      <c r="M17" s="509" t="b">
        <f t="shared" si="5"/>
        <v>0</v>
      </c>
      <c r="N17" s="509" t="b">
        <f t="shared" si="5"/>
        <v>0</v>
      </c>
      <c r="O17" s="509" t="b">
        <f t="shared" si="5"/>
        <v>0</v>
      </c>
      <c r="P17" s="509" t="b">
        <f t="shared" si="5"/>
        <v>0</v>
      </c>
      <c r="Q17" s="509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6953125" defaultRowHeight="14.5" x14ac:dyDescent="0.35"/>
  <sheetData>
    <row r="1" spans="2:109" x14ac:dyDescent="0.35">
      <c r="B1" s="237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7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</row>
    <row r="2" spans="2:109" x14ac:dyDescent="0.35">
      <c r="B2" s="65">
        <v>0</v>
      </c>
      <c r="C2" s="260"/>
      <c r="D2" s="261"/>
      <c r="E2" s="261"/>
      <c r="F2" s="261"/>
      <c r="G2" s="283"/>
      <c r="H2" s="492"/>
      <c r="I2" s="261"/>
      <c r="J2" s="262"/>
      <c r="K2" s="261"/>
      <c r="L2" s="261"/>
      <c r="M2" s="261"/>
      <c r="N2" s="283"/>
      <c r="O2" s="2"/>
      <c r="P2" s="261"/>
      <c r="Q2" s="261"/>
      <c r="R2" s="262"/>
      <c r="T2" s="65">
        <v>0</v>
      </c>
      <c r="U2" s="260"/>
      <c r="V2" s="261"/>
      <c r="W2" s="261"/>
      <c r="X2" s="261"/>
      <c r="Y2" s="283"/>
      <c r="Z2" s="261"/>
      <c r="AA2" s="261"/>
      <c r="AB2" s="262"/>
      <c r="AC2" s="261"/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260"/>
      <c r="AN2" s="261"/>
      <c r="AO2" s="261"/>
      <c r="AP2" s="261"/>
      <c r="AQ2" s="283"/>
      <c r="AR2" s="261"/>
      <c r="AS2" s="261"/>
      <c r="AT2" s="262"/>
      <c r="AU2" s="261"/>
      <c r="AV2" s="261"/>
      <c r="AW2" s="261"/>
      <c r="AX2" s="283"/>
      <c r="AY2" s="261"/>
      <c r="AZ2" s="261"/>
      <c r="BA2" s="261"/>
      <c r="BB2" s="262"/>
      <c r="BC2" s="34"/>
      <c r="BD2" s="440">
        <v>0</v>
      </c>
      <c r="BE2" s="260"/>
      <c r="BF2" s="261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261"/>
      <c r="BT2" s="262"/>
      <c r="BU2" s="34"/>
      <c r="BV2" s="440">
        <v>0</v>
      </c>
      <c r="BW2" s="260"/>
      <c r="BX2" s="261"/>
      <c r="BY2" s="261"/>
      <c r="BZ2" s="261"/>
      <c r="CA2" s="283"/>
      <c r="CB2" s="283"/>
      <c r="CC2" s="283"/>
      <c r="CD2" s="281"/>
      <c r="CE2" s="261"/>
      <c r="CF2" s="261"/>
      <c r="CG2" s="261"/>
      <c r="CH2" s="261"/>
      <c r="CI2" s="261"/>
      <c r="CJ2" s="261"/>
      <c r="CK2" s="261"/>
      <c r="CL2" s="262"/>
      <c r="CM2" s="34"/>
      <c r="CN2" s="440">
        <v>0</v>
      </c>
      <c r="CO2" s="260"/>
      <c r="CP2" s="261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261"/>
      <c r="DD2" s="262"/>
      <c r="DE2" s="34"/>
    </row>
    <row r="3" spans="2:109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85"/>
      <c r="O3" s="239"/>
      <c r="P3" s="239"/>
      <c r="Q3" s="239"/>
      <c r="R3" s="264"/>
      <c r="T3" s="65">
        <f>T2+1</f>
        <v>1</v>
      </c>
      <c r="U3" s="263"/>
      <c r="V3" s="239"/>
      <c r="W3" s="239"/>
      <c r="X3" s="239"/>
      <c r="Y3" s="285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440">
        <f>BD2+1</f>
        <v>1</v>
      </c>
      <c r="BE3" s="263"/>
      <c r="BF3" s="239"/>
      <c r="BG3" s="239"/>
      <c r="BH3" s="239"/>
      <c r="BI3" s="239"/>
      <c r="BJ3" s="239"/>
      <c r="BK3" s="239"/>
      <c r="BL3" s="282"/>
      <c r="BM3" s="239"/>
      <c r="BN3" s="239"/>
      <c r="BO3" s="239"/>
      <c r="BP3" s="239"/>
      <c r="BQ3" s="239"/>
      <c r="BR3" s="239"/>
      <c r="BS3" s="239"/>
      <c r="BT3" s="264"/>
      <c r="BU3" s="34"/>
      <c r="BV3" s="440">
        <f>BV2+1</f>
        <v>1</v>
      </c>
      <c r="BW3" s="263"/>
      <c r="BX3" s="239"/>
      <c r="BY3" s="239"/>
      <c r="BZ3" s="239"/>
      <c r="CA3" s="239"/>
      <c r="CB3" s="239"/>
      <c r="CC3" s="239"/>
      <c r="CD3" s="282"/>
      <c r="CE3" s="239"/>
      <c r="CF3" s="239"/>
      <c r="CG3" s="239"/>
      <c r="CH3" s="239"/>
      <c r="CI3" s="239"/>
      <c r="CJ3" s="239"/>
      <c r="CK3" s="239"/>
      <c r="CL3" s="264"/>
      <c r="CM3" s="34"/>
      <c r="CN3" s="440">
        <f>CN2+1</f>
        <v>1</v>
      </c>
      <c r="CO3" s="263"/>
      <c r="CP3" s="239"/>
      <c r="CQ3" s="239"/>
      <c r="CR3" s="239"/>
      <c r="CS3" s="239"/>
      <c r="CT3" s="239"/>
      <c r="CU3" s="239"/>
      <c r="CV3" s="282"/>
      <c r="CW3" s="239"/>
      <c r="CX3" s="239"/>
      <c r="CY3" s="239"/>
      <c r="CZ3" s="239"/>
      <c r="DA3" s="239"/>
      <c r="DB3" s="239"/>
      <c r="DC3" s="239"/>
      <c r="DD3" s="264"/>
      <c r="DE3" s="34"/>
    </row>
    <row r="4" spans="2:109" x14ac:dyDescent="0.35">
      <c r="B4" s="65">
        <f t="shared" ref="B4:B17" si="6">B3+1</f>
        <v>2</v>
      </c>
      <c r="C4" s="263"/>
      <c r="D4" s="239"/>
      <c r="E4" s="239"/>
      <c r="F4" s="239"/>
      <c r="G4" s="290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65">
        <f t="shared" ref="T4:T17" si="7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8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440">
        <f t="shared" ref="BD4:BD17" si="9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U4" s="34"/>
      <c r="BV4" s="440">
        <f t="shared" ref="BV4:BV17" si="10">BV3+1</f>
        <v>2</v>
      </c>
      <c r="BW4" s="263"/>
      <c r="BX4" s="2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 t="shared" ref="CN4:CN17" si="11">CN3+1</f>
        <v>2</v>
      </c>
      <c r="CO4" s="263"/>
      <c r="CP4" s="2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239"/>
      <c r="DD4" s="264"/>
      <c r="DE4" s="34"/>
    </row>
    <row r="5" spans="2:109" x14ac:dyDescent="0.35">
      <c r="B5" s="65">
        <f t="shared" si="6"/>
        <v>3</v>
      </c>
      <c r="C5" s="490"/>
      <c r="D5" s="239"/>
      <c r="E5" s="239"/>
      <c r="F5" s="239"/>
      <c r="G5" s="269"/>
      <c r="H5" s="239"/>
      <c r="I5" s="239"/>
      <c r="J5" s="264"/>
      <c r="K5" s="491"/>
      <c r="L5" s="239"/>
      <c r="M5" s="239"/>
      <c r="N5" s="269"/>
      <c r="P5" s="239"/>
      <c r="Q5" s="239"/>
      <c r="R5" s="264"/>
      <c r="T5" s="65">
        <f t="shared" si="7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8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440">
        <f t="shared" si="9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U5" s="34"/>
      <c r="BV5" s="440">
        <f t="shared" si="10"/>
        <v>3</v>
      </c>
      <c r="BW5" s="263"/>
      <c r="BX5" s="2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440">
        <f t="shared" si="11"/>
        <v>3</v>
      </c>
      <c r="CO5" s="263"/>
      <c r="CP5" s="2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239"/>
      <c r="DD5" s="264"/>
      <c r="DE5" s="34"/>
    </row>
    <row r="6" spans="2:109" x14ac:dyDescent="0.35">
      <c r="B6" s="65">
        <f t="shared" si="6"/>
        <v>4</v>
      </c>
      <c r="C6" s="277"/>
      <c r="D6" s="285"/>
      <c r="E6" s="290"/>
      <c r="F6" s="269"/>
      <c r="G6" s="352"/>
      <c r="H6" s="274"/>
      <c r="I6" s="274"/>
      <c r="J6" s="317"/>
      <c r="K6" s="157"/>
      <c r="L6" s="157"/>
      <c r="M6" s="157"/>
      <c r="N6" s="290"/>
      <c r="O6" s="285"/>
      <c r="P6" s="285"/>
      <c r="Q6" s="285"/>
      <c r="R6" s="282"/>
      <c r="T6" s="65">
        <f t="shared" si="7"/>
        <v>4</v>
      </c>
      <c r="U6" s="277"/>
      <c r="V6" s="285"/>
      <c r="W6" s="290"/>
      <c r="X6" s="269"/>
      <c r="Y6" s="290"/>
      <c r="Z6" s="8"/>
      <c r="AA6" s="214"/>
      <c r="AB6" s="158"/>
      <c r="AC6" s="274"/>
      <c r="AD6" s="274"/>
      <c r="AE6" s="274"/>
      <c r="AF6" s="352"/>
      <c r="AG6" s="269"/>
      <c r="AH6" s="290"/>
      <c r="AI6" s="285"/>
      <c r="AJ6" s="282"/>
      <c r="AK6" s="34"/>
      <c r="AL6" s="65">
        <f t="shared" si="8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440">
        <f t="shared" si="9"/>
        <v>4</v>
      </c>
      <c r="BE6" s="263"/>
      <c r="BF6" s="239"/>
      <c r="BG6" s="239"/>
      <c r="BH6" s="239"/>
      <c r="BI6" s="352"/>
      <c r="BJ6" s="274"/>
      <c r="BK6" s="274"/>
      <c r="BL6" s="474"/>
      <c r="BM6" s="17"/>
      <c r="BN6" s="17"/>
      <c r="BO6" s="17"/>
      <c r="BP6" s="239"/>
      <c r="BQ6" s="239"/>
      <c r="BR6" s="239"/>
      <c r="BS6" s="239"/>
      <c r="BT6" s="282"/>
      <c r="BU6" s="34"/>
      <c r="BV6" s="440">
        <f t="shared" si="10"/>
        <v>4</v>
      </c>
      <c r="BW6" s="263"/>
      <c r="BX6" s="239"/>
      <c r="BY6" s="239"/>
      <c r="BZ6" s="239"/>
      <c r="CA6" s="239"/>
      <c r="CB6" s="17"/>
      <c r="CC6" s="17"/>
      <c r="CD6" s="298"/>
      <c r="CE6" s="274"/>
      <c r="CF6" s="274"/>
      <c r="CG6" s="274"/>
      <c r="CH6" s="352"/>
      <c r="CI6" s="239"/>
      <c r="CJ6" s="239"/>
      <c r="CK6" s="239"/>
      <c r="CL6" s="282"/>
      <c r="CM6" s="34"/>
      <c r="CN6" s="440">
        <f t="shared" si="11"/>
        <v>4</v>
      </c>
      <c r="CO6" s="263"/>
      <c r="CP6" s="239"/>
      <c r="CQ6" s="239"/>
      <c r="CR6" s="239"/>
      <c r="CS6" s="239"/>
      <c r="CT6" s="17"/>
      <c r="CU6" s="17"/>
      <c r="CV6" s="264"/>
      <c r="CW6" s="17"/>
      <c r="CX6" s="17"/>
      <c r="CY6" s="17"/>
      <c r="CZ6" s="239"/>
      <c r="DA6" s="239"/>
      <c r="DB6" s="239"/>
      <c r="DC6" s="239"/>
      <c r="DD6" s="282"/>
      <c r="DE6" s="34"/>
    </row>
    <row r="7" spans="2:109" x14ac:dyDescent="0.35">
      <c r="B7" s="65">
        <f t="shared" si="6"/>
        <v>5</v>
      </c>
      <c r="C7" s="263"/>
      <c r="D7" s="239"/>
      <c r="E7" s="239"/>
      <c r="F7" s="239"/>
      <c r="G7" s="352"/>
      <c r="H7" s="274"/>
      <c r="I7" s="274"/>
      <c r="J7" s="474"/>
      <c r="K7" s="17"/>
      <c r="L7" s="17"/>
      <c r="M7" s="17"/>
      <c r="N7" s="269"/>
      <c r="O7" s="239"/>
      <c r="P7" s="239"/>
      <c r="Q7" s="239"/>
      <c r="R7" s="264"/>
      <c r="T7" s="65">
        <f t="shared" si="7"/>
        <v>5</v>
      </c>
      <c r="U7" s="263"/>
      <c r="V7" s="239"/>
      <c r="W7" s="239"/>
      <c r="X7" s="239"/>
      <c r="Y7" s="285"/>
      <c r="Z7" s="17"/>
      <c r="AA7" s="17"/>
      <c r="AB7" s="264"/>
      <c r="AC7" s="274"/>
      <c r="AD7" s="274"/>
      <c r="AE7" s="274"/>
      <c r="AF7" s="352"/>
      <c r="AG7" s="239"/>
      <c r="AH7" s="239"/>
      <c r="AI7" s="239"/>
      <c r="AJ7" s="264"/>
      <c r="AK7" s="34"/>
      <c r="AL7" s="65">
        <f t="shared" si="8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440">
        <f t="shared" si="9"/>
        <v>5</v>
      </c>
      <c r="BE7" s="263"/>
      <c r="BF7" s="239"/>
      <c r="BG7" s="239"/>
      <c r="BH7" s="239"/>
      <c r="BI7" s="352"/>
      <c r="BJ7" s="274"/>
      <c r="BK7" s="274"/>
      <c r="BL7" s="317"/>
      <c r="BM7" s="17"/>
      <c r="BN7" s="17"/>
      <c r="BO7" s="17"/>
      <c r="BP7" s="239"/>
      <c r="BQ7" s="239"/>
      <c r="BR7" s="239"/>
      <c r="BS7" s="239"/>
      <c r="BT7" s="282"/>
      <c r="BU7" s="34"/>
      <c r="BV7" s="440">
        <f t="shared" si="10"/>
        <v>5</v>
      </c>
      <c r="BW7" s="263"/>
      <c r="BX7" s="239"/>
      <c r="BY7" s="239"/>
      <c r="BZ7" s="239"/>
      <c r="CA7" s="239"/>
      <c r="CB7" s="17"/>
      <c r="CC7" s="17"/>
      <c r="CD7" s="24"/>
      <c r="CE7" s="274"/>
      <c r="CF7" s="274"/>
      <c r="CG7" s="274"/>
      <c r="CH7" s="352"/>
      <c r="CI7" s="239"/>
      <c r="CJ7" s="239"/>
      <c r="CK7" s="239"/>
      <c r="CL7" s="282"/>
      <c r="CM7" s="34"/>
      <c r="CN7" s="440">
        <f t="shared" si="11"/>
        <v>5</v>
      </c>
      <c r="CO7" s="263"/>
      <c r="CP7" s="239"/>
      <c r="CQ7" s="239"/>
      <c r="CR7" s="239"/>
      <c r="CS7" s="239"/>
      <c r="CT7" s="17"/>
      <c r="CU7" s="17"/>
      <c r="CV7" s="26"/>
      <c r="CW7" s="17"/>
      <c r="CX7" s="17"/>
      <c r="CY7" s="17"/>
      <c r="CZ7" s="239"/>
      <c r="DA7" s="239"/>
      <c r="DB7" s="239"/>
      <c r="DC7" s="239"/>
      <c r="DD7" s="282"/>
      <c r="DE7" s="34"/>
    </row>
    <row r="8" spans="2:109" x14ac:dyDescent="0.35">
      <c r="B8" s="65">
        <f t="shared" si="6"/>
        <v>6</v>
      </c>
      <c r="C8" s="263"/>
      <c r="D8" s="239"/>
      <c r="E8" s="239"/>
      <c r="F8" s="239"/>
      <c r="G8" s="352"/>
      <c r="H8" s="274"/>
      <c r="I8" s="274"/>
      <c r="J8" s="317"/>
      <c r="K8" s="17"/>
      <c r="L8" s="17"/>
      <c r="M8" s="17"/>
      <c r="N8" s="290"/>
      <c r="O8" s="239"/>
      <c r="P8" s="239"/>
      <c r="Q8" s="239"/>
      <c r="R8" s="264"/>
      <c r="T8" s="65">
        <f t="shared" si="7"/>
        <v>6</v>
      </c>
      <c r="U8" s="263"/>
      <c r="V8" s="239"/>
      <c r="W8" s="239"/>
      <c r="X8" s="239"/>
      <c r="Y8" s="285"/>
      <c r="Z8" s="17"/>
      <c r="AA8" s="17"/>
      <c r="AB8" s="26"/>
      <c r="AC8" s="274"/>
      <c r="AD8" s="274"/>
      <c r="AE8" s="274"/>
      <c r="AF8" s="352"/>
      <c r="AG8" s="239"/>
      <c r="AH8" s="239"/>
      <c r="AI8" s="239"/>
      <c r="AJ8" s="264"/>
      <c r="AK8" s="34"/>
      <c r="AL8" s="65">
        <f t="shared" si="8"/>
        <v>6</v>
      </c>
      <c r="AM8" s="263"/>
      <c r="AN8" s="239"/>
      <c r="AO8" s="239"/>
      <c r="AP8" s="239"/>
      <c r="AQ8" s="285"/>
      <c r="AR8" s="17"/>
      <c r="AS8" s="274"/>
      <c r="AT8" s="317"/>
      <c r="AU8" s="274"/>
      <c r="AV8" s="274"/>
      <c r="AW8" s="17"/>
      <c r="AX8" s="290"/>
      <c r="AY8" s="239"/>
      <c r="AZ8" s="239"/>
      <c r="BA8" s="239"/>
      <c r="BB8" s="264"/>
      <c r="BC8" s="34"/>
      <c r="BD8" s="440">
        <f t="shared" si="9"/>
        <v>6</v>
      </c>
      <c r="BE8" s="263"/>
      <c r="BF8" s="239"/>
      <c r="BG8" s="239"/>
      <c r="BH8" s="239"/>
      <c r="BI8" s="352"/>
      <c r="BJ8" s="274"/>
      <c r="BK8" s="274"/>
      <c r="BL8" s="317"/>
      <c r="BM8" s="17"/>
      <c r="BN8" s="17"/>
      <c r="BO8" s="17"/>
      <c r="BP8" s="239"/>
      <c r="BQ8" s="239"/>
      <c r="BR8" s="239"/>
      <c r="BS8" s="239"/>
      <c r="BT8" s="282"/>
      <c r="BU8" s="34"/>
      <c r="BV8" s="440">
        <f t="shared" si="10"/>
        <v>6</v>
      </c>
      <c r="BW8" s="263"/>
      <c r="BX8" s="239"/>
      <c r="BY8" s="239"/>
      <c r="BZ8" s="239"/>
      <c r="CA8" s="239"/>
      <c r="CB8" s="17"/>
      <c r="CC8" s="17"/>
      <c r="CD8" s="258"/>
      <c r="CE8" s="274"/>
      <c r="CF8" s="274"/>
      <c r="CG8" s="274"/>
      <c r="CH8" s="352"/>
      <c r="CI8" s="239"/>
      <c r="CJ8" s="239"/>
      <c r="CK8" s="239"/>
      <c r="CL8" s="282"/>
      <c r="CM8" s="34"/>
      <c r="CN8" s="440">
        <f t="shared" si="11"/>
        <v>6</v>
      </c>
      <c r="CO8" s="263"/>
      <c r="CP8" s="239"/>
      <c r="CQ8" s="239"/>
      <c r="CR8" s="239"/>
      <c r="CS8" s="239"/>
      <c r="CT8" s="17"/>
      <c r="CU8" s="274"/>
      <c r="CV8" s="317"/>
      <c r="CW8" s="274"/>
      <c r="CX8" s="274"/>
      <c r="CY8" s="17"/>
      <c r="CZ8" s="239"/>
      <c r="DA8" s="239"/>
      <c r="DB8" s="239"/>
      <c r="DC8" s="239"/>
      <c r="DD8" s="282"/>
      <c r="DE8" s="34"/>
    </row>
    <row r="9" spans="2:109" x14ac:dyDescent="0.35">
      <c r="B9" s="65">
        <f t="shared" si="6"/>
        <v>7</v>
      </c>
      <c r="C9" s="32"/>
      <c r="D9" s="22"/>
      <c r="E9" s="22"/>
      <c r="F9" s="22"/>
      <c r="G9" s="475"/>
      <c r="H9" s="475"/>
      <c r="I9" s="475"/>
      <c r="J9" s="476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4"/>
      <c r="AD9" s="274"/>
      <c r="AE9" s="274"/>
      <c r="AF9" s="274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5"/>
      <c r="AT9" s="476"/>
      <c r="AU9" s="274"/>
      <c r="AV9" s="274"/>
      <c r="AW9" s="17"/>
      <c r="AX9" s="157"/>
      <c r="AY9" s="17"/>
      <c r="AZ9" s="17"/>
      <c r="BA9" s="17"/>
      <c r="BB9" s="26"/>
      <c r="BC9" s="34"/>
      <c r="BD9" s="440">
        <f t="shared" si="9"/>
        <v>7</v>
      </c>
      <c r="BE9" s="32"/>
      <c r="BF9" s="22"/>
      <c r="BG9" s="22"/>
      <c r="BH9" s="22"/>
      <c r="BI9" s="475"/>
      <c r="BJ9" s="475"/>
      <c r="BK9" s="475"/>
      <c r="BL9" s="476"/>
      <c r="BM9" s="157"/>
      <c r="BN9" s="214"/>
      <c r="BO9" s="8"/>
      <c r="BP9" s="214"/>
      <c r="BQ9" s="157"/>
      <c r="BR9" s="157"/>
      <c r="BS9" s="157"/>
      <c r="BT9" s="158"/>
      <c r="BU9" s="34"/>
      <c r="BV9" s="440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4"/>
      <c r="CF9" s="274"/>
      <c r="CG9" s="274"/>
      <c r="CH9" s="274"/>
      <c r="CI9" s="157"/>
      <c r="CJ9" s="157"/>
      <c r="CK9" s="157"/>
      <c r="CL9" s="158"/>
      <c r="CM9" s="34"/>
      <c r="CN9" s="440">
        <f t="shared" si="11"/>
        <v>7</v>
      </c>
      <c r="CO9" s="32"/>
      <c r="CP9" s="22"/>
      <c r="CQ9" s="22"/>
      <c r="CR9" s="22"/>
      <c r="CS9" s="22"/>
      <c r="CT9" s="22"/>
      <c r="CU9" s="475"/>
      <c r="CV9" s="476"/>
      <c r="CW9" s="274"/>
      <c r="CX9" s="274"/>
      <c r="CY9" s="17"/>
      <c r="CZ9" s="17"/>
      <c r="DA9" s="157"/>
      <c r="DB9" s="157"/>
      <c r="DC9" s="157"/>
      <c r="DD9" s="158"/>
      <c r="DE9" s="34"/>
    </row>
    <row r="10" spans="2:109" x14ac:dyDescent="0.35">
      <c r="B10" s="65">
        <f t="shared" si="6"/>
        <v>8</v>
      </c>
      <c r="C10" s="263"/>
      <c r="D10" s="239"/>
      <c r="E10" s="239"/>
      <c r="F10" s="239"/>
      <c r="G10" s="285"/>
      <c r="I10" s="17"/>
      <c r="J10" s="17"/>
      <c r="K10" s="25"/>
      <c r="L10" s="20"/>
      <c r="M10" s="20"/>
      <c r="N10" s="283"/>
      <c r="O10" s="2"/>
      <c r="P10" s="261"/>
      <c r="Q10" s="261"/>
      <c r="R10" s="262"/>
      <c r="T10" s="65">
        <f t="shared" si="7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K10" s="34"/>
      <c r="AL10" s="65">
        <f t="shared" si="8"/>
        <v>8</v>
      </c>
      <c r="AM10" s="263"/>
      <c r="AN10" s="239"/>
      <c r="AO10" s="239"/>
      <c r="AP10" s="239"/>
      <c r="AQ10" s="285"/>
      <c r="AR10" s="17"/>
      <c r="AS10" s="274"/>
      <c r="AT10" s="274"/>
      <c r="AU10" s="477"/>
      <c r="AV10" s="479"/>
      <c r="AW10" s="20"/>
      <c r="AX10" s="283"/>
      <c r="AY10" s="261"/>
      <c r="AZ10" s="261"/>
      <c r="BA10" s="261"/>
      <c r="BB10" s="262"/>
      <c r="BC10" s="34"/>
      <c r="BD10" s="440">
        <f t="shared" si="9"/>
        <v>8</v>
      </c>
      <c r="BE10" s="277"/>
      <c r="BF10" s="285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261"/>
      <c r="BT10" s="262"/>
      <c r="BU10" s="34"/>
      <c r="BV10" s="440">
        <f t="shared" si="10"/>
        <v>8</v>
      </c>
      <c r="BW10" s="277"/>
      <c r="BX10" s="285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440">
        <f t="shared" si="11"/>
        <v>8</v>
      </c>
      <c r="CO10" s="277"/>
      <c r="CP10" s="285"/>
      <c r="CQ10" s="285"/>
      <c r="CR10" s="285"/>
      <c r="CS10" s="17"/>
      <c r="CT10" s="17"/>
      <c r="CU10" s="274"/>
      <c r="CV10" s="274"/>
      <c r="CW10" s="477"/>
      <c r="CX10" s="479"/>
      <c r="CY10" s="20"/>
      <c r="CZ10" s="261"/>
      <c r="DA10" s="261"/>
      <c r="DB10" s="261"/>
      <c r="DC10" s="261"/>
      <c r="DD10" s="262"/>
      <c r="DE10" s="34"/>
    </row>
    <row r="11" spans="2:109" x14ac:dyDescent="0.35">
      <c r="B11" s="65">
        <f t="shared" si="6"/>
        <v>9</v>
      </c>
      <c r="C11" s="263"/>
      <c r="D11" s="239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65">
        <f t="shared" si="7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K11" s="34"/>
      <c r="AL11" s="65">
        <f t="shared" si="8"/>
        <v>9</v>
      </c>
      <c r="AM11" s="263"/>
      <c r="AN11" s="239"/>
      <c r="AO11" s="17"/>
      <c r="AP11" s="17"/>
      <c r="AQ11" s="214"/>
      <c r="AR11" s="17"/>
      <c r="AS11" s="274"/>
      <c r="AT11" s="274"/>
      <c r="AU11" s="478"/>
      <c r="AV11" s="274"/>
      <c r="AW11" s="17"/>
      <c r="AX11" s="157"/>
      <c r="AY11" s="17"/>
      <c r="AZ11" s="17"/>
      <c r="BA11" s="239"/>
      <c r="BB11" s="264"/>
      <c r="BC11" s="34"/>
      <c r="BD11" s="440">
        <f t="shared" si="9"/>
        <v>9</v>
      </c>
      <c r="BE11" s="277"/>
      <c r="BF11" s="2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239"/>
      <c r="BT11" s="264"/>
      <c r="BU11" s="34"/>
      <c r="BV11" s="440">
        <f t="shared" si="10"/>
        <v>9</v>
      </c>
      <c r="BW11" s="277"/>
      <c r="BX11" s="2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440">
        <f t="shared" si="11"/>
        <v>9</v>
      </c>
      <c r="CO11" s="277"/>
      <c r="CP11" s="239"/>
      <c r="CQ11" s="17"/>
      <c r="CR11" s="17"/>
      <c r="CS11" s="17"/>
      <c r="CT11" s="17"/>
      <c r="CU11" s="274"/>
      <c r="CV11" s="274"/>
      <c r="CW11" s="442"/>
      <c r="CX11" s="274"/>
      <c r="CY11" s="17"/>
      <c r="CZ11" s="17"/>
      <c r="DA11" s="17"/>
      <c r="DB11" s="17"/>
      <c r="DC11" s="239"/>
      <c r="DD11" s="264"/>
      <c r="DE11" s="34"/>
    </row>
    <row r="12" spans="2:109" x14ac:dyDescent="0.35">
      <c r="B12" s="65">
        <f t="shared" si="6"/>
        <v>10</v>
      </c>
      <c r="C12" s="263"/>
      <c r="D12" s="239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65">
        <f t="shared" si="7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K12" s="34"/>
      <c r="AL12" s="65">
        <f t="shared" si="8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440">
        <f t="shared" si="9"/>
        <v>10</v>
      </c>
      <c r="BE12" s="277"/>
      <c r="BF12" s="2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239"/>
      <c r="BT12" s="264"/>
      <c r="BU12" s="34"/>
      <c r="BV12" s="440">
        <f t="shared" si="10"/>
        <v>10</v>
      </c>
      <c r="BW12" s="277"/>
      <c r="BX12" s="2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440">
        <f t="shared" si="11"/>
        <v>10</v>
      </c>
      <c r="CO12" s="277"/>
      <c r="CP12" s="239"/>
      <c r="CQ12" s="239"/>
      <c r="CR12" s="239"/>
      <c r="CS12" s="239"/>
      <c r="CT12" s="239"/>
      <c r="CU12" s="239"/>
      <c r="CV12" s="239"/>
      <c r="CW12" s="16"/>
      <c r="CX12" s="239"/>
      <c r="CY12" s="239"/>
      <c r="CZ12" s="239"/>
      <c r="DA12" s="239"/>
      <c r="DB12" s="239"/>
      <c r="DC12" s="239"/>
      <c r="DD12" s="264"/>
      <c r="DE12" s="34"/>
    </row>
    <row r="13" spans="2:109" x14ac:dyDescent="0.35">
      <c r="B13" s="65">
        <f t="shared" si="6"/>
        <v>11</v>
      </c>
      <c r="C13" s="277"/>
      <c r="D13" s="285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85"/>
      <c r="R13" s="282"/>
      <c r="T13" s="65">
        <f t="shared" si="7"/>
        <v>11</v>
      </c>
      <c r="U13" s="277"/>
      <c r="V13" s="285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85"/>
      <c r="AJ13" s="282"/>
      <c r="AK13" s="34"/>
      <c r="AL13" s="65">
        <f t="shared" si="8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440">
        <f t="shared" si="9"/>
        <v>11</v>
      </c>
      <c r="BE13" s="277"/>
      <c r="BF13" s="2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239"/>
      <c r="BT13" s="264"/>
      <c r="BU13" s="34"/>
      <c r="BV13" s="440">
        <f t="shared" si="10"/>
        <v>11</v>
      </c>
      <c r="BW13" s="277"/>
      <c r="BX13" s="2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440">
        <f t="shared" si="11"/>
        <v>11</v>
      </c>
      <c r="CO13" s="277"/>
      <c r="CP13" s="239"/>
      <c r="CQ13" s="239"/>
      <c r="CR13" s="239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E13" s="34"/>
    </row>
    <row r="14" spans="2:109" x14ac:dyDescent="0.35">
      <c r="B14" s="65">
        <f t="shared" si="6"/>
        <v>12</v>
      </c>
      <c r="C14" s="490"/>
      <c r="D14" s="239"/>
      <c r="E14" s="239"/>
      <c r="F14" s="239"/>
      <c r="G14" s="269"/>
      <c r="H14" s="239"/>
      <c r="I14" s="239"/>
      <c r="J14" s="239"/>
      <c r="K14" s="490"/>
      <c r="L14" s="239"/>
      <c r="M14" s="239"/>
      <c r="N14" s="285"/>
      <c r="P14" s="239"/>
      <c r="Q14" s="239"/>
      <c r="R14" s="264"/>
      <c r="T14" s="65">
        <f t="shared" si="7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K14" s="34"/>
      <c r="AL14" s="65">
        <f t="shared" si="8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440">
        <f t="shared" si="9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U14" s="34"/>
      <c r="BV14" s="440">
        <f t="shared" si="10"/>
        <v>12</v>
      </c>
      <c r="BW14" s="263"/>
      <c r="BX14" s="2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</row>
    <row r="15" spans="2:109" x14ac:dyDescent="0.35">
      <c r="B15" s="65">
        <f t="shared" si="6"/>
        <v>13</v>
      </c>
      <c r="C15" s="263"/>
      <c r="D15" s="2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65">
        <f t="shared" si="7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K15" s="34"/>
      <c r="AL15" s="65">
        <f t="shared" si="8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9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U15" s="34"/>
      <c r="BV15" s="440">
        <f t="shared" si="10"/>
        <v>13</v>
      </c>
      <c r="BW15" s="263"/>
      <c r="BX15" s="2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440">
        <f t="shared" si="11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</row>
    <row r="16" spans="2:109" x14ac:dyDescent="0.35">
      <c r="B16" s="65">
        <f t="shared" si="6"/>
        <v>14</v>
      </c>
      <c r="C16" s="16"/>
      <c r="D16" s="17"/>
      <c r="E16" s="239"/>
      <c r="F16" s="239"/>
      <c r="G16" s="285"/>
      <c r="H16" s="17"/>
      <c r="I16" s="17"/>
      <c r="J16" s="17"/>
      <c r="K16" s="16"/>
      <c r="L16" s="17"/>
      <c r="M16" s="17"/>
      <c r="N16" s="285"/>
      <c r="O16" s="239"/>
      <c r="P16" s="239"/>
      <c r="Q16" s="17"/>
      <c r="R16" s="26"/>
      <c r="T16" s="65">
        <f t="shared" si="7"/>
        <v>14</v>
      </c>
      <c r="U16" s="16"/>
      <c r="V16" s="17"/>
      <c r="W16" s="239"/>
      <c r="X16" s="239"/>
      <c r="Y16" s="285"/>
      <c r="Z16" s="17"/>
      <c r="AA16" s="17"/>
      <c r="AB16" s="17"/>
      <c r="AC16" s="16"/>
      <c r="AD16" s="17"/>
      <c r="AE16" s="17"/>
      <c r="AF16" s="285"/>
      <c r="AG16" s="239"/>
      <c r="AH16" s="239"/>
      <c r="AI16" s="17"/>
      <c r="AJ16" s="26"/>
      <c r="AK16" s="34"/>
      <c r="AL16" s="65">
        <f t="shared" si="8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440">
        <f t="shared" si="9"/>
        <v>14</v>
      </c>
      <c r="BE16" s="16"/>
      <c r="BF16" s="17"/>
      <c r="BG16" s="239"/>
      <c r="BH16" s="239"/>
      <c r="BI16" s="239"/>
      <c r="BJ16" s="17"/>
      <c r="BK16" s="17"/>
      <c r="BL16" s="17"/>
      <c r="BM16" s="156"/>
      <c r="BN16" s="17"/>
      <c r="BO16" s="17"/>
      <c r="BP16" s="239"/>
      <c r="BQ16" s="239"/>
      <c r="BR16" s="239"/>
      <c r="BS16" s="17"/>
      <c r="BT16" s="26"/>
      <c r="BU16" s="34"/>
      <c r="BV16" s="440">
        <f t="shared" si="10"/>
        <v>14</v>
      </c>
      <c r="BW16" s="16"/>
      <c r="BX16" s="17"/>
      <c r="BY16" s="239"/>
      <c r="BZ16" s="239"/>
      <c r="CA16" s="239"/>
      <c r="CB16" s="17"/>
      <c r="CC16" s="17"/>
      <c r="CD16" s="17"/>
      <c r="CE16" s="156"/>
      <c r="CF16" s="17"/>
      <c r="CG16" s="17"/>
      <c r="CH16" s="239"/>
      <c r="CI16" s="239"/>
      <c r="CJ16" s="239"/>
      <c r="CK16" s="17"/>
      <c r="CL16" s="26"/>
      <c r="CM16" s="34"/>
      <c r="CN16" s="440">
        <f t="shared" si="11"/>
        <v>14</v>
      </c>
      <c r="CO16" s="16"/>
      <c r="CP16" s="17"/>
      <c r="CQ16" s="239"/>
      <c r="CR16" s="239"/>
      <c r="CS16" s="239"/>
      <c r="CT16" s="17"/>
      <c r="CU16" s="17"/>
      <c r="CV16" s="17"/>
      <c r="CW16" s="156"/>
      <c r="CX16" s="17"/>
      <c r="CY16" s="17"/>
      <c r="CZ16" s="239"/>
      <c r="DA16" s="239"/>
      <c r="DB16" s="239"/>
      <c r="DC16" s="17"/>
      <c r="DD16" s="26"/>
      <c r="DE16" s="34"/>
    </row>
    <row r="17" spans="2:109" x14ac:dyDescent="0.3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40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41"/>
      <c r="BN17" s="162"/>
      <c r="BO17" s="162"/>
      <c r="BP17" s="162"/>
      <c r="BQ17" s="22"/>
      <c r="BR17" s="22"/>
      <c r="BS17" s="22"/>
      <c r="BT17" s="33"/>
      <c r="BU17" s="34"/>
      <c r="BV17" s="440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41"/>
      <c r="CF17" s="162"/>
      <c r="CG17" s="162"/>
      <c r="CH17" s="162"/>
      <c r="CI17" s="22"/>
      <c r="CJ17" s="22"/>
      <c r="CK17" s="22"/>
      <c r="CL17" s="33"/>
      <c r="CM17" s="34"/>
      <c r="CN17" s="440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41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3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35">
      <c r="B19" s="237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7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7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81"/>
      <c r="BE19" s="440">
        <v>0</v>
      </c>
      <c r="BF19" s="440">
        <f t="shared" ref="BF19:BT19" si="29">BE19+1</f>
        <v>1</v>
      </c>
      <c r="BG19" s="440">
        <f t="shared" si="29"/>
        <v>2</v>
      </c>
      <c r="BH19" s="440">
        <f t="shared" si="29"/>
        <v>3</v>
      </c>
      <c r="BI19" s="440">
        <f t="shared" si="29"/>
        <v>4</v>
      </c>
      <c r="BJ19" s="440">
        <f t="shared" si="29"/>
        <v>5</v>
      </c>
      <c r="BK19" s="440">
        <f t="shared" si="29"/>
        <v>6</v>
      </c>
      <c r="BL19" s="440">
        <f t="shared" si="29"/>
        <v>7</v>
      </c>
      <c r="BM19" s="440">
        <f t="shared" si="29"/>
        <v>8</v>
      </c>
      <c r="BN19" s="440">
        <f t="shared" si="29"/>
        <v>9</v>
      </c>
      <c r="BO19" s="440">
        <f t="shared" si="29"/>
        <v>10</v>
      </c>
      <c r="BP19" s="440">
        <f t="shared" si="29"/>
        <v>11</v>
      </c>
      <c r="BQ19" s="440">
        <f t="shared" si="29"/>
        <v>12</v>
      </c>
      <c r="BR19" s="440">
        <f t="shared" si="29"/>
        <v>13</v>
      </c>
      <c r="BS19" s="440">
        <f t="shared" si="29"/>
        <v>14</v>
      </c>
      <c r="BT19" s="440">
        <f t="shared" si="29"/>
        <v>15</v>
      </c>
      <c r="BU19" s="34"/>
      <c r="BV19" s="481"/>
      <c r="BW19" s="440">
        <v>0</v>
      </c>
      <c r="BX19" s="440">
        <f t="shared" ref="BX19:CL19" si="30">BW19+1</f>
        <v>1</v>
      </c>
      <c r="BY19" s="440">
        <f t="shared" si="30"/>
        <v>2</v>
      </c>
      <c r="BZ19" s="440">
        <f t="shared" si="30"/>
        <v>3</v>
      </c>
      <c r="CA19" s="440">
        <f t="shared" si="30"/>
        <v>4</v>
      </c>
      <c r="CB19" s="440">
        <f t="shared" si="30"/>
        <v>5</v>
      </c>
      <c r="CC19" s="440">
        <f t="shared" si="30"/>
        <v>6</v>
      </c>
      <c r="CD19" s="440">
        <f t="shared" si="30"/>
        <v>7</v>
      </c>
      <c r="CE19" s="440">
        <f t="shared" si="30"/>
        <v>8</v>
      </c>
      <c r="CF19" s="440">
        <f t="shared" si="30"/>
        <v>9</v>
      </c>
      <c r="CG19" s="440">
        <f t="shared" si="30"/>
        <v>10</v>
      </c>
      <c r="CH19" s="440">
        <f t="shared" si="30"/>
        <v>11</v>
      </c>
      <c r="CI19" s="440">
        <f t="shared" si="30"/>
        <v>12</v>
      </c>
      <c r="CJ19" s="440">
        <f t="shared" si="30"/>
        <v>13</v>
      </c>
      <c r="CK19" s="440">
        <f t="shared" si="30"/>
        <v>14</v>
      </c>
      <c r="CL19" s="440">
        <f t="shared" si="30"/>
        <v>15</v>
      </c>
      <c r="CM19" s="34"/>
      <c r="CN19" s="481"/>
      <c r="CO19" s="440">
        <v>0</v>
      </c>
      <c r="CP19" s="440">
        <f t="shared" ref="CP19:DD19" si="31">CO19+1</f>
        <v>1</v>
      </c>
      <c r="CQ19" s="440">
        <f t="shared" si="31"/>
        <v>2</v>
      </c>
      <c r="CR19" s="440">
        <f t="shared" si="31"/>
        <v>3</v>
      </c>
      <c r="CS19" s="440">
        <f t="shared" si="31"/>
        <v>4</v>
      </c>
      <c r="CT19" s="440">
        <f t="shared" si="31"/>
        <v>5</v>
      </c>
      <c r="CU19" s="440">
        <f t="shared" si="31"/>
        <v>6</v>
      </c>
      <c r="CV19" s="440">
        <f t="shared" si="31"/>
        <v>7</v>
      </c>
      <c r="CW19" s="440">
        <f t="shared" si="31"/>
        <v>8</v>
      </c>
      <c r="CX19" s="440">
        <f t="shared" si="31"/>
        <v>9</v>
      </c>
      <c r="CY19" s="440">
        <f t="shared" si="31"/>
        <v>10</v>
      </c>
      <c r="CZ19" s="440">
        <f t="shared" si="31"/>
        <v>11</v>
      </c>
      <c r="DA19" s="440">
        <f t="shared" si="31"/>
        <v>12</v>
      </c>
      <c r="DB19" s="440">
        <f t="shared" si="31"/>
        <v>13</v>
      </c>
      <c r="DC19" s="440">
        <f t="shared" si="31"/>
        <v>14</v>
      </c>
      <c r="DD19" s="440">
        <f t="shared" si="31"/>
        <v>15</v>
      </c>
    </row>
    <row r="20" spans="2:109" x14ac:dyDescent="0.35">
      <c r="B20" s="65">
        <v>0</v>
      </c>
      <c r="C20" s="260"/>
      <c r="D20" s="261"/>
      <c r="E20" s="261"/>
      <c r="F20" s="261"/>
      <c r="G20" s="283"/>
      <c r="H20" s="261"/>
      <c r="I20" s="261"/>
      <c r="J20" s="262"/>
      <c r="K20" s="261"/>
      <c r="L20" s="261"/>
      <c r="M20" s="261"/>
      <c r="N20" s="283"/>
      <c r="O20" s="261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83"/>
      <c r="CS20" s="283"/>
      <c r="CT20" s="256">
        <v>1</v>
      </c>
      <c r="CU20" s="4"/>
      <c r="CV20" s="512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2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6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2:109" x14ac:dyDescent="0.35">
      <c r="B22" s="65">
        <f t="shared" ref="B22:B35" si="32">B21+1</f>
        <v>2</v>
      </c>
      <c r="C22" s="263"/>
      <c r="D22" s="2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33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34">AL21+1</f>
        <v>2</v>
      </c>
      <c r="AM22" s="263"/>
      <c r="AN22" s="239"/>
      <c r="AO22" s="239"/>
      <c r="AP22" s="239"/>
      <c r="AQ22" s="290">
        <v>1</v>
      </c>
      <c r="AR22" s="239"/>
      <c r="AS22" s="239"/>
      <c r="AT22" s="264"/>
      <c r="AU22" s="239"/>
      <c r="AV22" s="239"/>
      <c r="AW22" s="239"/>
      <c r="AX22" s="290">
        <v>3</v>
      </c>
      <c r="AY22" s="239"/>
      <c r="AZ22" s="239"/>
      <c r="BA22" s="239"/>
      <c r="BB22" s="264"/>
      <c r="BC22" s="34"/>
      <c r="BD22" s="440">
        <f t="shared" ref="BD22:BD35" si="35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36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37">CN21+1</f>
        <v>2</v>
      </c>
      <c r="CO22" s="263"/>
      <c r="CP22" s="239"/>
      <c r="CQ22" s="239"/>
      <c r="CR22" s="239"/>
      <c r="CS22" s="239"/>
      <c r="CT22" s="239"/>
      <c r="CU22" s="6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2:109" x14ac:dyDescent="0.35">
      <c r="B23" s="65">
        <f t="shared" si="32"/>
        <v>3</v>
      </c>
      <c r="C23" s="263"/>
      <c r="D23" s="2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65">
        <f t="shared" si="33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34"/>
        <v>3</v>
      </c>
      <c r="AM23" s="263"/>
      <c r="AN23" s="239"/>
      <c r="AO23" s="239"/>
      <c r="AP23" s="239"/>
      <c r="AQ23" s="269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35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36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37"/>
        <v>3</v>
      </c>
      <c r="CO23" s="263"/>
      <c r="CP23" s="239"/>
      <c r="CQ23" s="239"/>
      <c r="CR23" s="239"/>
      <c r="CS23" s="239"/>
      <c r="CT23" s="239"/>
      <c r="CU23" s="6"/>
      <c r="CV23" s="282"/>
      <c r="CW23" s="239"/>
      <c r="CX23" s="239"/>
      <c r="CY23" s="239"/>
      <c r="CZ23" s="239"/>
      <c r="DA23" s="239"/>
      <c r="DB23" s="239"/>
      <c r="DC23" s="239"/>
      <c r="DD23" s="282"/>
      <c r="DE23" s="34"/>
    </row>
    <row r="24" spans="2:109" x14ac:dyDescent="0.35">
      <c r="B24" s="65">
        <f t="shared" si="32"/>
        <v>4</v>
      </c>
      <c r="C24" s="277"/>
      <c r="D24" s="285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85"/>
      <c r="R24" s="282"/>
      <c r="T24" s="65">
        <f t="shared" si="33"/>
        <v>4</v>
      </c>
      <c r="U24" s="277"/>
      <c r="V24" s="285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85"/>
      <c r="AJ24" s="282"/>
      <c r="AK24" s="34"/>
      <c r="AL24" s="65">
        <f t="shared" si="34"/>
        <v>4</v>
      </c>
      <c r="AM24" s="277"/>
      <c r="AN24" s="285"/>
      <c r="AO24" s="290">
        <v>2</v>
      </c>
      <c r="AP24" s="269"/>
      <c r="AQ24" s="290"/>
      <c r="AR24" s="157"/>
      <c r="AS24" s="157"/>
      <c r="AT24" s="158"/>
      <c r="AU24" s="157"/>
      <c r="AV24" s="157"/>
      <c r="AW24" s="157"/>
      <c r="AX24" s="290">
        <v>4</v>
      </c>
      <c r="AY24" s="269"/>
      <c r="AZ24" s="290"/>
      <c r="BA24" s="285"/>
      <c r="BB24" s="282"/>
      <c r="BC24" s="34"/>
      <c r="BD24" s="440">
        <f t="shared" si="35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36"/>
        <v>4</v>
      </c>
      <c r="BW24" s="263"/>
      <c r="BX24" s="2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239"/>
      <c r="CL24" s="282"/>
      <c r="CM24" s="34"/>
      <c r="CN24" s="440">
        <f t="shared" si="37"/>
        <v>4</v>
      </c>
      <c r="CO24" s="263"/>
      <c r="CP24" s="239"/>
      <c r="CQ24" s="239"/>
      <c r="CR24" s="239"/>
      <c r="CS24" s="239"/>
      <c r="CT24" s="17"/>
      <c r="CU24" s="17"/>
      <c r="CV24" s="298">
        <v>2</v>
      </c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2:109" x14ac:dyDescent="0.35">
      <c r="B25" s="65">
        <f t="shared" si="32"/>
        <v>5</v>
      </c>
      <c r="C25" s="263"/>
      <c r="D25" s="2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65">
        <f t="shared" si="33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K25" s="34"/>
      <c r="AL25" s="65">
        <f t="shared" si="34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85"/>
      <c r="AY25" s="239"/>
      <c r="AZ25" s="239"/>
      <c r="BA25" s="239"/>
      <c r="BB25" s="264"/>
      <c r="BC25" s="34"/>
      <c r="BD25" s="440">
        <f t="shared" si="35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36"/>
        <v>5</v>
      </c>
      <c r="BW25" s="263"/>
      <c r="BX25" s="2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239"/>
      <c r="CL25" s="282"/>
      <c r="CM25" s="34"/>
      <c r="CN25" s="440">
        <f t="shared" si="37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239"/>
      <c r="DD25" s="298">
        <v>4</v>
      </c>
      <c r="DE25" s="34"/>
    </row>
    <row r="26" spans="2:109" x14ac:dyDescent="0.35">
      <c r="B26" s="65">
        <f t="shared" si="32"/>
        <v>6</v>
      </c>
      <c r="C26" s="263"/>
      <c r="D26" s="2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65">
        <f t="shared" si="33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K26" s="34"/>
      <c r="AL26" s="65">
        <f t="shared" si="34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85"/>
      <c r="AY26" s="239"/>
      <c r="AZ26" s="239"/>
      <c r="BA26" s="239"/>
      <c r="BB26" s="264"/>
      <c r="BC26" s="34"/>
      <c r="BD26" s="440">
        <f t="shared" si="35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36"/>
        <v>6</v>
      </c>
      <c r="BW26" s="263"/>
      <c r="BX26" s="2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239"/>
      <c r="CL26" s="282"/>
      <c r="CM26" s="34"/>
      <c r="CN26" s="440">
        <f t="shared" si="37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17"/>
      <c r="DB26" s="17"/>
      <c r="DC26" s="17"/>
      <c r="DD26" s="24"/>
      <c r="DE26" s="34"/>
    </row>
    <row r="27" spans="2:109" x14ac:dyDescent="0.3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40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157"/>
      <c r="CL27" s="158"/>
      <c r="CM27" s="34"/>
      <c r="CN27" s="440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>
        <v>3</v>
      </c>
      <c r="CY27" s="8"/>
      <c r="CZ27" s="214"/>
      <c r="DA27" s="157"/>
      <c r="DB27" s="157"/>
      <c r="DC27" s="157"/>
      <c r="DD27" s="258"/>
      <c r="DE27" s="34"/>
    </row>
    <row r="28" spans="2:109" x14ac:dyDescent="0.35">
      <c r="B28" s="65">
        <f t="shared" si="32"/>
        <v>8</v>
      </c>
      <c r="C28" s="263"/>
      <c r="D28" s="239"/>
      <c r="E28" s="239"/>
      <c r="F28" s="239"/>
      <c r="G28" s="352"/>
      <c r="H28" s="274"/>
      <c r="I28" s="274"/>
      <c r="J28" s="274"/>
      <c r="K28" s="25"/>
      <c r="L28" s="20"/>
      <c r="M28" s="20"/>
      <c r="N28" s="283"/>
      <c r="O28" s="261"/>
      <c r="P28" s="261"/>
      <c r="Q28" s="261"/>
      <c r="R28" s="262"/>
      <c r="T28" s="65">
        <f t="shared" si="33"/>
        <v>8</v>
      </c>
      <c r="U28" s="263"/>
      <c r="V28" s="239"/>
      <c r="W28" s="239"/>
      <c r="X28" s="239"/>
      <c r="Y28" s="285"/>
      <c r="Z28" s="17"/>
      <c r="AA28" s="17"/>
      <c r="AB28" s="17"/>
      <c r="AC28" s="477"/>
      <c r="AD28" s="479"/>
      <c r="AE28" s="479"/>
      <c r="AF28" s="480"/>
      <c r="AG28" s="261"/>
      <c r="AH28" s="261"/>
      <c r="AI28" s="261"/>
      <c r="AJ28" s="262"/>
      <c r="AK28" s="34"/>
      <c r="AL28" s="65">
        <f t="shared" si="34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261"/>
      <c r="BB28" s="262"/>
      <c r="BC28" s="34"/>
      <c r="BD28" s="440">
        <f t="shared" si="35"/>
        <v>8</v>
      </c>
      <c r="BE28" s="277"/>
      <c r="BF28" s="285"/>
      <c r="BG28" s="285"/>
      <c r="BH28" s="285"/>
      <c r="BI28" s="274"/>
      <c r="BJ28" s="274"/>
      <c r="BK28" s="274"/>
      <c r="BL28" s="274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36"/>
        <v>8</v>
      </c>
      <c r="BW28" s="277"/>
      <c r="BX28" s="285"/>
      <c r="BY28" s="285"/>
      <c r="BZ28" s="285"/>
      <c r="CA28" s="214"/>
      <c r="CB28" s="8"/>
      <c r="CC28" s="214"/>
      <c r="CD28" s="157"/>
      <c r="CE28" s="477"/>
      <c r="CF28" s="479"/>
      <c r="CG28" s="479"/>
      <c r="CH28" s="480"/>
      <c r="CI28" s="261"/>
      <c r="CJ28" s="261"/>
      <c r="CK28" s="261"/>
      <c r="CL28" s="262"/>
      <c r="CM28" s="34"/>
      <c r="CN28" s="440">
        <f t="shared" si="37"/>
        <v>8</v>
      </c>
      <c r="CO28" s="327">
        <v>8</v>
      </c>
      <c r="CP28" s="285"/>
      <c r="CQ28" s="285"/>
      <c r="CR28" s="285"/>
      <c r="CS28" s="214">
        <v>7</v>
      </c>
      <c r="CT28" s="8"/>
      <c r="CU28" s="214"/>
      <c r="CV28" s="157"/>
      <c r="CW28" s="159"/>
      <c r="CX28" s="20"/>
      <c r="CY28" s="20"/>
      <c r="CZ28" s="261"/>
      <c r="DA28" s="261"/>
      <c r="DB28" s="261"/>
      <c r="DC28" s="261"/>
      <c r="DD28" s="262"/>
      <c r="DE28" s="34"/>
    </row>
    <row r="29" spans="2:109" x14ac:dyDescent="0.35">
      <c r="B29" s="65">
        <f t="shared" si="32"/>
        <v>9</v>
      </c>
      <c r="C29" s="263"/>
      <c r="D29" s="239"/>
      <c r="E29" s="17"/>
      <c r="F29" s="17"/>
      <c r="G29" s="274"/>
      <c r="H29" s="274"/>
      <c r="I29" s="274"/>
      <c r="J29" s="274"/>
      <c r="K29" s="16"/>
      <c r="L29" s="17"/>
      <c r="M29" s="17"/>
      <c r="N29" s="157"/>
      <c r="O29" s="17"/>
      <c r="P29" s="17"/>
      <c r="Q29" s="239"/>
      <c r="R29" s="264"/>
      <c r="T29" s="65">
        <f t="shared" si="33"/>
        <v>9</v>
      </c>
      <c r="U29" s="263"/>
      <c r="V29" s="239"/>
      <c r="W29" s="17"/>
      <c r="X29" s="17"/>
      <c r="Y29" s="214"/>
      <c r="Z29" s="17"/>
      <c r="AA29" s="17"/>
      <c r="AB29" s="17"/>
      <c r="AC29" s="478"/>
      <c r="AD29" s="274"/>
      <c r="AE29" s="274"/>
      <c r="AF29" s="274"/>
      <c r="AG29" s="17"/>
      <c r="AH29" s="17"/>
      <c r="AI29" s="239"/>
      <c r="AJ29" s="264"/>
      <c r="AK29" s="34"/>
      <c r="AL29" s="65">
        <f t="shared" si="34"/>
        <v>9</v>
      </c>
      <c r="AM29" s="263"/>
      <c r="AN29" s="239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9"/>
      <c r="BB29" s="264"/>
      <c r="BC29" s="34"/>
      <c r="BD29" s="440">
        <f t="shared" si="35"/>
        <v>9</v>
      </c>
      <c r="BE29" s="277"/>
      <c r="BF29" s="239"/>
      <c r="BG29" s="17"/>
      <c r="BH29" s="17"/>
      <c r="BI29" s="274"/>
      <c r="BJ29" s="274"/>
      <c r="BK29" s="274"/>
      <c r="BL29" s="274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36"/>
        <v>9</v>
      </c>
      <c r="BW29" s="277"/>
      <c r="BX29" s="239"/>
      <c r="BY29" s="17"/>
      <c r="BZ29" s="17"/>
      <c r="CA29" s="17"/>
      <c r="CB29" s="17"/>
      <c r="CC29" s="17"/>
      <c r="CD29" s="17"/>
      <c r="CE29" s="442"/>
      <c r="CF29" s="274"/>
      <c r="CG29" s="274"/>
      <c r="CH29" s="274"/>
      <c r="CI29" s="17"/>
      <c r="CJ29" s="17"/>
      <c r="CK29" s="239"/>
      <c r="CL29" s="264"/>
      <c r="CM29" s="34"/>
      <c r="CN29" s="440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7">
        <v>6</v>
      </c>
      <c r="CX29" s="17"/>
      <c r="CY29" s="17"/>
      <c r="CZ29" s="17"/>
      <c r="DA29" s="17"/>
      <c r="DB29" s="17"/>
      <c r="DC29" s="239"/>
      <c r="DD29" s="264"/>
      <c r="DE29" s="34"/>
    </row>
    <row r="30" spans="2:109" x14ac:dyDescent="0.35">
      <c r="B30" s="65">
        <f t="shared" si="32"/>
        <v>10</v>
      </c>
      <c r="C30" s="263"/>
      <c r="D30" s="239"/>
      <c r="E30" s="239"/>
      <c r="F30" s="239"/>
      <c r="G30" s="352"/>
      <c r="H30" s="352"/>
      <c r="I30" s="352"/>
      <c r="J30" s="352"/>
      <c r="K30" s="263"/>
      <c r="L30" s="239"/>
      <c r="M30" s="239"/>
      <c r="N30" s="285"/>
      <c r="O30" s="239"/>
      <c r="P30" s="239"/>
      <c r="Q30" s="239"/>
      <c r="R30" s="264"/>
      <c r="T30" s="65">
        <f t="shared" si="33"/>
        <v>10</v>
      </c>
      <c r="U30" s="263"/>
      <c r="V30" s="239"/>
      <c r="W30" s="239"/>
      <c r="X30" s="239"/>
      <c r="Y30" s="269"/>
      <c r="Z30" s="239"/>
      <c r="AA30" s="239"/>
      <c r="AB30" s="239"/>
      <c r="AC30" s="442"/>
      <c r="AD30" s="352"/>
      <c r="AE30" s="352"/>
      <c r="AF30" s="352"/>
      <c r="AG30" s="239"/>
      <c r="AH30" s="239"/>
      <c r="AI30" s="239"/>
      <c r="AJ30" s="264"/>
      <c r="AK30" s="34"/>
      <c r="AL30" s="65">
        <f t="shared" si="34"/>
        <v>10</v>
      </c>
      <c r="AM30" s="263"/>
      <c r="AN30" s="239"/>
      <c r="AO30" s="239"/>
      <c r="AP30" s="239"/>
      <c r="AQ30" s="285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35"/>
        <v>10</v>
      </c>
      <c r="BE30" s="277"/>
      <c r="BF30" s="239"/>
      <c r="BG30" s="239"/>
      <c r="BH30" s="239"/>
      <c r="BI30" s="352"/>
      <c r="BJ30" s="352"/>
      <c r="BK30" s="352"/>
      <c r="BL30" s="352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36"/>
        <v>10</v>
      </c>
      <c r="BW30" s="277"/>
      <c r="BX30" s="239"/>
      <c r="BY30" s="239"/>
      <c r="BZ30" s="239"/>
      <c r="CA30" s="239"/>
      <c r="CB30" s="239"/>
      <c r="CC30" s="239"/>
      <c r="CD30" s="239"/>
      <c r="CE30" s="478"/>
      <c r="CF30" s="352"/>
      <c r="CG30" s="352"/>
      <c r="CH30" s="352"/>
      <c r="CI30" s="239"/>
      <c r="CJ30" s="239"/>
      <c r="CK30" s="239"/>
      <c r="CL30" s="264"/>
      <c r="CM30" s="34"/>
      <c r="CN30" s="440">
        <f t="shared" si="37"/>
        <v>10</v>
      </c>
      <c r="CO30" s="257"/>
      <c r="CP30" s="239"/>
      <c r="CQ30" s="17"/>
      <c r="CR30" s="17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239"/>
      <c r="DD30" s="264"/>
      <c r="DE30" s="34"/>
    </row>
    <row r="31" spans="2:109" x14ac:dyDescent="0.35">
      <c r="B31" s="65">
        <f t="shared" si="32"/>
        <v>11</v>
      </c>
      <c r="C31" s="277"/>
      <c r="D31" s="285"/>
      <c r="E31" s="290"/>
      <c r="F31" s="269"/>
      <c r="G31" s="352"/>
      <c r="H31" s="352"/>
      <c r="I31" s="352"/>
      <c r="J31" s="352"/>
      <c r="K31" s="277"/>
      <c r="L31" s="290"/>
      <c r="M31" s="269"/>
      <c r="N31" s="290"/>
      <c r="O31" s="269"/>
      <c r="P31" s="290"/>
      <c r="Q31" s="285"/>
      <c r="R31" s="282"/>
      <c r="T31" s="65">
        <f t="shared" si="33"/>
        <v>11</v>
      </c>
      <c r="U31" s="277"/>
      <c r="V31" s="285"/>
      <c r="W31" s="285"/>
      <c r="X31" s="285"/>
      <c r="Y31" s="290"/>
      <c r="Z31" s="285"/>
      <c r="AA31" s="285"/>
      <c r="AB31" s="285"/>
      <c r="AC31" s="442"/>
      <c r="AD31" s="352"/>
      <c r="AE31" s="352"/>
      <c r="AF31" s="352"/>
      <c r="AG31" s="269"/>
      <c r="AH31" s="290"/>
      <c r="AI31" s="285"/>
      <c r="AJ31" s="282"/>
      <c r="AK31" s="34"/>
      <c r="AL31" s="65">
        <f t="shared" si="34"/>
        <v>11</v>
      </c>
      <c r="AM31" s="277"/>
      <c r="AN31" s="285"/>
      <c r="AO31" s="290">
        <v>5</v>
      </c>
      <c r="AP31" s="269"/>
      <c r="AQ31" s="290">
        <v>6</v>
      </c>
      <c r="AR31" s="285"/>
      <c r="AS31" s="285"/>
      <c r="AT31" s="285"/>
      <c r="AU31" s="277"/>
      <c r="AV31" s="285"/>
      <c r="AW31" s="285"/>
      <c r="AX31" s="290">
        <v>7</v>
      </c>
      <c r="AY31" s="269"/>
      <c r="AZ31" s="290"/>
      <c r="BA31" s="285"/>
      <c r="BB31" s="282"/>
      <c r="BC31" s="34"/>
      <c r="BD31" s="440">
        <f t="shared" si="35"/>
        <v>11</v>
      </c>
      <c r="BE31" s="277"/>
      <c r="BF31" s="239"/>
      <c r="BG31" s="239"/>
      <c r="BH31" s="239"/>
      <c r="BI31" s="352"/>
      <c r="BJ31" s="352"/>
      <c r="BK31" s="352"/>
      <c r="BL31" s="352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36"/>
        <v>11</v>
      </c>
      <c r="BW31" s="277"/>
      <c r="BX31" s="239"/>
      <c r="BY31" s="239"/>
      <c r="BZ31" s="239"/>
      <c r="CA31" s="239"/>
      <c r="CB31" s="239"/>
      <c r="CC31" s="239"/>
      <c r="CD31" s="239"/>
      <c r="CE31" s="478"/>
      <c r="CF31" s="352"/>
      <c r="CG31" s="352"/>
      <c r="CH31" s="352"/>
      <c r="CI31" s="239"/>
      <c r="CJ31" s="239"/>
      <c r="CK31" s="239"/>
      <c r="CL31" s="264"/>
      <c r="CM31" s="34"/>
      <c r="CN31" s="440">
        <f t="shared" si="37"/>
        <v>11</v>
      </c>
      <c r="CO31" s="277"/>
      <c r="CP31" s="239"/>
      <c r="CQ31" s="239"/>
      <c r="CR31" s="239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239"/>
      <c r="DD31" s="264"/>
      <c r="DE31" s="34"/>
    </row>
    <row r="32" spans="2:109" x14ac:dyDescent="0.35">
      <c r="B32" s="65">
        <f t="shared" si="32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65">
        <f t="shared" si="33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69"/>
      <c r="AG32" s="239"/>
      <c r="AH32" s="239"/>
      <c r="AI32" s="239"/>
      <c r="AJ32" s="264"/>
      <c r="AK32" s="34"/>
      <c r="AL32" s="65">
        <f t="shared" si="34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69"/>
      <c r="AY32" s="239"/>
      <c r="AZ32" s="239"/>
      <c r="BA32" s="239"/>
      <c r="BB32" s="264"/>
      <c r="BC32" s="34"/>
      <c r="BD32" s="440">
        <f t="shared" si="35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36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37"/>
        <v>12</v>
      </c>
      <c r="CO32" s="277"/>
      <c r="CP32" s="239"/>
      <c r="CQ32" s="239"/>
      <c r="CR32" s="239"/>
      <c r="CS32" s="239"/>
      <c r="CT32" s="239"/>
      <c r="CU32" s="239"/>
      <c r="CV32" s="239"/>
      <c r="CW32" s="277"/>
      <c r="CX32" s="17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32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33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90"/>
      <c r="AG33" s="239"/>
      <c r="AH33" s="239"/>
      <c r="AI33" s="239"/>
      <c r="AJ33" s="264"/>
      <c r="AK33" s="34"/>
      <c r="AL33" s="65">
        <f t="shared" si="34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90"/>
      <c r="AY33" s="239"/>
      <c r="AZ33" s="239"/>
      <c r="BA33" s="239"/>
      <c r="BB33" s="264"/>
      <c r="BC33" s="34"/>
      <c r="BD33" s="440">
        <f t="shared" si="35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36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37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17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32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33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34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35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36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37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17"/>
      <c r="DA34" s="239"/>
      <c r="DB34" s="239"/>
      <c r="DC34" s="17"/>
      <c r="DD34" s="26"/>
      <c r="DE34" s="34"/>
    </row>
    <row r="35" spans="2:109" x14ac:dyDescent="0.3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72">
        <v>5</v>
      </c>
      <c r="CX35" s="21"/>
      <c r="CY35" s="213"/>
      <c r="CZ35" s="162"/>
      <c r="DA35" s="162"/>
      <c r="DB35" s="22"/>
      <c r="DC35" s="22"/>
      <c r="DD35" s="33"/>
      <c r="DE35" s="34"/>
    </row>
    <row r="37" spans="2:109" x14ac:dyDescent="0.35">
      <c r="B37" s="237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7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7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81"/>
      <c r="BE37" s="440">
        <v>0</v>
      </c>
      <c r="BF37" s="440">
        <f t="shared" ref="BF37:BT37" si="41">BE37+1</f>
        <v>1</v>
      </c>
      <c r="BG37" s="440">
        <f t="shared" si="41"/>
        <v>2</v>
      </c>
      <c r="BH37" s="440">
        <f t="shared" si="41"/>
        <v>3</v>
      </c>
      <c r="BI37" s="440">
        <f t="shared" si="41"/>
        <v>4</v>
      </c>
      <c r="BJ37" s="440">
        <f t="shared" si="41"/>
        <v>5</v>
      </c>
      <c r="BK37" s="440">
        <f t="shared" si="41"/>
        <v>6</v>
      </c>
      <c r="BL37" s="440">
        <f t="shared" si="41"/>
        <v>7</v>
      </c>
      <c r="BM37" s="440">
        <f t="shared" si="41"/>
        <v>8</v>
      </c>
      <c r="BN37" s="440">
        <f t="shared" si="41"/>
        <v>9</v>
      </c>
      <c r="BO37" s="440">
        <f t="shared" si="41"/>
        <v>10</v>
      </c>
      <c r="BP37" s="440">
        <f t="shared" si="41"/>
        <v>11</v>
      </c>
      <c r="BQ37" s="440">
        <f t="shared" si="41"/>
        <v>12</v>
      </c>
      <c r="BR37" s="440">
        <f t="shared" si="41"/>
        <v>13</v>
      </c>
      <c r="BS37" s="440">
        <f t="shared" si="41"/>
        <v>14</v>
      </c>
      <c r="BT37" s="440">
        <f t="shared" si="41"/>
        <v>15</v>
      </c>
      <c r="BV37" s="481"/>
      <c r="BW37" s="440">
        <v>0</v>
      </c>
      <c r="BX37" s="440">
        <f t="shared" ref="BX37:CL37" si="42">BW37+1</f>
        <v>1</v>
      </c>
      <c r="BY37" s="440">
        <f t="shared" si="42"/>
        <v>2</v>
      </c>
      <c r="BZ37" s="440">
        <f t="shared" si="42"/>
        <v>3</v>
      </c>
      <c r="CA37" s="440">
        <f t="shared" si="42"/>
        <v>4</v>
      </c>
      <c r="CB37" s="440">
        <f t="shared" si="42"/>
        <v>5</v>
      </c>
      <c r="CC37" s="440">
        <f t="shared" si="42"/>
        <v>6</v>
      </c>
      <c r="CD37" s="440">
        <f t="shared" si="42"/>
        <v>7</v>
      </c>
      <c r="CE37" s="440">
        <f t="shared" si="42"/>
        <v>8</v>
      </c>
      <c r="CF37" s="440">
        <f t="shared" si="42"/>
        <v>9</v>
      </c>
      <c r="CG37" s="440">
        <f t="shared" si="42"/>
        <v>10</v>
      </c>
      <c r="CH37" s="440">
        <f t="shared" si="42"/>
        <v>11</v>
      </c>
      <c r="CI37" s="440">
        <f t="shared" si="42"/>
        <v>12</v>
      </c>
      <c r="CJ37" s="440">
        <f t="shared" si="42"/>
        <v>13</v>
      </c>
      <c r="CK37" s="440">
        <f t="shared" si="42"/>
        <v>14</v>
      </c>
      <c r="CL37" s="440">
        <f t="shared" si="42"/>
        <v>15</v>
      </c>
      <c r="CN37" s="481"/>
      <c r="CO37" s="440">
        <v>0</v>
      </c>
      <c r="CP37" s="440">
        <f t="shared" ref="CP37:DD37" si="43">CO37+1</f>
        <v>1</v>
      </c>
      <c r="CQ37" s="440">
        <f t="shared" si="43"/>
        <v>2</v>
      </c>
      <c r="CR37" s="440">
        <f t="shared" si="43"/>
        <v>3</v>
      </c>
      <c r="CS37" s="440">
        <f t="shared" si="43"/>
        <v>4</v>
      </c>
      <c r="CT37" s="440">
        <f t="shared" si="43"/>
        <v>5</v>
      </c>
      <c r="CU37" s="440">
        <f t="shared" si="43"/>
        <v>6</v>
      </c>
      <c r="CV37" s="440">
        <f t="shared" si="43"/>
        <v>7</v>
      </c>
      <c r="CW37" s="440">
        <f t="shared" si="43"/>
        <v>8</v>
      </c>
      <c r="CX37" s="440">
        <f t="shared" si="43"/>
        <v>9</v>
      </c>
      <c r="CY37" s="440">
        <f t="shared" si="43"/>
        <v>10</v>
      </c>
      <c r="CZ37" s="440">
        <f t="shared" si="43"/>
        <v>11</v>
      </c>
      <c r="DA37" s="440">
        <f t="shared" si="43"/>
        <v>12</v>
      </c>
      <c r="DB37" s="440">
        <f t="shared" si="43"/>
        <v>13</v>
      </c>
      <c r="DC37" s="440">
        <f t="shared" si="43"/>
        <v>14</v>
      </c>
      <c r="DD37" s="440">
        <f t="shared" si="43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61"/>
      <c r="CT38" s="20"/>
      <c r="CU38" s="20"/>
      <c r="CV38" s="31"/>
      <c r="CW38" s="261"/>
      <c r="CX38" s="261"/>
      <c r="CY38" s="261"/>
      <c r="CZ38" s="261"/>
      <c r="DA38" s="261"/>
      <c r="DB38" s="261"/>
      <c r="DC38" s="261"/>
      <c r="DD38" s="262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44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40"/>
      <c r="CV39" s="497"/>
      <c r="CW39" s="339"/>
      <c r="CX39" s="339"/>
      <c r="CY39" s="339"/>
      <c r="CZ39" s="339"/>
      <c r="DA39" s="339"/>
      <c r="DB39" s="339"/>
      <c r="DC39" s="339"/>
      <c r="DD39" s="264"/>
    </row>
    <row r="40" spans="2:109" x14ac:dyDescent="0.35">
      <c r="B40" s="65">
        <f t="shared" ref="B40:B53" si="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44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48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49">CN39+1</f>
        <v>2</v>
      </c>
      <c r="CO40" s="263"/>
      <c r="CP40" s="3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339"/>
      <c r="DD40" s="264"/>
    </row>
    <row r="41" spans="2:109" x14ac:dyDescent="0.35">
      <c r="B41" s="65">
        <f t="shared" si="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4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48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49"/>
        <v>3</v>
      </c>
      <c r="CO41" s="263"/>
      <c r="CP41" s="3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339"/>
      <c r="DD41" s="264"/>
    </row>
    <row r="42" spans="2:109" x14ac:dyDescent="0.35">
      <c r="B42" s="65">
        <f t="shared" si="45"/>
        <v>4</v>
      </c>
      <c r="C42" s="277"/>
      <c r="D42" s="285"/>
      <c r="E42" s="290"/>
      <c r="F42" s="269"/>
      <c r="G42" s="290"/>
      <c r="H42" s="8"/>
      <c r="I42" s="274"/>
      <c r="J42" s="317"/>
      <c r="K42" s="274"/>
      <c r="L42" s="274"/>
      <c r="M42" s="157"/>
      <c r="N42" s="290"/>
      <c r="O42" s="285"/>
      <c r="P42" s="285"/>
      <c r="Q42" s="285"/>
      <c r="R42" s="282"/>
      <c r="S42" s="34"/>
      <c r="T42" s="65">
        <f t="shared" si="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44"/>
        <v>4</v>
      </c>
      <c r="AM42" s="277"/>
      <c r="AN42" s="285"/>
      <c r="AO42" s="285"/>
      <c r="AP42" s="285"/>
      <c r="AQ42" s="290">
        <v>8</v>
      </c>
      <c r="AR42" s="8"/>
      <c r="AS42" s="214"/>
      <c r="AT42" s="157"/>
      <c r="AU42" s="285"/>
      <c r="AV42" s="290">
        <v>9</v>
      </c>
      <c r="AW42" s="8"/>
      <c r="AX42" s="290">
        <v>10</v>
      </c>
      <c r="AY42" s="285"/>
      <c r="AZ42" s="285"/>
      <c r="BA42" s="285"/>
      <c r="BB42" s="282"/>
      <c r="BC42" s="34"/>
      <c r="BD42" s="440">
        <f t="shared" si="47"/>
        <v>4</v>
      </c>
      <c r="BE42" s="263"/>
      <c r="BF42" s="239"/>
      <c r="BG42" s="239"/>
      <c r="BH42" s="239"/>
      <c r="BI42" s="239"/>
      <c r="BJ42" s="17"/>
      <c r="BK42" s="274"/>
      <c r="BL42" s="474"/>
      <c r="BM42" s="274"/>
      <c r="BN42" s="274"/>
      <c r="BO42" s="17"/>
      <c r="BP42" s="239"/>
      <c r="BQ42" s="239"/>
      <c r="BR42" s="239"/>
      <c r="BS42" s="239"/>
      <c r="BT42" s="282"/>
      <c r="BU42" s="34"/>
      <c r="BV42" s="440">
        <f t="shared" si="48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49"/>
        <v>4</v>
      </c>
      <c r="CO42" s="263"/>
      <c r="CP42" s="339"/>
      <c r="CQ42" s="239"/>
      <c r="CR42" s="239"/>
      <c r="CS42" s="239"/>
      <c r="CT42" s="17"/>
      <c r="CU42" s="17"/>
      <c r="CV42" s="152"/>
      <c r="CW42" s="17"/>
      <c r="CX42" s="17"/>
      <c r="CY42" s="17"/>
      <c r="CZ42" s="239"/>
      <c r="DA42" s="239"/>
      <c r="DB42" s="239"/>
      <c r="DC42" s="339"/>
      <c r="DD42" s="264"/>
    </row>
    <row r="43" spans="2:109" x14ac:dyDescent="0.35">
      <c r="B43" s="65">
        <f t="shared" si="45"/>
        <v>5</v>
      </c>
      <c r="C43" s="263"/>
      <c r="D43" s="239"/>
      <c r="E43" s="239"/>
      <c r="F43" s="239"/>
      <c r="G43" s="285"/>
      <c r="H43" s="17"/>
      <c r="I43" s="274"/>
      <c r="J43" s="474"/>
      <c r="K43" s="274"/>
      <c r="L43" s="274"/>
      <c r="M43" s="17"/>
      <c r="N43" s="269"/>
      <c r="O43" s="239"/>
      <c r="P43" s="239"/>
      <c r="Q43" s="239"/>
      <c r="R43" s="264"/>
      <c r="S43" s="34"/>
      <c r="T43" s="65">
        <f t="shared" si="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44"/>
        <v>5</v>
      </c>
      <c r="AM43" s="263"/>
      <c r="AN43" s="239"/>
      <c r="AO43" s="239"/>
      <c r="AP43" s="239"/>
      <c r="AQ43" s="269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47"/>
        <v>5</v>
      </c>
      <c r="BE43" s="263"/>
      <c r="BF43" s="239"/>
      <c r="BG43" s="239"/>
      <c r="BH43" s="239"/>
      <c r="BI43" s="239"/>
      <c r="BJ43" s="17"/>
      <c r="BK43" s="274"/>
      <c r="BL43" s="317"/>
      <c r="BM43" s="274"/>
      <c r="BN43" s="274"/>
      <c r="BO43" s="17"/>
      <c r="BP43" s="239"/>
      <c r="BQ43" s="239"/>
      <c r="BR43" s="239"/>
      <c r="BS43" s="239"/>
      <c r="BT43" s="282"/>
      <c r="BU43" s="34"/>
      <c r="BV43" s="440">
        <f t="shared" si="48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49"/>
        <v>5</v>
      </c>
      <c r="CO43" s="263"/>
      <c r="CP43" s="339"/>
      <c r="CQ43" s="239"/>
      <c r="CR43" s="239"/>
      <c r="CS43" s="239"/>
      <c r="CT43" s="17"/>
      <c r="CU43" s="17"/>
      <c r="CV43" s="298" t="s">
        <v>713</v>
      </c>
      <c r="CW43" s="17"/>
      <c r="CX43" s="17"/>
      <c r="CY43" s="17"/>
      <c r="CZ43" s="239"/>
      <c r="DA43" s="239"/>
      <c r="DB43" s="239"/>
      <c r="DC43" s="339"/>
      <c r="DD43" s="264"/>
    </row>
    <row r="44" spans="2:109" x14ac:dyDescent="0.35">
      <c r="B44" s="65">
        <f t="shared" si="45"/>
        <v>6</v>
      </c>
      <c r="C44" s="263"/>
      <c r="D44" s="239"/>
      <c r="E44" s="239"/>
      <c r="F44" s="239"/>
      <c r="G44" s="285"/>
      <c r="H44" s="17"/>
      <c r="I44" s="274"/>
      <c r="J44" s="317"/>
      <c r="K44" s="274"/>
      <c r="L44" s="274"/>
      <c r="M44" s="17"/>
      <c r="N44" s="290"/>
      <c r="O44" s="239"/>
      <c r="P44" s="239"/>
      <c r="Q44" s="239"/>
      <c r="R44" s="264"/>
      <c r="S44" s="34"/>
      <c r="T44" s="65">
        <f t="shared" si="46"/>
        <v>6</v>
      </c>
      <c r="U44" s="263"/>
      <c r="V44" s="239"/>
      <c r="W44" s="239"/>
      <c r="X44" s="239"/>
      <c r="Y44" s="285"/>
      <c r="Z44" s="17"/>
      <c r="AA44" s="17"/>
      <c r="AB44" s="26"/>
      <c r="AC44" s="274"/>
      <c r="AD44" s="274"/>
      <c r="AE44" s="274"/>
      <c r="AF44" s="352"/>
      <c r="AG44" s="239"/>
      <c r="AH44" s="239"/>
      <c r="AI44" s="239"/>
      <c r="AJ44" s="264"/>
      <c r="AK44" s="34"/>
      <c r="AL44" s="65">
        <f t="shared" si="44"/>
        <v>6</v>
      </c>
      <c r="AM44" s="263"/>
      <c r="AN44" s="239"/>
      <c r="AO44" s="239"/>
      <c r="AP44" s="239"/>
      <c r="AQ44" s="290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47"/>
        <v>6</v>
      </c>
      <c r="BE44" s="263"/>
      <c r="BF44" s="239"/>
      <c r="BG44" s="239"/>
      <c r="BH44" s="239"/>
      <c r="BI44" s="239"/>
      <c r="BJ44" s="17"/>
      <c r="BK44" s="274"/>
      <c r="BL44" s="317"/>
      <c r="BM44" s="274"/>
      <c r="BN44" s="274"/>
      <c r="BO44" s="17"/>
      <c r="BP44" s="239"/>
      <c r="BQ44" s="239"/>
      <c r="BR44" s="239"/>
      <c r="BS44" s="239"/>
      <c r="BT44" s="282"/>
      <c r="BU44" s="34"/>
      <c r="BV44" s="440">
        <f t="shared" si="48"/>
        <v>6</v>
      </c>
      <c r="BW44" s="263"/>
      <c r="BX44" s="239"/>
      <c r="BY44" s="239"/>
      <c r="BZ44" s="239"/>
      <c r="CA44" s="239"/>
      <c r="CB44" s="17"/>
      <c r="CC44" s="17"/>
      <c r="CD44" s="258"/>
      <c r="CE44" s="274"/>
      <c r="CF44" s="274"/>
      <c r="CG44" s="274"/>
      <c r="CH44" s="352"/>
      <c r="CI44" s="239"/>
      <c r="CJ44" s="239"/>
      <c r="CK44" s="239"/>
      <c r="CL44" s="282"/>
      <c r="CM44" s="34"/>
      <c r="CN44" s="440">
        <f t="shared" si="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17"/>
      <c r="DB44" s="17"/>
      <c r="DC44" s="340"/>
      <c r="DD44" s="26"/>
    </row>
    <row r="45" spans="2:109" x14ac:dyDescent="0.35">
      <c r="B45" s="65">
        <f t="shared" si="45"/>
        <v>7</v>
      </c>
      <c r="C45" s="32"/>
      <c r="D45" s="22"/>
      <c r="E45" s="22"/>
      <c r="F45" s="22"/>
      <c r="G45" s="162"/>
      <c r="H45" s="22"/>
      <c r="I45" s="475"/>
      <c r="J45" s="476"/>
      <c r="K45" s="274"/>
      <c r="L45" s="274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4"/>
      <c r="AD45" s="274"/>
      <c r="AE45" s="274"/>
      <c r="AF45" s="274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5"/>
      <c r="AR45" s="22"/>
      <c r="AS45" s="22"/>
      <c r="AT45" s="33"/>
      <c r="AU45" s="17"/>
      <c r="AV45" s="17"/>
      <c r="AW45" s="17"/>
      <c r="AX45" s="285"/>
      <c r="AY45" s="17"/>
      <c r="AZ45" s="17"/>
      <c r="BA45" s="17"/>
      <c r="BB45" s="26"/>
      <c r="BC45" s="34"/>
      <c r="BD45" s="440">
        <f t="shared" si="47"/>
        <v>7</v>
      </c>
      <c r="BE45" s="32"/>
      <c r="BF45" s="22"/>
      <c r="BG45" s="22"/>
      <c r="BH45" s="22"/>
      <c r="BI45" s="22"/>
      <c r="BJ45" s="22"/>
      <c r="BK45" s="475"/>
      <c r="BL45" s="476"/>
      <c r="BM45" s="274"/>
      <c r="BN45" s="274"/>
      <c r="BO45" s="8"/>
      <c r="BP45" s="214"/>
      <c r="BQ45" s="157"/>
      <c r="BR45" s="157"/>
      <c r="BS45" s="157"/>
      <c r="BT45" s="158"/>
      <c r="BU45" s="34"/>
      <c r="BV45" s="440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4"/>
      <c r="CF45" s="274"/>
      <c r="CG45" s="274"/>
      <c r="CH45" s="274"/>
      <c r="CI45" s="157"/>
      <c r="CJ45" s="157"/>
      <c r="CK45" s="157"/>
      <c r="CL45" s="158"/>
      <c r="CM45" s="34"/>
      <c r="CN45" s="440">
        <f t="shared" si="49"/>
        <v>7</v>
      </c>
      <c r="CO45" s="32"/>
      <c r="CP45" s="496"/>
      <c r="CQ45" s="22"/>
      <c r="CR45" s="22"/>
      <c r="CS45" s="22"/>
      <c r="CT45" s="22"/>
      <c r="CU45" s="22"/>
      <c r="CV45" s="258"/>
      <c r="CW45" s="214" t="s">
        <v>425</v>
      </c>
      <c r="CX45" s="8"/>
      <c r="CY45" s="214"/>
      <c r="CZ45" s="152"/>
      <c r="DA45" s="157"/>
      <c r="DB45" s="157"/>
      <c r="DC45" s="340"/>
      <c r="DD45" s="26"/>
    </row>
    <row r="46" spans="2:109" x14ac:dyDescent="0.35">
      <c r="B46" s="65">
        <f t="shared" si="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46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4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5"/>
      <c r="AY46" s="261"/>
      <c r="AZ46" s="261"/>
      <c r="BA46" s="261"/>
      <c r="BB46" s="262"/>
      <c r="BC46" s="34"/>
      <c r="BD46" s="440">
        <f t="shared" si="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48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49"/>
        <v>8</v>
      </c>
      <c r="CO46" s="263"/>
      <c r="CP46" s="339"/>
      <c r="CQ46" s="285"/>
      <c r="CR46" s="285"/>
      <c r="CS46" s="152"/>
      <c r="CT46" s="214" t="s">
        <v>424</v>
      </c>
      <c r="CU46" s="8"/>
      <c r="CV46" s="214"/>
      <c r="CW46" s="327" t="s">
        <v>388</v>
      </c>
      <c r="CX46" s="20"/>
      <c r="CY46" s="20"/>
      <c r="CZ46" s="261"/>
      <c r="DA46" s="261"/>
      <c r="DB46" s="261"/>
      <c r="DC46" s="366"/>
      <c r="DD46" s="262"/>
    </row>
    <row r="47" spans="2:109" x14ac:dyDescent="0.35">
      <c r="B47" s="65">
        <f t="shared" si="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46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44"/>
        <v>9</v>
      </c>
      <c r="AM47" s="263"/>
      <c r="AN47" s="239"/>
      <c r="AO47" s="17"/>
      <c r="AP47" s="17"/>
      <c r="AQ47" s="290">
        <v>14</v>
      </c>
      <c r="AR47" s="17"/>
      <c r="AS47" s="17"/>
      <c r="AT47" s="17"/>
      <c r="AU47" s="16"/>
      <c r="AV47" s="17"/>
      <c r="AW47" s="17"/>
      <c r="AX47" s="290">
        <v>11</v>
      </c>
      <c r="AY47" s="17"/>
      <c r="AZ47" s="17"/>
      <c r="BA47" s="239"/>
      <c r="BB47" s="264"/>
      <c r="BC47" s="34"/>
      <c r="BD47" s="440">
        <f t="shared" si="47"/>
        <v>9</v>
      </c>
      <c r="BE47" s="277"/>
      <c r="BF47" s="239"/>
      <c r="BG47" s="17"/>
      <c r="BH47" s="17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48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49"/>
        <v>9</v>
      </c>
      <c r="CO47" s="16"/>
      <c r="CP47" s="340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</row>
    <row r="48" spans="2:109" x14ac:dyDescent="0.35">
      <c r="B48" s="65">
        <f t="shared" si="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4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69"/>
      <c r="AY48" s="239"/>
      <c r="AZ48" s="239"/>
      <c r="BA48" s="239"/>
      <c r="BB48" s="264"/>
      <c r="BC48" s="34"/>
      <c r="BD48" s="440">
        <f t="shared" si="47"/>
        <v>10</v>
      </c>
      <c r="BE48" s="277"/>
      <c r="BF48" s="239"/>
      <c r="BG48" s="239"/>
      <c r="BH48" s="239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48"/>
        <v>10</v>
      </c>
      <c r="BW48" s="277"/>
      <c r="BX48" s="2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239"/>
      <c r="CL48" s="264"/>
      <c r="CM48" s="34"/>
      <c r="CN48" s="440">
        <f t="shared" si="49"/>
        <v>10</v>
      </c>
      <c r="CO48" s="16"/>
      <c r="CP48" s="339"/>
      <c r="CQ48" s="17"/>
      <c r="CR48" s="17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</row>
    <row r="49" spans="2:108" x14ac:dyDescent="0.35">
      <c r="B49" s="65">
        <f t="shared" si="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44"/>
        <v>11</v>
      </c>
      <c r="AM49" s="277"/>
      <c r="AN49" s="285"/>
      <c r="AO49" s="285"/>
      <c r="AP49" s="285"/>
      <c r="AQ49" s="290">
        <v>13</v>
      </c>
      <c r="AR49" s="8"/>
      <c r="AS49" s="214"/>
      <c r="AT49" s="157"/>
      <c r="AU49" s="285"/>
      <c r="AV49" s="290">
        <v>12</v>
      </c>
      <c r="AW49" s="8"/>
      <c r="AX49" s="290"/>
      <c r="AY49" s="285"/>
      <c r="AZ49" s="285"/>
      <c r="BA49" s="285"/>
      <c r="BB49" s="282"/>
      <c r="BC49" s="34"/>
      <c r="BD49" s="440">
        <f t="shared" si="47"/>
        <v>11</v>
      </c>
      <c r="BE49" s="277"/>
      <c r="BF49" s="239"/>
      <c r="BG49" s="239"/>
      <c r="BH49" s="239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48"/>
        <v>11</v>
      </c>
      <c r="BW49" s="277"/>
      <c r="BX49" s="2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239"/>
      <c r="CL49" s="264"/>
      <c r="CM49" s="34"/>
      <c r="CN49" s="440">
        <f t="shared" si="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152"/>
      <c r="CX49" s="239"/>
      <c r="CY49" s="239"/>
      <c r="CZ49" s="239"/>
      <c r="DA49" s="239"/>
      <c r="DB49" s="239"/>
      <c r="DC49" s="339"/>
      <c r="DD49" s="264"/>
    </row>
    <row r="50" spans="2:108" x14ac:dyDescent="0.35">
      <c r="B50" s="65">
        <f t="shared" si="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44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48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339"/>
      <c r="DD50" s="264"/>
    </row>
    <row r="51" spans="2:108" x14ac:dyDescent="0.35">
      <c r="B51" s="65">
        <f t="shared" si="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44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48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339"/>
      <c r="DD51" s="264"/>
    </row>
    <row r="52" spans="2:108" x14ac:dyDescent="0.35">
      <c r="B52" s="65">
        <f t="shared" si="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4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47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48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40"/>
      <c r="DA52" s="339"/>
      <c r="DB52" s="339"/>
      <c r="DC52" s="340"/>
      <c r="DD52" s="26"/>
    </row>
    <row r="53" spans="2:108" x14ac:dyDescent="0.3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3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35">
      <c r="B55" s="237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7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7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81"/>
      <c r="BE55" s="440">
        <v>0</v>
      </c>
      <c r="BF55" s="440">
        <f t="shared" ref="BF55:BT55" si="53">BE55+1</f>
        <v>1</v>
      </c>
      <c r="BG55" s="440">
        <f t="shared" si="53"/>
        <v>2</v>
      </c>
      <c r="BH55" s="440">
        <f t="shared" si="53"/>
        <v>3</v>
      </c>
      <c r="BI55" s="440">
        <f t="shared" si="53"/>
        <v>4</v>
      </c>
      <c r="BJ55" s="440">
        <f t="shared" si="53"/>
        <v>5</v>
      </c>
      <c r="BK55" s="440">
        <f t="shared" si="53"/>
        <v>6</v>
      </c>
      <c r="BL55" s="440">
        <f t="shared" si="53"/>
        <v>7</v>
      </c>
      <c r="BM55" s="440">
        <f t="shared" si="53"/>
        <v>8</v>
      </c>
      <c r="BN55" s="440">
        <f t="shared" si="53"/>
        <v>9</v>
      </c>
      <c r="BO55" s="440">
        <f t="shared" si="53"/>
        <v>10</v>
      </c>
      <c r="BP55" s="440">
        <f t="shared" si="53"/>
        <v>11</v>
      </c>
      <c r="BQ55" s="440">
        <f t="shared" si="53"/>
        <v>12</v>
      </c>
      <c r="BR55" s="440">
        <f t="shared" si="53"/>
        <v>13</v>
      </c>
      <c r="BS55" s="440">
        <f t="shared" si="53"/>
        <v>14</v>
      </c>
      <c r="BT55" s="440">
        <f t="shared" si="53"/>
        <v>15</v>
      </c>
      <c r="BU55" s="34"/>
      <c r="BV55" s="481"/>
      <c r="BW55" s="440">
        <v>0</v>
      </c>
      <c r="BX55" s="440">
        <f t="shared" ref="BX55:CL55" si="54">BW55+1</f>
        <v>1</v>
      </c>
      <c r="BY55" s="440">
        <f t="shared" si="54"/>
        <v>2</v>
      </c>
      <c r="BZ55" s="440">
        <f t="shared" si="54"/>
        <v>3</v>
      </c>
      <c r="CA55" s="440">
        <f t="shared" si="54"/>
        <v>4</v>
      </c>
      <c r="CB55" s="440">
        <f t="shared" si="54"/>
        <v>5</v>
      </c>
      <c r="CC55" s="440">
        <f t="shared" si="54"/>
        <v>6</v>
      </c>
      <c r="CD55" s="440">
        <f t="shared" si="54"/>
        <v>7</v>
      </c>
      <c r="CE55" s="440">
        <f t="shared" si="54"/>
        <v>8</v>
      </c>
      <c r="CF55" s="440">
        <f t="shared" si="54"/>
        <v>9</v>
      </c>
      <c r="CG55" s="440">
        <f t="shared" si="54"/>
        <v>10</v>
      </c>
      <c r="CH55" s="440">
        <f t="shared" si="54"/>
        <v>11</v>
      </c>
      <c r="CI55" s="440">
        <f t="shared" si="54"/>
        <v>12</v>
      </c>
      <c r="CJ55" s="440">
        <f t="shared" si="54"/>
        <v>13</v>
      </c>
      <c r="CK55" s="440">
        <f t="shared" si="54"/>
        <v>14</v>
      </c>
      <c r="CL55" s="440">
        <f t="shared" si="54"/>
        <v>15</v>
      </c>
    </row>
    <row r="56" spans="2:108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8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 t="shared" ref="AL57:AL71" si="55"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8" x14ac:dyDescent="0.35">
      <c r="B58" s="65">
        <f t="shared" ref="B58:B71" si="5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5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si="55"/>
        <v>2</v>
      </c>
      <c r="AM58" s="263"/>
      <c r="AN58" s="239"/>
      <c r="AO58" s="239"/>
      <c r="AP58" s="239"/>
      <c r="AQ58" s="285"/>
      <c r="AR58" s="239"/>
      <c r="AS58" s="239"/>
      <c r="AT58" s="264"/>
      <c r="AU58" s="239"/>
      <c r="AV58" s="239"/>
      <c r="AW58" s="239"/>
      <c r="AX58" s="285"/>
      <c r="AY58" s="239"/>
      <c r="AZ58" s="239"/>
      <c r="BA58" s="239"/>
      <c r="BB58" s="264"/>
      <c r="BC58" s="34"/>
      <c r="BD58" s="440">
        <f t="shared" ref="BD58:BD71" si="5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5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8" x14ac:dyDescent="0.35">
      <c r="B59" s="65">
        <f t="shared" si="5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5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55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85"/>
      <c r="AY59" s="239"/>
      <c r="AZ59" s="239"/>
      <c r="BA59" s="239"/>
      <c r="BB59" s="264"/>
      <c r="BC59" s="34"/>
      <c r="BD59" s="440">
        <f t="shared" si="5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5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8" x14ac:dyDescent="0.35">
      <c r="B60" s="65">
        <f t="shared" si="5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5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55"/>
        <v>4</v>
      </c>
      <c r="AM60" s="277"/>
      <c r="AN60" s="285"/>
      <c r="AO60" s="285"/>
      <c r="AP60" s="285"/>
      <c r="AQ60" s="285"/>
      <c r="AR60" s="157"/>
      <c r="AS60" s="157"/>
      <c r="AT60" s="290">
        <v>15</v>
      </c>
      <c r="AU60" s="269"/>
      <c r="AV60" s="290"/>
      <c r="AW60" s="157"/>
      <c r="AX60" s="285"/>
      <c r="AY60" s="285"/>
      <c r="AZ60" s="285"/>
      <c r="BA60" s="285"/>
      <c r="BB60" s="282"/>
      <c r="BC60" s="34"/>
      <c r="BD60" s="440">
        <f t="shared" si="58"/>
        <v>4</v>
      </c>
      <c r="BE60" s="263"/>
      <c r="BF60" s="239"/>
      <c r="BG60" s="239"/>
      <c r="BH60" s="239"/>
      <c r="BI60" s="239"/>
      <c r="BJ60" s="17"/>
      <c r="BK60" s="17"/>
      <c r="BL60" s="298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5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8" x14ac:dyDescent="0.35">
      <c r="B61" s="65">
        <f t="shared" si="5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5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55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85"/>
      <c r="AY61" s="239"/>
      <c r="AZ61" s="239"/>
      <c r="BA61" s="239"/>
      <c r="BB61" s="264"/>
      <c r="BC61" s="34"/>
      <c r="BD61" s="440">
        <f t="shared" si="58"/>
        <v>5</v>
      </c>
      <c r="BE61" s="263"/>
      <c r="BF61" s="239"/>
      <c r="BG61" s="239"/>
      <c r="BH61" s="239"/>
      <c r="BI61" s="239"/>
      <c r="BJ61" s="17"/>
      <c r="BK61" s="17"/>
      <c r="BL61" s="24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5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8" x14ac:dyDescent="0.35">
      <c r="B62" s="65">
        <f t="shared" si="5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5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AL62" s="65">
        <f t="shared" si="55"/>
        <v>6</v>
      </c>
      <c r="AM62" s="263"/>
      <c r="AN62" s="239"/>
      <c r="AO62" s="239"/>
      <c r="AP62" s="239"/>
      <c r="AQ62" s="290">
        <v>18</v>
      </c>
      <c r="AR62" s="17"/>
      <c r="AS62" s="17"/>
      <c r="AT62" s="26"/>
      <c r="AU62" s="17"/>
      <c r="AV62" s="17"/>
      <c r="AW62" s="17"/>
      <c r="AX62" s="285"/>
      <c r="AY62" s="239"/>
      <c r="AZ62" s="239"/>
      <c r="BA62" s="239"/>
      <c r="BB62" s="264"/>
      <c r="BC62" s="34"/>
      <c r="BD62" s="440">
        <f t="shared" si="58"/>
        <v>6</v>
      </c>
      <c r="BE62" s="263"/>
      <c r="BF62" s="239"/>
      <c r="BG62" s="239"/>
      <c r="BH62" s="239"/>
      <c r="BI62" s="239"/>
      <c r="BJ62" s="17"/>
      <c r="BK62" s="17"/>
      <c r="BL62" s="258"/>
      <c r="BM62" s="17"/>
      <c r="BN62" s="17"/>
      <c r="BO62" s="17"/>
      <c r="BP62" s="239"/>
      <c r="BQ62" s="239"/>
      <c r="BR62" s="239"/>
      <c r="BS62" s="239"/>
      <c r="BT62" s="282"/>
      <c r="BU62" s="34"/>
      <c r="BV62" s="440">
        <f t="shared" si="59"/>
        <v>6</v>
      </c>
      <c r="BW62" s="263"/>
      <c r="BX62" s="239"/>
      <c r="BY62" s="239"/>
      <c r="BZ62" s="239"/>
      <c r="CA62" s="352"/>
      <c r="CB62" s="274"/>
      <c r="CC62" s="274"/>
      <c r="CD62" s="317"/>
      <c r="CE62" s="17"/>
      <c r="CF62" s="17"/>
      <c r="CG62" s="17"/>
      <c r="CH62" s="239"/>
      <c r="CI62" s="239"/>
      <c r="CJ62" s="239"/>
      <c r="CK62" s="239"/>
      <c r="CL62" s="282"/>
      <c r="CM62" s="34"/>
    </row>
    <row r="63" spans="2:108" x14ac:dyDescent="0.3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9"/>
      <c r="AR63" s="22"/>
      <c r="AS63" s="22"/>
      <c r="AT63" s="33"/>
      <c r="AU63" s="17"/>
      <c r="AV63" s="17"/>
      <c r="AW63" s="17"/>
      <c r="AX63" s="290">
        <v>16</v>
      </c>
      <c r="AY63" s="17"/>
      <c r="AZ63" s="17"/>
      <c r="BA63" s="17"/>
      <c r="BB63" s="26"/>
      <c r="BC63" s="34"/>
      <c r="BD63" s="440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4"/>
      <c r="BO63" s="8"/>
      <c r="BP63" s="214"/>
      <c r="BQ63" s="157"/>
      <c r="BR63" s="157"/>
      <c r="BS63" s="157"/>
      <c r="BT63" s="158"/>
      <c r="BU63" s="34"/>
      <c r="BV63" s="440">
        <f t="shared" si="59"/>
        <v>7</v>
      </c>
      <c r="BW63" s="32"/>
      <c r="BX63" s="22"/>
      <c r="BY63" s="22"/>
      <c r="BZ63" s="22"/>
      <c r="CA63" s="475"/>
      <c r="CB63" s="475"/>
      <c r="CC63" s="475"/>
      <c r="CD63" s="476"/>
      <c r="CE63" s="157"/>
      <c r="CF63" s="214"/>
      <c r="CG63" s="8"/>
      <c r="CH63" s="214"/>
      <c r="CI63" s="157"/>
      <c r="CJ63" s="157"/>
      <c r="CK63" s="157"/>
      <c r="CL63" s="158"/>
      <c r="CM63" s="34"/>
    </row>
    <row r="64" spans="2:108" x14ac:dyDescent="0.35">
      <c r="B64" s="65">
        <f t="shared" si="5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5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AL64" s="65">
        <f t="shared" si="55"/>
        <v>8</v>
      </c>
      <c r="AM64" s="263"/>
      <c r="AN64" s="239"/>
      <c r="AO64" s="239"/>
      <c r="AP64" s="239"/>
      <c r="AQ64" s="290"/>
      <c r="AR64" s="17"/>
      <c r="AS64" s="17"/>
      <c r="AT64" s="17"/>
      <c r="AU64" s="25"/>
      <c r="AV64" s="20"/>
      <c r="AW64" s="20"/>
      <c r="AX64" s="269"/>
      <c r="AY64" s="261"/>
      <c r="AZ64" s="261"/>
      <c r="BA64" s="261"/>
      <c r="BB64" s="262"/>
      <c r="BC64" s="34"/>
      <c r="BD64" s="440">
        <f t="shared" si="58"/>
        <v>8</v>
      </c>
      <c r="BE64" s="277"/>
      <c r="BF64" s="285"/>
      <c r="BG64" s="285"/>
      <c r="BH64" s="285"/>
      <c r="BI64" s="214"/>
      <c r="BJ64" s="8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59"/>
        <v>8</v>
      </c>
      <c r="BW64" s="277"/>
      <c r="BX64" s="285"/>
      <c r="BY64" s="285"/>
      <c r="BZ64" s="285"/>
      <c r="CA64" s="274"/>
      <c r="CB64" s="274"/>
      <c r="CC64" s="274"/>
      <c r="CD64" s="274"/>
      <c r="CE64" s="159"/>
      <c r="CF64" s="20"/>
      <c r="CG64" s="20"/>
      <c r="CH64" s="261"/>
      <c r="CI64" s="261"/>
      <c r="CJ64" s="261"/>
      <c r="CK64" s="261"/>
      <c r="CL64" s="262"/>
      <c r="CM64" s="34"/>
    </row>
    <row r="65" spans="2:91" x14ac:dyDescent="0.35">
      <c r="B65" s="65">
        <f t="shared" si="5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5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AL65" s="65">
        <f t="shared" si="55"/>
        <v>9</v>
      </c>
      <c r="AM65" s="263"/>
      <c r="AN65" s="239"/>
      <c r="AO65" s="17"/>
      <c r="AP65" s="17"/>
      <c r="AQ65" s="285"/>
      <c r="AR65" s="17"/>
      <c r="AS65" s="17"/>
      <c r="AT65" s="17"/>
      <c r="AU65" s="16"/>
      <c r="AV65" s="17"/>
      <c r="AW65" s="17"/>
      <c r="AX65" s="290"/>
      <c r="AY65" s="17"/>
      <c r="AZ65" s="17"/>
      <c r="BA65" s="239"/>
      <c r="BB65" s="264"/>
      <c r="BC65" s="34"/>
      <c r="BD65" s="440">
        <f t="shared" si="5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59"/>
        <v>9</v>
      </c>
      <c r="BW65" s="277"/>
      <c r="BX65" s="239"/>
      <c r="BY65" s="17"/>
      <c r="BZ65" s="17"/>
      <c r="CA65" s="274"/>
      <c r="CB65" s="274"/>
      <c r="CC65" s="274"/>
      <c r="CD65" s="274"/>
      <c r="CE65" s="327"/>
      <c r="CF65" s="17"/>
      <c r="CG65" s="17"/>
      <c r="CH65" s="17"/>
      <c r="CI65" s="17"/>
      <c r="CJ65" s="17"/>
      <c r="CK65" s="239"/>
      <c r="CL65" s="264"/>
      <c r="CM65" s="34"/>
    </row>
    <row r="66" spans="2:91" x14ac:dyDescent="0.35">
      <c r="B66" s="65">
        <f t="shared" si="5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5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55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58"/>
        <v>10</v>
      </c>
      <c r="BE66" s="277"/>
      <c r="BF66" s="239"/>
      <c r="BG66" s="239"/>
      <c r="BH66" s="239"/>
      <c r="BI66" s="239"/>
      <c r="BJ66" s="239"/>
      <c r="BK66" s="352"/>
      <c r="BL66" s="352"/>
      <c r="BM66" s="478"/>
      <c r="BN66" s="352"/>
      <c r="BO66" s="239"/>
      <c r="BP66" s="239"/>
      <c r="BQ66" s="239"/>
      <c r="BR66" s="239"/>
      <c r="BS66" s="239"/>
      <c r="BT66" s="264"/>
      <c r="BU66" s="34"/>
      <c r="BV66" s="440">
        <f t="shared" si="5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 x14ac:dyDescent="0.35">
      <c r="B67" s="65">
        <f t="shared" si="5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5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55"/>
        <v>11</v>
      </c>
      <c r="AM67" s="277"/>
      <c r="AN67" s="285"/>
      <c r="AO67" s="285"/>
      <c r="AP67" s="285"/>
      <c r="AQ67" s="285"/>
      <c r="AR67" s="157"/>
      <c r="AS67" s="290">
        <v>17</v>
      </c>
      <c r="AT67" s="269"/>
      <c r="AU67" s="290"/>
      <c r="AV67" s="285"/>
      <c r="AW67" s="157"/>
      <c r="AX67" s="285"/>
      <c r="AY67" s="285"/>
      <c r="AZ67" s="285"/>
      <c r="BA67" s="285"/>
      <c r="BB67" s="282"/>
      <c r="BC67" s="34"/>
      <c r="BD67" s="440">
        <f t="shared" si="58"/>
        <v>11</v>
      </c>
      <c r="BE67" s="277"/>
      <c r="BF67" s="239"/>
      <c r="BG67" s="239"/>
      <c r="BH67" s="239"/>
      <c r="BI67" s="239"/>
      <c r="BJ67" s="239"/>
      <c r="BK67" s="352"/>
      <c r="BL67" s="352"/>
      <c r="BM67" s="478"/>
      <c r="BN67" s="352"/>
      <c r="BO67" s="239"/>
      <c r="BP67" s="239"/>
      <c r="BQ67" s="239"/>
      <c r="BR67" s="239"/>
      <c r="BS67" s="239"/>
      <c r="BT67" s="264"/>
      <c r="BU67" s="34"/>
      <c r="BV67" s="440">
        <f t="shared" si="5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 x14ac:dyDescent="0.35">
      <c r="B68" s="65">
        <f t="shared" si="5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5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55"/>
        <v>12</v>
      </c>
      <c r="AM68" s="263"/>
      <c r="AN68" s="239"/>
      <c r="AO68" s="239"/>
      <c r="AP68" s="239"/>
      <c r="AQ68" s="285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5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5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 x14ac:dyDescent="0.35">
      <c r="B69" s="65">
        <f t="shared" si="5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5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55"/>
        <v>13</v>
      </c>
      <c r="AM69" s="263"/>
      <c r="AN69" s="239"/>
      <c r="AO69" s="239"/>
      <c r="AP69" s="239"/>
      <c r="AQ69" s="285"/>
      <c r="AR69" s="239"/>
      <c r="AS69" s="239"/>
      <c r="AT69" s="239"/>
      <c r="AU69" s="263"/>
      <c r="AV69" s="239"/>
      <c r="AW69" s="239"/>
      <c r="AX69" s="285"/>
      <c r="AY69" s="239"/>
      <c r="AZ69" s="239"/>
      <c r="BA69" s="239"/>
      <c r="BB69" s="264"/>
      <c r="BC69" s="34"/>
      <c r="BD69" s="440">
        <f t="shared" si="5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5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 x14ac:dyDescent="0.35">
      <c r="B70" s="65">
        <f t="shared" si="5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5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55"/>
        <v>14</v>
      </c>
      <c r="AM70" s="16"/>
      <c r="AN70" s="17"/>
      <c r="AO70" s="239"/>
      <c r="AP70" s="239"/>
      <c r="AQ70" s="285"/>
      <c r="AR70" s="17"/>
      <c r="AS70" s="17"/>
      <c r="AT70" s="17"/>
      <c r="AU70" s="16"/>
      <c r="AV70" s="17"/>
      <c r="AW70" s="17"/>
      <c r="AX70" s="285"/>
      <c r="AY70" s="239"/>
      <c r="AZ70" s="239"/>
      <c r="BA70" s="17"/>
      <c r="BB70" s="26"/>
      <c r="BC70" s="34"/>
      <c r="BD70" s="440">
        <f t="shared" si="5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5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 x14ac:dyDescent="0.3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40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35">
      <c r="AT73" s="237" t="s">
        <v>723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6953125" defaultRowHeight="14.5" x14ac:dyDescent="0.35"/>
  <cols>
    <col min="1" max="16384" width="2.26953125" style="34"/>
  </cols>
  <sheetData>
    <row r="1" spans="2:145" x14ac:dyDescent="0.3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 x14ac:dyDescent="0.35">
      <c r="B2" s="440">
        <v>0</v>
      </c>
      <c r="C2" s="493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3"/>
      <c r="AD2" s="261"/>
      <c r="AE2" s="261"/>
      <c r="AF2" s="261"/>
      <c r="AG2" s="261"/>
      <c r="AH2" s="261"/>
      <c r="AI2" s="261"/>
      <c r="AJ2" s="262"/>
      <c r="AL2" s="440">
        <v>0</v>
      </c>
      <c r="AM2" s="493"/>
      <c r="AN2" s="261"/>
      <c r="AO2" s="261"/>
      <c r="AP2" s="261"/>
      <c r="AQ2" s="261"/>
      <c r="AR2" s="261"/>
      <c r="AS2" s="261"/>
      <c r="AT2" s="262"/>
      <c r="AU2" s="493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 x14ac:dyDescent="0.3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2"/>
      <c r="K3" s="339"/>
      <c r="L3" s="339"/>
      <c r="M3" s="339"/>
      <c r="N3" s="339"/>
      <c r="O3" s="339"/>
      <c r="P3" s="339"/>
      <c r="Q3" s="339"/>
      <c r="R3" s="497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2"/>
      <c r="AC3" s="339"/>
      <c r="AD3" s="339"/>
      <c r="AE3" s="339"/>
      <c r="AF3" s="339"/>
      <c r="AG3" s="339"/>
      <c r="AH3" s="339"/>
      <c r="AI3" s="339"/>
      <c r="AJ3" s="497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2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2"/>
      <c r="BM3" s="339"/>
      <c r="BN3" s="339"/>
      <c r="BO3" s="339"/>
      <c r="BP3" s="339"/>
      <c r="BQ3" s="339"/>
      <c r="BR3" s="339"/>
      <c r="BS3" s="339"/>
      <c r="BT3" s="497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2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 x14ac:dyDescent="0.3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 x14ac:dyDescent="0.3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 x14ac:dyDescent="0.3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 x14ac:dyDescent="0.3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 x14ac:dyDescent="0.3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 x14ac:dyDescent="0.35">
      <c r="B9" s="440">
        <f t="shared" si="7"/>
        <v>7</v>
      </c>
      <c r="C9" s="32"/>
      <c r="D9" s="496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6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6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3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3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 x14ac:dyDescent="0.3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 x14ac:dyDescent="0.3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 x14ac:dyDescent="0.3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 x14ac:dyDescent="0.3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 x14ac:dyDescent="0.3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19"/>
      <c r="EI15" s="519"/>
      <c r="EJ15" s="519"/>
      <c r="EK15" s="519"/>
      <c r="EL15" s="519"/>
      <c r="EM15" s="519"/>
      <c r="EN15" s="519"/>
      <c r="EO15" s="519"/>
    </row>
    <row r="16" spans="2:145" x14ac:dyDescent="0.3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8"/>
      <c r="BF16" s="340"/>
      <c r="BG16" s="339"/>
      <c r="BH16" s="339"/>
      <c r="BI16" s="339"/>
      <c r="BJ16" s="340"/>
      <c r="BK16" s="340"/>
      <c r="BL16" s="340"/>
      <c r="BM16" s="521"/>
      <c r="BN16" s="345"/>
      <c r="BO16" s="345"/>
      <c r="BP16" s="339"/>
      <c r="BQ16" s="339"/>
      <c r="BR16" s="339"/>
      <c r="BS16" s="340"/>
      <c r="BT16" s="499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1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 x14ac:dyDescent="0.35">
      <c r="B17" s="440">
        <f t="shared" si="7"/>
        <v>15</v>
      </c>
      <c r="C17" s="32"/>
      <c r="D17" s="496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6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6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6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35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 x14ac:dyDescent="0.35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 x14ac:dyDescent="0.35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2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2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2"/>
      <c r="DF21" s="440">
        <f>DF20+1</f>
        <v>1</v>
      </c>
      <c r="DG21" s="526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 x14ac:dyDescent="0.35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 x14ac:dyDescent="0.35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0"/>
      <c r="DO23" s="239"/>
      <c r="DP23" s="239"/>
      <c r="DQ23" s="239"/>
      <c r="DR23" s="239"/>
      <c r="DS23" s="239"/>
      <c r="DT23" s="239"/>
      <c r="DU23" s="239"/>
      <c r="DV23" s="264"/>
    </row>
    <row r="24" spans="2:126" x14ac:dyDescent="0.35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0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 x14ac:dyDescent="0.35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 x14ac:dyDescent="0.35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 x14ac:dyDescent="0.35">
      <c r="B27" s="440">
        <f t="shared" si="35"/>
        <v>7</v>
      </c>
      <c r="C27" s="32"/>
      <c r="D27" s="496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6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35">
      <c r="B28" s="440">
        <f t="shared" si="35"/>
        <v>8</v>
      </c>
      <c r="C28" s="493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5"/>
      <c r="DT28" s="261"/>
      <c r="DU28" s="261"/>
      <c r="DV28" s="262"/>
    </row>
    <row r="29" spans="2:126" x14ac:dyDescent="0.35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 x14ac:dyDescent="0.35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 x14ac:dyDescent="0.35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 x14ac:dyDescent="0.35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 x14ac:dyDescent="0.35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 x14ac:dyDescent="0.35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8"/>
      <c r="BX34" s="340"/>
      <c r="BY34" s="339"/>
      <c r="BZ34" s="339"/>
      <c r="CA34" s="339"/>
      <c r="CB34" s="340"/>
      <c r="CC34" s="340"/>
      <c r="CD34" s="340"/>
      <c r="CE34" s="521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 x14ac:dyDescent="0.35">
      <c r="B35" s="440">
        <f t="shared" si="35"/>
        <v>15</v>
      </c>
      <c r="C35" s="32"/>
      <c r="D35" s="496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6"/>
      <c r="BB35" s="33"/>
      <c r="BD35" s="440">
        <f t="shared" si="38"/>
        <v>15</v>
      </c>
      <c r="BE35" s="32"/>
      <c r="BF35" s="496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6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3"/>
      <c r="DV35" s="33"/>
    </row>
    <row r="37" spans="2:126" x14ac:dyDescent="0.35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 x14ac:dyDescent="0.35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4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5"/>
      <c r="DV38" s="262"/>
    </row>
    <row r="39" spans="2:126" x14ac:dyDescent="0.35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2"/>
      <c r="CE39" s="339"/>
      <c r="CF39" s="339"/>
      <c r="CG39" s="339"/>
      <c r="CH39" s="339"/>
      <c r="CI39" s="339"/>
      <c r="CJ39" s="339"/>
      <c r="CK39" s="339"/>
      <c r="CL39" s="497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 x14ac:dyDescent="0.35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 x14ac:dyDescent="0.35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 x14ac:dyDescent="0.35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 x14ac:dyDescent="0.35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 x14ac:dyDescent="0.35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 x14ac:dyDescent="0.35">
      <c r="B45" s="440">
        <f t="shared" si="49"/>
        <v>7</v>
      </c>
      <c r="C45" s="32"/>
      <c r="D45" s="496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6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6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35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5"/>
      <c r="DS46" s="261"/>
      <c r="DT46" s="261"/>
      <c r="DU46" s="261"/>
      <c r="DV46" s="262"/>
    </row>
    <row r="47" spans="2:126" x14ac:dyDescent="0.35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 x14ac:dyDescent="0.35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 x14ac:dyDescent="0.35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 x14ac:dyDescent="0.35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6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 x14ac:dyDescent="0.35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 x14ac:dyDescent="0.35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1"/>
      <c r="L52" s="345"/>
      <c r="M52" s="345"/>
      <c r="N52" s="339"/>
      <c r="O52" s="339"/>
      <c r="P52" s="339"/>
      <c r="Q52" s="340"/>
      <c r="R52" s="499"/>
      <c r="T52" s="440">
        <f t="shared" si="50"/>
        <v>14</v>
      </c>
      <c r="U52" s="498"/>
      <c r="V52" s="340"/>
      <c r="W52" s="339"/>
      <c r="X52" s="339"/>
      <c r="Y52" s="339"/>
      <c r="Z52" s="340"/>
      <c r="AA52" s="340"/>
      <c r="AB52" s="340"/>
      <c r="AC52" s="521"/>
      <c r="AD52" s="345"/>
      <c r="AE52" s="345"/>
      <c r="AF52" s="339"/>
      <c r="AG52" s="339"/>
      <c r="AH52" s="339"/>
      <c r="AI52" s="340"/>
      <c r="AJ52" s="499"/>
      <c r="AL52" s="440">
        <f t="shared" si="51"/>
        <v>14</v>
      </c>
      <c r="AM52" s="498"/>
      <c r="AN52" s="340"/>
      <c r="AO52" s="339"/>
      <c r="AP52" s="339"/>
      <c r="AQ52" s="339"/>
      <c r="AR52" s="340"/>
      <c r="AS52" s="340"/>
      <c r="AT52" s="340"/>
      <c r="AU52" s="521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1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1"/>
      <c r="CF52" s="345"/>
      <c r="CG52" s="345"/>
      <c r="CH52" s="339"/>
      <c r="CI52" s="339"/>
      <c r="CJ52" s="339"/>
      <c r="CK52" s="340"/>
      <c r="CL52" s="499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1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 x14ac:dyDescent="0.35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35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 x14ac:dyDescent="0.35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 x14ac:dyDescent="0.35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 x14ac:dyDescent="0.35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 x14ac:dyDescent="0.35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 x14ac:dyDescent="0.35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 x14ac:dyDescent="0.35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 x14ac:dyDescent="0.35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 x14ac:dyDescent="0.35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35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 x14ac:dyDescent="0.35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 x14ac:dyDescent="0.35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 x14ac:dyDescent="0.35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 x14ac:dyDescent="0.35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 x14ac:dyDescent="0.35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 x14ac:dyDescent="0.35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6328125" defaultRowHeight="14.5" x14ac:dyDescent="0.35"/>
  <sheetData>
    <row r="1" spans="1:67" x14ac:dyDescent="0.3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5">
      <c r="C25" t="s">
        <v>195</v>
      </c>
    </row>
    <row r="27" spans="1:67" x14ac:dyDescent="0.3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3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3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3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3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3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3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3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3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3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35">
      <c r="E37" t="s">
        <v>197</v>
      </c>
    </row>
    <row r="61" spans="43:43" x14ac:dyDescent="0.3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55" zoomScaleNormal="55" workbookViewId="0">
      <selection activeCell="DX31" sqref="DX31"/>
    </sheetView>
  </sheetViews>
  <sheetFormatPr defaultColWidth="2.26953125" defaultRowHeight="14.5" x14ac:dyDescent="0.35"/>
  <sheetData>
    <row r="1" spans="2:145" x14ac:dyDescent="0.3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35">
      <c r="B2" s="65"/>
      <c r="C2" s="513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3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3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3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3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3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3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3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 x14ac:dyDescent="0.3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6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4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4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239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 x14ac:dyDescent="0.3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4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4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239"/>
      <c r="EB4" s="239"/>
      <c r="EC4" s="239"/>
      <c r="ED4" s="328"/>
      <c r="EE4" s="239"/>
      <c r="EF4" s="264"/>
      <c r="EG4" s="239"/>
      <c r="EH4" s="239"/>
      <c r="EI4" s="239">
        <v>0</v>
      </c>
      <c r="EJ4" s="328"/>
      <c r="EK4" s="239"/>
      <c r="EL4" s="239"/>
      <c r="EM4" s="239"/>
      <c r="EN4" s="324"/>
      <c r="EO4" s="34"/>
    </row>
    <row r="5" spans="2:145" x14ac:dyDescent="0.3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6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4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4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4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4"/>
      <c r="DB5" s="514"/>
      <c r="DC5" s="514"/>
      <c r="DD5" s="324"/>
      <c r="DE5" s="34"/>
      <c r="DF5" s="65"/>
      <c r="DG5" s="263">
        <f t="shared" si="22"/>
        <v>2</v>
      </c>
      <c r="DH5" s="328"/>
      <c r="DI5" s="335"/>
      <c r="DJ5" s="514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4"/>
      <c r="DT5" s="514"/>
      <c r="DU5" s="514"/>
      <c r="DV5" s="324"/>
      <c r="DW5" s="34"/>
      <c r="DX5" s="65"/>
      <c r="DY5" s="263">
        <f t="shared" si="23"/>
        <v>2</v>
      </c>
      <c r="DZ5" s="328"/>
      <c r="EA5" s="239"/>
      <c r="EB5" s="239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239"/>
      <c r="EL5" s="239"/>
      <c r="EM5" s="239"/>
      <c r="EN5" s="324"/>
      <c r="EO5" s="34"/>
    </row>
    <row r="6" spans="2:145" x14ac:dyDescent="0.3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239"/>
      <c r="EM6" s="239"/>
      <c r="EN6" s="324"/>
      <c r="EO6" s="34"/>
    </row>
    <row r="7" spans="2:145" x14ac:dyDescent="0.3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 x14ac:dyDescent="0.3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 x14ac:dyDescent="0.3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35">
      <c r="B10" s="65"/>
      <c r="C10" s="326"/>
      <c r="D10" s="239"/>
      <c r="E10" s="239"/>
      <c r="F10" s="239"/>
      <c r="G10" s="239"/>
      <c r="H10" s="17"/>
      <c r="I10" s="17"/>
      <c r="J10" s="17"/>
      <c r="K10" s="517" t="s">
        <v>691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7" t="s">
        <v>690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7" t="s">
        <v>695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7" t="s">
        <v>689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7" t="s">
        <v>694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7" t="s">
        <v>703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7" t="s">
        <v>702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7"/>
      <c r="EH10" s="20"/>
      <c r="EI10" s="20"/>
      <c r="EJ10" s="261"/>
      <c r="EK10" s="261"/>
      <c r="EL10" s="261"/>
      <c r="EM10" s="261"/>
      <c r="EN10" s="262"/>
      <c r="EO10" s="34"/>
    </row>
    <row r="11" spans="2:145" x14ac:dyDescent="0.3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 x14ac:dyDescent="0.3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 x14ac:dyDescent="0.3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239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 x14ac:dyDescent="0.3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6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4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4"/>
      <c r="CJ14" s="335"/>
      <c r="CK14" s="328"/>
      <c r="CL14" s="264"/>
      <c r="CM14" s="34"/>
      <c r="CN14" s="65"/>
      <c r="CO14" s="326"/>
      <c r="CP14" s="514"/>
      <c r="CQ14" s="514"/>
      <c r="CR14" s="514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4"/>
      <c r="DB14" s="335"/>
      <c r="DC14" s="328"/>
      <c r="DD14" s="264"/>
      <c r="DE14" s="34"/>
      <c r="DF14" s="65"/>
      <c r="DG14" s="326"/>
      <c r="DH14" s="514"/>
      <c r="DI14" s="514"/>
      <c r="DJ14" s="514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4"/>
      <c r="DT14" s="335"/>
      <c r="DU14" s="328"/>
      <c r="DV14" s="264"/>
      <c r="DW14" s="34"/>
      <c r="DX14" s="65"/>
      <c r="DY14" s="326"/>
      <c r="DZ14" s="239"/>
      <c r="EA14" s="239"/>
      <c r="EB14" s="239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239"/>
      <c r="EL14" s="239"/>
      <c r="EM14" s="328"/>
      <c r="EN14" s="264"/>
      <c r="EO14" s="34"/>
    </row>
    <row r="15" spans="2:145" x14ac:dyDescent="0.3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4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4"/>
      <c r="DT15" s="239"/>
      <c r="DU15" s="328"/>
      <c r="DV15" s="264"/>
      <c r="DW15" s="34"/>
      <c r="DX15" s="65"/>
      <c r="DY15" s="326"/>
      <c r="DZ15" s="239"/>
      <c r="EA15" s="239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239"/>
      <c r="EK15" s="239"/>
      <c r="EL15" s="239"/>
      <c r="EM15" s="328"/>
      <c r="EN15" s="264"/>
      <c r="EO15" s="34"/>
    </row>
    <row r="16" spans="2:145" x14ac:dyDescent="0.3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6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4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4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239"/>
      <c r="EL16" s="239"/>
      <c r="EM16" s="221"/>
      <c r="EN16" s="26"/>
      <c r="EO16" s="34"/>
    </row>
    <row r="17" spans="2:145" x14ac:dyDescent="0.3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3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3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35">
      <c r="B20" s="65"/>
      <c r="C20" s="513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3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3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3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3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3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3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 x14ac:dyDescent="0.35">
      <c r="B21" s="65"/>
      <c r="C21" s="263">
        <v>0</v>
      </c>
      <c r="D21" s="328"/>
      <c r="E21" s="268"/>
      <c r="F21" s="352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4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4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4"/>
      <c r="CR21" s="514"/>
      <c r="CS21" s="514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4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 x14ac:dyDescent="0.3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4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4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4"/>
      <c r="DD22" s="324"/>
      <c r="DE22" s="34"/>
      <c r="DF22" s="65"/>
      <c r="DG22" s="263">
        <f t="shared" ref="DG22:DG24" si="132">DG21+1</f>
        <v>1</v>
      </c>
      <c r="DH22" s="328"/>
      <c r="DI22" s="514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4"/>
      <c r="DU22" s="514"/>
      <c r="DV22" s="324"/>
      <c r="DW22" s="34"/>
    </row>
    <row r="23" spans="2:145" x14ac:dyDescent="0.3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352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4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4"/>
      <c r="AZ23" s="239"/>
      <c r="BA23" s="514"/>
      <c r="BB23" s="324"/>
      <c r="BC23" s="34"/>
      <c r="BD23" s="65"/>
      <c r="BE23" s="263">
        <f t="shared" ref="BE23" si="139">BE22+1</f>
        <v>2</v>
      </c>
      <c r="BF23" s="328"/>
      <c r="BG23" s="514"/>
      <c r="BH23" s="514"/>
      <c r="BI23" s="514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4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4"/>
      <c r="CK23" s="514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4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 x14ac:dyDescent="0.3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4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4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 x14ac:dyDescent="0.3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 x14ac:dyDescent="0.3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 x14ac:dyDescent="0.3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35">
      <c r="B28" s="65"/>
      <c r="C28" s="326"/>
      <c r="D28" s="239"/>
      <c r="E28" s="239"/>
      <c r="F28" s="239"/>
      <c r="G28" s="239"/>
      <c r="H28" s="17"/>
      <c r="I28" s="17"/>
      <c r="J28" s="17"/>
      <c r="K28" s="517" t="s">
        <v>692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7" t="s">
        <v>697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7" t="s">
        <v>699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7" t="s">
        <v>698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7" t="s">
        <v>705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7" t="s">
        <v>706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7" t="s">
        <v>708</v>
      </c>
      <c r="DP28" s="20"/>
      <c r="DQ28" s="20"/>
      <c r="DR28" s="261"/>
      <c r="DS28" s="261"/>
      <c r="DT28" s="261"/>
      <c r="DU28" s="261"/>
      <c r="DV28" s="262"/>
      <c r="DW28" s="34"/>
    </row>
    <row r="29" spans="2:145" x14ac:dyDescent="0.3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 x14ac:dyDescent="0.3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 x14ac:dyDescent="0.3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4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4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 x14ac:dyDescent="0.35">
      <c r="B32" s="65"/>
      <c r="C32" s="326"/>
      <c r="D32" s="352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4"/>
      <c r="AO32" s="239"/>
      <c r="AP32" s="514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4"/>
      <c r="AZ32" s="335"/>
      <c r="BA32" s="328"/>
      <c r="BB32" s="264"/>
      <c r="BC32" s="34"/>
      <c r="BD32" s="65"/>
      <c r="BE32" s="326"/>
      <c r="BF32" s="239"/>
      <c r="BG32" s="239"/>
      <c r="BH32" s="514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4"/>
      <c r="BQ32" s="514"/>
      <c r="BR32" s="514"/>
      <c r="BS32" s="328"/>
      <c r="BT32" s="264"/>
      <c r="BU32" s="34"/>
      <c r="BV32" s="65"/>
      <c r="BW32" s="326"/>
      <c r="BX32" s="514"/>
      <c r="BY32" s="514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4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 x14ac:dyDescent="0.35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4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4"/>
      <c r="CJ33" s="268"/>
      <c r="CK33" s="328"/>
      <c r="CL33" s="264"/>
      <c r="CM33" s="34"/>
      <c r="CN33" s="65"/>
      <c r="CO33" s="326"/>
      <c r="CP33" s="514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4"/>
      <c r="DI33" s="514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4"/>
      <c r="DU33" s="328"/>
      <c r="DV33" s="264"/>
      <c r="DW33" s="34"/>
    </row>
    <row r="34" spans="2:127" x14ac:dyDescent="0.35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352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4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4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4"/>
      <c r="DA34" s="514"/>
      <c r="DB34" s="514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4"/>
      <c r="DU34" s="221"/>
      <c r="DV34" s="26"/>
      <c r="DW34" s="34"/>
    </row>
    <row r="35" spans="2:127" x14ac:dyDescent="0.3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3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35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35">
      <c r="B38" s="65"/>
      <c r="C38" s="513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3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3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3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3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3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3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 x14ac:dyDescent="0.35">
      <c r="B39" s="65"/>
      <c r="C39" s="263">
        <v>0</v>
      </c>
      <c r="D39" s="328"/>
      <c r="E39" s="268"/>
      <c r="F39" s="515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4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4"/>
      <c r="CR39" s="514"/>
      <c r="CS39" s="514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4"/>
      <c r="DJ39" s="414"/>
      <c r="DK39" s="514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 x14ac:dyDescent="0.35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4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4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4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4"/>
      <c r="DV40" s="324"/>
      <c r="DW40" s="34"/>
    </row>
    <row r="41" spans="2:127" x14ac:dyDescent="0.35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5"/>
      <c r="R41" s="324"/>
      <c r="S41" s="34"/>
      <c r="T41" s="65"/>
      <c r="U41" s="263">
        <f t="shared" ref="U41" si="235">U40+1</f>
        <v>2</v>
      </c>
      <c r="V41" s="328"/>
      <c r="W41" s="514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4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4"/>
      <c r="CJ41" s="514"/>
      <c r="CK41" s="514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4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 x14ac:dyDescent="0.35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4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4"/>
      <c r="DV42" s="324"/>
      <c r="DW42" s="34"/>
    </row>
    <row r="43" spans="2:127" x14ac:dyDescent="0.35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 x14ac:dyDescent="0.35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 x14ac:dyDescent="0.3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35">
      <c r="B46" s="65"/>
      <c r="C46" s="326"/>
      <c r="D46" s="239"/>
      <c r="E46" s="239"/>
      <c r="F46" s="239"/>
      <c r="G46" s="239"/>
      <c r="H46" s="17"/>
      <c r="I46" s="17"/>
      <c r="J46" s="17"/>
      <c r="K46" s="517" t="s">
        <v>693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7" t="s">
        <v>700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7" t="s">
        <v>696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8" t="s">
        <v>701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7" t="s">
        <v>704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7" t="s">
        <v>707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7" t="s">
        <v>710</v>
      </c>
      <c r="DP46" s="20"/>
      <c r="DQ46" s="20"/>
      <c r="DR46" s="261"/>
      <c r="DS46" s="261"/>
      <c r="DT46" s="261"/>
      <c r="DU46" s="261"/>
      <c r="DV46" s="262"/>
      <c r="DW46" s="34"/>
    </row>
    <row r="47" spans="2:127" x14ac:dyDescent="0.35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 x14ac:dyDescent="0.35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 x14ac:dyDescent="0.35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4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4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 x14ac:dyDescent="0.35">
      <c r="B50" s="65"/>
      <c r="C50" s="326"/>
      <c r="D50" s="515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4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4"/>
      <c r="BY50" s="514"/>
      <c r="BZ50" s="514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4"/>
      <c r="CJ50" s="268"/>
      <c r="CK50" s="328"/>
      <c r="CL50" s="264"/>
      <c r="CM50" s="34"/>
      <c r="CN50" s="65"/>
      <c r="CO50" s="326"/>
      <c r="CP50" s="514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 x14ac:dyDescent="0.35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4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4"/>
      <c r="CJ51" s="268"/>
      <c r="CK51" s="328"/>
      <c r="CL51" s="264"/>
      <c r="CM51" s="34"/>
      <c r="CN51" s="65"/>
      <c r="CO51" s="326"/>
      <c r="CP51" s="514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4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 x14ac:dyDescent="0.35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5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4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4"/>
      <c r="DA52" s="514"/>
      <c r="DB52" s="514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4"/>
      <c r="DS52" s="414"/>
      <c r="DT52" s="514"/>
      <c r="DU52" s="221"/>
      <c r="DV52" s="26"/>
      <c r="DW52" s="34"/>
    </row>
    <row r="53" spans="2:127" x14ac:dyDescent="0.3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3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35">
      <c r="B55" s="237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10">BE55+1</f>
        <v>1</v>
      </c>
      <c r="BG55" s="440">
        <f t="shared" si="310"/>
        <v>2</v>
      </c>
      <c r="BH55" s="440">
        <f t="shared" si="310"/>
        <v>3</v>
      </c>
      <c r="BI55" s="440">
        <f t="shared" si="310"/>
        <v>4</v>
      </c>
      <c r="BJ55" s="440">
        <f t="shared" si="310"/>
        <v>5</v>
      </c>
      <c r="BK55" s="440">
        <f t="shared" si="310"/>
        <v>6</v>
      </c>
      <c r="BL55" s="440">
        <f t="shared" si="310"/>
        <v>7</v>
      </c>
      <c r="BM55" s="440">
        <f t="shared" si="310"/>
        <v>8</v>
      </c>
      <c r="BN55" s="440">
        <f t="shared" si="310"/>
        <v>9</v>
      </c>
      <c r="BO55" s="440">
        <f t="shared" si="310"/>
        <v>10</v>
      </c>
      <c r="BP55" s="440">
        <f t="shared" si="310"/>
        <v>11</v>
      </c>
      <c r="BQ55" s="440">
        <f t="shared" si="310"/>
        <v>12</v>
      </c>
      <c r="BR55" s="440">
        <f t="shared" si="310"/>
        <v>13</v>
      </c>
      <c r="BS55" s="440">
        <f t="shared" si="310"/>
        <v>14</v>
      </c>
      <c r="BT55" s="440">
        <f t="shared" si="310"/>
        <v>15</v>
      </c>
      <c r="BU55" s="34"/>
      <c r="BV55" s="481"/>
      <c r="BW55" s="440">
        <v>0</v>
      </c>
      <c r="BX55" s="440">
        <f t="shared" ref="BX55:CL55" si="311">BW55+1</f>
        <v>1</v>
      </c>
      <c r="BY55" s="440">
        <f t="shared" si="311"/>
        <v>2</v>
      </c>
      <c r="BZ55" s="440">
        <f t="shared" si="311"/>
        <v>3</v>
      </c>
      <c r="CA55" s="440">
        <f t="shared" si="311"/>
        <v>4</v>
      </c>
      <c r="CB55" s="440">
        <f t="shared" si="311"/>
        <v>5</v>
      </c>
      <c r="CC55" s="440">
        <f t="shared" si="311"/>
        <v>6</v>
      </c>
      <c r="CD55" s="440">
        <f t="shared" si="311"/>
        <v>7</v>
      </c>
      <c r="CE55" s="440">
        <f t="shared" si="311"/>
        <v>8</v>
      </c>
      <c r="CF55" s="440">
        <f t="shared" si="311"/>
        <v>9</v>
      </c>
      <c r="CG55" s="440">
        <f t="shared" si="311"/>
        <v>10</v>
      </c>
      <c r="CH55" s="440">
        <f t="shared" si="311"/>
        <v>11</v>
      </c>
      <c r="CI55" s="440">
        <f t="shared" si="311"/>
        <v>12</v>
      </c>
      <c r="CJ55" s="440">
        <f t="shared" si="311"/>
        <v>13</v>
      </c>
      <c r="CK55" s="440">
        <f t="shared" si="311"/>
        <v>14</v>
      </c>
      <c r="CL55" s="440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35">
      <c r="B56" s="65"/>
      <c r="C56" s="513"/>
      <c r="D56" s="302"/>
      <c r="E56" s="302"/>
      <c r="F56" s="302"/>
      <c r="G56" s="302"/>
      <c r="H56" s="302"/>
      <c r="I56" s="302"/>
      <c r="J56" s="323"/>
      <c r="K56" s="261"/>
      <c r="L56" s="261"/>
      <c r="M56" s="261"/>
      <c r="N56" s="261"/>
      <c r="O56" s="261">
        <v>0</v>
      </c>
      <c r="P56" s="261">
        <f>O56+1</f>
        <v>1</v>
      </c>
      <c r="Q56" s="261">
        <f t="shared" ref="Q56" si="312">P56+1</f>
        <v>2</v>
      </c>
      <c r="R56" s="323">
        <f t="shared" ref="R56" si="313">Q56+1</f>
        <v>3</v>
      </c>
      <c r="S56" s="34"/>
      <c r="T56" s="65"/>
      <c r="U56" s="513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14">AH56+1</f>
        <v>2</v>
      </c>
      <c r="AJ56" s="323">
        <f t="shared" ref="AJ56" si="315">AI56+1</f>
        <v>3</v>
      </c>
      <c r="AK56" s="34"/>
      <c r="AL56" s="65"/>
      <c r="AM56" s="513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16">AZ56+1</f>
        <v>2</v>
      </c>
      <c r="BB56" s="323">
        <f t="shared" ref="BB56" si="317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35">
      <c r="B57" s="65"/>
      <c r="C57" s="263">
        <v>0</v>
      </c>
      <c r="D57" s="328"/>
      <c r="E57" s="543"/>
      <c r="F57" s="543"/>
      <c r="G57" s="543"/>
      <c r="H57" s="328"/>
      <c r="I57" s="239"/>
      <c r="J57" s="264"/>
      <c r="K57" s="239"/>
      <c r="L57" s="239"/>
      <c r="M57" s="239"/>
      <c r="N57" s="328"/>
      <c r="O57" s="328"/>
      <c r="P57" s="328"/>
      <c r="Q57" s="328"/>
      <c r="R57" s="324"/>
      <c r="S57" s="34"/>
      <c r="T57" s="65"/>
      <c r="U57" s="263">
        <v>0</v>
      </c>
      <c r="V57" s="328"/>
      <c r="W57" s="514"/>
      <c r="X57" s="335"/>
      <c r="Y57" s="514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35">
      <c r="B58" s="65"/>
      <c r="C58" s="263">
        <f t="shared" ref="C58:C60" si="318">C57+1</f>
        <v>1</v>
      </c>
      <c r="D58" s="328"/>
      <c r="E58" s="239"/>
      <c r="F58" s="239"/>
      <c r="G58" s="287"/>
      <c r="H58" s="328"/>
      <c r="I58" s="239"/>
      <c r="J58" s="264"/>
      <c r="K58" s="239"/>
      <c r="L58" s="239"/>
      <c r="M58" s="239">
        <v>0</v>
      </c>
      <c r="N58" s="328"/>
      <c r="O58" s="72"/>
      <c r="P58" s="239"/>
      <c r="Q58" s="543"/>
      <c r="R58" s="324"/>
      <c r="S58" s="34"/>
      <c r="T58" s="65"/>
      <c r="U58" s="263">
        <f t="shared" ref="U58:U60" si="319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4"/>
      <c r="AJ58" s="324"/>
      <c r="AK58" s="34"/>
      <c r="AL58" s="65"/>
      <c r="AM58" s="263">
        <f t="shared" ref="AM58:AM60" si="320">AM57+1</f>
        <v>1</v>
      </c>
      <c r="AN58" s="328"/>
      <c r="AO58" s="335"/>
      <c r="AP58" s="514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21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22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35">
      <c r="B59" s="65"/>
      <c r="C59" s="263">
        <f t="shared" si="318"/>
        <v>2</v>
      </c>
      <c r="D59" s="328"/>
      <c r="E59" s="72"/>
      <c r="F59" s="72"/>
      <c r="G59" s="72"/>
      <c r="H59" s="328"/>
      <c r="I59" s="239"/>
      <c r="J59" s="264"/>
      <c r="K59" s="239"/>
      <c r="L59" s="239"/>
      <c r="M59" s="239">
        <f t="shared" ref="M59:M61" si="323">M58+1</f>
        <v>1</v>
      </c>
      <c r="N59" s="328"/>
      <c r="O59" s="72"/>
      <c r="P59" s="239"/>
      <c r="Q59" s="543"/>
      <c r="R59" s="324"/>
      <c r="S59" s="34"/>
      <c r="T59" s="65"/>
      <c r="U59" s="263">
        <f t="shared" si="319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24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20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25">AW58+1</f>
        <v>1</v>
      </c>
      <c r="AX59" s="328"/>
      <c r="AY59" s="335"/>
      <c r="AZ59" s="514"/>
      <c r="BA59" s="335"/>
      <c r="BB59" s="324"/>
      <c r="BC59" s="34"/>
      <c r="BD59" s="440">
        <f t="shared" si="321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22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35">
      <c r="B60" s="65"/>
      <c r="C60" s="263">
        <f t="shared" si="318"/>
        <v>3</v>
      </c>
      <c r="D60" s="328"/>
      <c r="E60" s="328"/>
      <c r="F60" s="328"/>
      <c r="G60" s="328"/>
      <c r="H60" s="221"/>
      <c r="I60" s="17"/>
      <c r="J60" s="26"/>
      <c r="K60" s="17"/>
      <c r="L60" s="17"/>
      <c r="M60" s="17">
        <f t="shared" si="323"/>
        <v>2</v>
      </c>
      <c r="N60" s="328"/>
      <c r="O60" s="72"/>
      <c r="P60" s="287"/>
      <c r="Q60" s="543"/>
      <c r="R60" s="324"/>
      <c r="S60" s="34"/>
      <c r="T60" s="65"/>
      <c r="U60" s="263">
        <f t="shared" si="319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24"/>
        <v>2</v>
      </c>
      <c r="AF60" s="328"/>
      <c r="AG60" s="239"/>
      <c r="AH60" s="335"/>
      <c r="AI60" s="514"/>
      <c r="AJ60" s="324"/>
      <c r="AK60" s="34"/>
      <c r="AL60" s="65"/>
      <c r="AM60" s="263">
        <f t="shared" si="320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25"/>
        <v>2</v>
      </c>
      <c r="AX60" s="328"/>
      <c r="AY60" s="239"/>
      <c r="AZ60" s="335"/>
      <c r="BA60" s="239"/>
      <c r="BB60" s="324"/>
      <c r="BC60" s="34"/>
      <c r="BD60" s="440">
        <f t="shared" si="321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22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35">
      <c r="B61" s="65"/>
      <c r="C61" s="263"/>
      <c r="D61" s="239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4"/>
      <c r="K61" s="17"/>
      <c r="L61" s="17"/>
      <c r="M61" s="17">
        <f t="shared" si="323"/>
        <v>3</v>
      </c>
      <c r="N61" s="328"/>
      <c r="O61" s="328"/>
      <c r="P61" s="328"/>
      <c r="Q61" s="328"/>
      <c r="R61" s="32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4"/>
      <c r="AC61" s="17"/>
      <c r="AD61" s="17"/>
      <c r="AE61" s="17">
        <f t="shared" si="324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4"/>
      <c r="AU61" s="17"/>
      <c r="AV61" s="17"/>
      <c r="AW61" s="17">
        <f t="shared" si="325"/>
        <v>3</v>
      </c>
      <c r="AX61" s="328"/>
      <c r="AY61" s="328"/>
      <c r="AZ61" s="328"/>
      <c r="BA61" s="328"/>
      <c r="BB61" s="324"/>
      <c r="BC61" s="34"/>
      <c r="BD61" s="440">
        <f t="shared" si="321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22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35">
      <c r="B62" s="65"/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32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21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22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3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35">
      <c r="B64" s="65"/>
      <c r="C64" s="326"/>
      <c r="D64" s="239"/>
      <c r="E64" s="239"/>
      <c r="F64" s="239"/>
      <c r="G64" s="239"/>
      <c r="H64" s="17"/>
      <c r="I64" s="17"/>
      <c r="J64" s="17"/>
      <c r="K64" s="517" t="s">
        <v>722</v>
      </c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7" t="s">
        <v>712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7" t="s">
        <v>711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21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22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35">
      <c r="B65" s="65"/>
      <c r="C65" s="326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21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22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35">
      <c r="B66" s="65"/>
      <c r="C66" s="326"/>
      <c r="D66" s="328"/>
      <c r="E66" s="328"/>
      <c r="F66" s="328"/>
      <c r="G66" s="328"/>
      <c r="H66" s="239"/>
      <c r="I66" s="239"/>
      <c r="J66" s="239"/>
      <c r="K66" s="263"/>
      <c r="L66" s="239"/>
      <c r="M66" s="239"/>
      <c r="N66" s="239">
        <v>0</v>
      </c>
      <c r="O66" s="239">
        <f>N66+1</f>
        <v>1</v>
      </c>
      <c r="P66" s="239">
        <f t="shared" ref="P66" si="332">O66+1</f>
        <v>2</v>
      </c>
      <c r="Q66" s="239">
        <f t="shared" ref="Q66" si="333">P66+1</f>
        <v>3</v>
      </c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34">AG66+1</f>
        <v>2</v>
      </c>
      <c r="AI66" s="239">
        <f t="shared" ref="AI66" si="335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36">AY66+1</f>
        <v>2</v>
      </c>
      <c r="BA66" s="239">
        <f t="shared" ref="BA66" si="337">AZ66+1</f>
        <v>3</v>
      </c>
      <c r="BB66" s="264"/>
      <c r="BC66" s="34"/>
      <c r="BD66" s="440">
        <f t="shared" si="321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22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35">
      <c r="B67" s="65"/>
      <c r="C67" s="326"/>
      <c r="D67" s="543"/>
      <c r="E67" s="239"/>
      <c r="F67" s="72"/>
      <c r="G67" s="328"/>
      <c r="H67" s="239">
        <v>0</v>
      </c>
      <c r="I67" s="239"/>
      <c r="J67" s="239"/>
      <c r="K67" s="263"/>
      <c r="L67" s="239"/>
      <c r="M67" s="328"/>
      <c r="N67" s="328"/>
      <c r="O67" s="328"/>
      <c r="P67" s="328"/>
      <c r="Q67" s="328"/>
      <c r="R67" s="264"/>
      <c r="S67" s="34"/>
      <c r="T67" s="65"/>
      <c r="U67" s="326"/>
      <c r="V67" s="514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21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22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35">
      <c r="B68" s="65"/>
      <c r="C68" s="326"/>
      <c r="D68" s="543"/>
      <c r="E68" s="239"/>
      <c r="F68" s="72"/>
      <c r="G68" s="328"/>
      <c r="H68" s="239">
        <f t="shared" ref="H68:H70" si="338">H67+1</f>
        <v>1</v>
      </c>
      <c r="I68" s="239"/>
      <c r="J68" s="239"/>
      <c r="K68" s="263"/>
      <c r="L68" s="239">
        <v>0</v>
      </c>
      <c r="M68" s="328"/>
      <c r="N68" s="72"/>
      <c r="O68" s="72"/>
      <c r="P68" s="72"/>
      <c r="Q68" s="328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39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4"/>
      <c r="AP68" s="335"/>
      <c r="AQ68" s="328"/>
      <c r="AR68" s="239">
        <f t="shared" ref="AR68:AR70" si="340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21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22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35">
      <c r="B69" s="65"/>
      <c r="C69" s="326"/>
      <c r="D69" s="543"/>
      <c r="E69" s="287"/>
      <c r="F69" s="72"/>
      <c r="G69" s="328"/>
      <c r="H69" s="239">
        <f t="shared" si="338"/>
        <v>2</v>
      </c>
      <c r="I69" s="239"/>
      <c r="J69" s="239"/>
      <c r="K69" s="263"/>
      <c r="L69" s="239">
        <f t="shared" ref="L69:L71" si="341">L68+1</f>
        <v>1</v>
      </c>
      <c r="M69" s="328"/>
      <c r="N69" s="239"/>
      <c r="O69" s="239"/>
      <c r="P69" s="287"/>
      <c r="Q69" s="328"/>
      <c r="R69" s="264"/>
      <c r="S69" s="34"/>
      <c r="T69" s="65"/>
      <c r="U69" s="326"/>
      <c r="V69" s="514"/>
      <c r="W69" s="335"/>
      <c r="X69" s="239"/>
      <c r="Y69" s="328"/>
      <c r="Z69" s="239">
        <f t="shared" si="339"/>
        <v>2</v>
      </c>
      <c r="AA69" s="239"/>
      <c r="AB69" s="239"/>
      <c r="AC69" s="263"/>
      <c r="AD69" s="239">
        <f t="shared" ref="AD69:AD71" si="342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0"/>
        <v>2</v>
      </c>
      <c r="AS69" s="239"/>
      <c r="AT69" s="239"/>
      <c r="AU69" s="263"/>
      <c r="AV69" s="239">
        <f t="shared" ref="AV69:AV71" si="343">AV68+1</f>
        <v>1</v>
      </c>
      <c r="AW69" s="328"/>
      <c r="AX69" s="335"/>
      <c r="AY69" s="514"/>
      <c r="AZ69" s="335"/>
      <c r="BA69" s="328"/>
      <c r="BB69" s="264"/>
      <c r="BC69" s="34"/>
      <c r="BD69" s="440">
        <f t="shared" si="321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22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35">
      <c r="B70" s="65"/>
      <c r="C70" s="115"/>
      <c r="D70" s="221"/>
      <c r="E70" s="328"/>
      <c r="F70" s="328"/>
      <c r="G70" s="328"/>
      <c r="H70" s="17">
        <f t="shared" si="338"/>
        <v>3</v>
      </c>
      <c r="I70" s="17"/>
      <c r="J70" s="17"/>
      <c r="K70" s="16"/>
      <c r="L70" s="17">
        <f t="shared" si="341"/>
        <v>2</v>
      </c>
      <c r="M70" s="221"/>
      <c r="N70" s="543"/>
      <c r="O70" s="543"/>
      <c r="P70" s="543"/>
      <c r="Q70" s="221"/>
      <c r="R70" s="26"/>
      <c r="S70" s="34"/>
      <c r="T70" s="65"/>
      <c r="U70" s="115"/>
      <c r="V70" s="221"/>
      <c r="W70" s="328"/>
      <c r="X70" s="328"/>
      <c r="Y70" s="328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21"/>
      <c r="AF70" s="514"/>
      <c r="AG70" s="335"/>
      <c r="AH70" s="514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21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22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3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3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Normal="100" workbookViewId="0">
      <selection sqref="A1:XFD1048576"/>
    </sheetView>
  </sheetViews>
  <sheetFormatPr defaultColWidth="2.6328125" defaultRowHeight="14.5" x14ac:dyDescent="0.35"/>
  <sheetData>
    <row r="1" spans="1:36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 x14ac:dyDescent="0.35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 x14ac:dyDescent="0.35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 x14ac:dyDescent="0.35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 x14ac:dyDescent="0.35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 x14ac:dyDescent="0.35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 x14ac:dyDescent="0.35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 x14ac:dyDescent="0.35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 x14ac:dyDescent="0.35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 x14ac:dyDescent="0.35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 x14ac:dyDescent="0.35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 x14ac:dyDescent="0.35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 x14ac:dyDescent="0.35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 x14ac:dyDescent="0.3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5">
      <c r="A18" s="237" t="s">
        <v>395</v>
      </c>
      <c r="S18" s="237" t="s">
        <v>395</v>
      </c>
    </row>
    <row r="19" spans="1:36" x14ac:dyDescent="0.35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 x14ac:dyDescent="0.35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 x14ac:dyDescent="0.35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 x14ac:dyDescent="0.35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 x14ac:dyDescent="0.35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 x14ac:dyDescent="0.3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35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 x14ac:dyDescent="0.35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 x14ac:dyDescent="0.35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 x14ac:dyDescent="0.35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 x14ac:dyDescent="0.35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 x14ac:dyDescent="0.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 x14ac:dyDescent="0.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 x14ac:dyDescent="0.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Normal="100" workbookViewId="0">
      <selection activeCell="S1" sqref="S1:BF18"/>
    </sheetView>
  </sheetViews>
  <sheetFormatPr defaultColWidth="2.6328125" defaultRowHeight="14.5" x14ac:dyDescent="0.35"/>
  <sheetData>
    <row r="1" spans="1:58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O1" s="481"/>
      <c r="AP1" s="440">
        <v>0</v>
      </c>
      <c r="AQ1" s="440">
        <f t="shared" ref="AQ1:BE1" si="2">AP1+1</f>
        <v>1</v>
      </c>
      <c r="AR1" s="440">
        <f t="shared" si="2"/>
        <v>2</v>
      </c>
      <c r="AS1" s="440">
        <f t="shared" si="2"/>
        <v>3</v>
      </c>
      <c r="AT1" s="440">
        <f t="shared" si="2"/>
        <v>4</v>
      </c>
      <c r="AU1" s="440">
        <f t="shared" si="2"/>
        <v>5</v>
      </c>
      <c r="AV1" s="440">
        <f t="shared" si="2"/>
        <v>6</v>
      </c>
      <c r="AW1" s="440">
        <f t="shared" si="2"/>
        <v>7</v>
      </c>
      <c r="AX1" s="440">
        <f t="shared" si="2"/>
        <v>8</v>
      </c>
      <c r="AY1" s="440">
        <f t="shared" si="2"/>
        <v>9</v>
      </c>
      <c r="AZ1" s="440">
        <f t="shared" si="2"/>
        <v>10</v>
      </c>
      <c r="BA1" s="440">
        <f t="shared" si="2"/>
        <v>11</v>
      </c>
      <c r="BB1" s="440">
        <f t="shared" si="2"/>
        <v>12</v>
      </c>
      <c r="BC1" s="440">
        <f t="shared" si="2"/>
        <v>13</v>
      </c>
      <c r="BD1" s="440">
        <f t="shared" si="2"/>
        <v>14</v>
      </c>
      <c r="BE1" s="440">
        <f t="shared" si="2"/>
        <v>15</v>
      </c>
      <c r="BF1" s="17" t="s">
        <v>394</v>
      </c>
    </row>
    <row r="2" spans="1:58" x14ac:dyDescent="0.35">
      <c r="A2" s="65">
        <v>0</v>
      </c>
      <c r="B2" s="42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424"/>
      <c r="S2" s="440">
        <v>0</v>
      </c>
      <c r="T2" s="42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424"/>
      <c r="AJ2" s="17"/>
      <c r="AO2">
        <f t="shared" ref="AO2:AO15" si="3">AO3+1</f>
        <v>15</v>
      </c>
      <c r="AP2" s="260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2"/>
      <c r="BF2" s="17"/>
    </row>
    <row r="3" spans="1:58" x14ac:dyDescent="0.35">
      <c r="A3" s="65">
        <f>A2+1</f>
        <v>1</v>
      </c>
      <c r="B3" s="429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591"/>
      <c r="S3" s="440">
        <f>S2+1</f>
        <v>1</v>
      </c>
      <c r="T3" s="429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591"/>
      <c r="AJ3" s="17"/>
      <c r="AO3">
        <f t="shared" si="3"/>
        <v>14</v>
      </c>
      <c r="AP3" s="263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64"/>
      <c r="BF3" s="17"/>
    </row>
    <row r="4" spans="1:58" x14ac:dyDescent="0.35">
      <c r="A4" s="65">
        <f t="shared" ref="A4:A17" si="4">A3+1</f>
        <v>2</v>
      </c>
      <c r="B4" s="429"/>
      <c r="C4" s="514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514"/>
      <c r="Q4" s="591"/>
      <c r="S4" s="440">
        <f t="shared" ref="S4:S17" si="5">S3+1</f>
        <v>2</v>
      </c>
      <c r="T4" s="429"/>
      <c r="U4" s="514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514"/>
      <c r="AI4" s="591"/>
      <c r="AJ4" s="17"/>
      <c r="AO4">
        <f t="shared" si="3"/>
        <v>13</v>
      </c>
      <c r="AP4" s="263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64"/>
      <c r="BF4" s="17"/>
    </row>
    <row r="5" spans="1:58" x14ac:dyDescent="0.35">
      <c r="A5" s="65">
        <f t="shared" si="4"/>
        <v>3</v>
      </c>
      <c r="B5" s="429"/>
      <c r="C5" s="514"/>
      <c r="D5" s="239"/>
      <c r="E5" s="431"/>
      <c r="F5" s="234"/>
      <c r="G5" s="152"/>
      <c r="H5" s="598"/>
      <c r="I5" s="285"/>
      <c r="J5" s="234"/>
      <c r="K5" s="275"/>
      <c r="M5" s="239"/>
      <c r="N5" s="239"/>
      <c r="O5" s="239"/>
      <c r="P5" s="514"/>
      <c r="Q5" s="591"/>
      <c r="S5" s="440">
        <f t="shared" si="5"/>
        <v>3</v>
      </c>
      <c r="T5" s="429"/>
      <c r="U5" s="514"/>
      <c r="V5" s="239"/>
      <c r="W5" s="431"/>
      <c r="X5" s="275"/>
      <c r="Y5" s="431"/>
      <c r="Z5" s="431"/>
      <c r="AA5" s="275"/>
      <c r="AB5" s="275"/>
      <c r="AC5" s="239"/>
      <c r="AE5" s="239"/>
      <c r="AF5" s="239"/>
      <c r="AG5" s="239"/>
      <c r="AH5" s="514"/>
      <c r="AI5" s="591"/>
      <c r="AJ5" s="17"/>
      <c r="AO5">
        <f t="shared" si="3"/>
        <v>12</v>
      </c>
      <c r="AP5" s="263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64"/>
      <c r="BF5" s="17"/>
    </row>
    <row r="6" spans="1:58" x14ac:dyDescent="0.35">
      <c r="A6" s="65">
        <f t="shared" si="4"/>
        <v>4</v>
      </c>
      <c r="B6" s="429"/>
      <c r="C6" s="514"/>
      <c r="D6" s="239"/>
      <c r="E6" s="431"/>
      <c r="F6" s="234"/>
      <c r="G6" s="601"/>
      <c r="H6" s="128"/>
      <c r="I6" s="603"/>
      <c r="J6" s="234"/>
      <c r="K6" s="275"/>
      <c r="M6" s="239"/>
      <c r="N6" s="239"/>
      <c r="O6" s="239"/>
      <c r="P6" s="514"/>
      <c r="Q6" s="591"/>
      <c r="S6" s="440">
        <f t="shared" si="5"/>
        <v>4</v>
      </c>
      <c r="T6" s="429"/>
      <c r="U6" s="514"/>
      <c r="V6" s="239"/>
      <c r="W6" s="597"/>
      <c r="X6" s="234"/>
      <c r="Y6" s="597"/>
      <c r="Z6" s="597"/>
      <c r="AA6" s="234"/>
      <c r="AB6" s="234"/>
      <c r="AC6" s="239"/>
      <c r="AE6" s="239"/>
      <c r="AF6" s="239"/>
      <c r="AG6" s="239"/>
      <c r="AH6" s="514"/>
      <c r="AI6" s="591"/>
      <c r="AJ6" s="17"/>
      <c r="AO6">
        <f t="shared" si="3"/>
        <v>11</v>
      </c>
      <c r="AP6" s="263"/>
      <c r="AQ6" s="239"/>
      <c r="AR6" s="239"/>
      <c r="AS6" s="239"/>
      <c r="AT6" s="239"/>
      <c r="AU6" s="17"/>
      <c r="AV6" s="17"/>
      <c r="AW6" s="17"/>
      <c r="AX6" s="17"/>
      <c r="AY6" s="17"/>
      <c r="AZ6" s="17"/>
      <c r="BA6" s="239"/>
      <c r="BB6" s="239"/>
      <c r="BC6" s="239"/>
      <c r="BD6" s="239"/>
      <c r="BE6" s="264"/>
      <c r="BF6" s="17"/>
    </row>
    <row r="7" spans="1:58" x14ac:dyDescent="0.35">
      <c r="A7" s="65">
        <f t="shared" si="4"/>
        <v>5</v>
      </c>
      <c r="B7" s="429"/>
      <c r="C7" s="514"/>
      <c r="D7" s="239"/>
      <c r="E7" s="275"/>
      <c r="F7" s="234"/>
      <c r="G7" s="601"/>
      <c r="H7" s="598"/>
      <c r="I7" s="603"/>
      <c r="J7" s="234"/>
      <c r="K7" s="275"/>
      <c r="M7" s="239"/>
      <c r="N7" s="239"/>
      <c r="O7" s="239"/>
      <c r="P7" s="514"/>
      <c r="Q7" s="591"/>
      <c r="S7" s="440">
        <f t="shared" si="5"/>
        <v>5</v>
      </c>
      <c r="T7" s="429"/>
      <c r="U7" s="514"/>
      <c r="V7" s="239"/>
      <c r="W7" s="285"/>
      <c r="X7" s="603"/>
      <c r="Y7" s="601"/>
      <c r="Z7" s="152"/>
      <c r="AA7" s="285"/>
      <c r="AB7" s="285"/>
      <c r="AC7" s="239"/>
      <c r="AE7" s="239"/>
      <c r="AF7" s="239"/>
      <c r="AG7" s="239"/>
      <c r="AH7" s="514"/>
      <c r="AI7" s="591"/>
      <c r="AJ7" s="17"/>
      <c r="AO7">
        <f t="shared" si="3"/>
        <v>10</v>
      </c>
      <c r="AP7" s="263"/>
      <c r="AQ7" s="239"/>
      <c r="AR7" s="239"/>
      <c r="AS7" s="239"/>
      <c r="AT7" s="239"/>
      <c r="AU7" s="17"/>
      <c r="AV7" s="17"/>
      <c r="AW7" s="239"/>
      <c r="AX7" s="17"/>
      <c r="AY7" s="17"/>
      <c r="AZ7" s="17"/>
      <c r="BA7" s="239"/>
      <c r="BB7" s="239"/>
      <c r="BC7" s="239"/>
      <c r="BD7" s="239"/>
      <c r="BE7" s="264"/>
      <c r="BF7" s="17"/>
    </row>
    <row r="8" spans="1:58" x14ac:dyDescent="0.35">
      <c r="A8" s="65">
        <f t="shared" si="4"/>
        <v>6</v>
      </c>
      <c r="B8" s="429"/>
      <c r="C8" s="514"/>
      <c r="D8" s="239"/>
      <c r="E8" s="123"/>
      <c r="F8" s="116"/>
      <c r="G8" s="152"/>
      <c r="H8" s="598"/>
      <c r="I8" s="157"/>
      <c r="J8" s="116"/>
      <c r="K8" s="123"/>
      <c r="M8" s="239"/>
      <c r="N8" s="239"/>
      <c r="O8" s="239"/>
      <c r="P8" s="514"/>
      <c r="Q8" s="591"/>
      <c r="S8" s="440">
        <f t="shared" si="5"/>
        <v>6</v>
      </c>
      <c r="T8" s="429"/>
      <c r="U8" s="514"/>
      <c r="V8" s="239"/>
      <c r="W8" s="194"/>
      <c r="X8" s="155"/>
      <c r="Y8" s="598"/>
      <c r="Z8" s="598"/>
      <c r="AA8" s="194"/>
      <c r="AB8" s="332"/>
      <c r="AC8" s="17"/>
      <c r="AE8" s="239"/>
      <c r="AF8" s="239"/>
      <c r="AG8" s="239"/>
      <c r="AH8" s="514"/>
      <c r="AI8" s="591"/>
      <c r="AJ8" s="17"/>
      <c r="AO8">
        <f t="shared" si="3"/>
        <v>9</v>
      </c>
      <c r="AP8" s="263"/>
      <c r="AQ8" s="239"/>
      <c r="AR8" s="239"/>
      <c r="AS8" s="239"/>
      <c r="AT8" s="17"/>
      <c r="AU8" s="239"/>
      <c r="AV8" s="234"/>
      <c r="AW8" s="239"/>
      <c r="AX8" s="17"/>
      <c r="AY8" s="17"/>
      <c r="BA8" s="239"/>
      <c r="BB8" s="239"/>
      <c r="BC8" s="239"/>
      <c r="BD8" s="239"/>
      <c r="BE8" s="591"/>
      <c r="BF8" s="17"/>
    </row>
    <row r="9" spans="1:58" x14ac:dyDescent="0.35">
      <c r="A9" s="65">
        <f t="shared" si="4"/>
        <v>7</v>
      </c>
      <c r="B9" s="429"/>
      <c r="C9" s="514"/>
      <c r="D9" s="239"/>
      <c r="E9" s="123"/>
      <c r="F9" s="116"/>
      <c r="G9" s="152"/>
      <c r="H9" s="598"/>
      <c r="I9" s="285"/>
      <c r="J9" s="234"/>
      <c r="K9" s="123"/>
      <c r="M9" s="17"/>
      <c r="N9" s="239"/>
      <c r="O9" s="239"/>
      <c r="P9" s="514"/>
      <c r="Q9" s="591"/>
      <c r="S9" s="440">
        <f t="shared" si="5"/>
        <v>7</v>
      </c>
      <c r="T9" s="429"/>
      <c r="U9" s="514"/>
      <c r="V9" s="239"/>
      <c r="W9" s="157"/>
      <c r="X9" s="604"/>
      <c r="Y9" s="601"/>
      <c r="Z9" s="152"/>
      <c r="AA9" s="285"/>
      <c r="AB9" s="285"/>
      <c r="AC9" s="17"/>
      <c r="AE9" s="17"/>
      <c r="AF9" s="239"/>
      <c r="AG9" s="239"/>
      <c r="AH9" s="514"/>
      <c r="AI9" s="591"/>
      <c r="AJ9" s="17"/>
      <c r="AO9">
        <f t="shared" si="3"/>
        <v>8</v>
      </c>
      <c r="AP9" s="16"/>
      <c r="AQ9" s="17"/>
      <c r="AR9" s="17"/>
      <c r="AS9" s="17"/>
      <c r="AT9" s="17"/>
      <c r="AU9" s="234"/>
      <c r="AV9" s="331"/>
      <c r="AW9" s="234"/>
      <c r="AX9" s="17"/>
      <c r="AY9" s="17"/>
      <c r="BA9" s="17"/>
      <c r="BB9" s="17"/>
      <c r="BC9" s="17"/>
      <c r="BD9" s="17"/>
      <c r="BE9" s="145"/>
      <c r="BF9" s="17"/>
    </row>
    <row r="10" spans="1:58" x14ac:dyDescent="0.35">
      <c r="A10" s="65">
        <f t="shared" si="4"/>
        <v>8</v>
      </c>
      <c r="B10" s="429"/>
      <c r="C10" s="514"/>
      <c r="D10" s="239"/>
      <c r="E10" s="123"/>
      <c r="F10" s="116"/>
      <c r="G10" s="152"/>
      <c r="H10" s="593"/>
      <c r="I10" s="157"/>
      <c r="J10" s="116"/>
      <c r="K10" s="123"/>
      <c r="M10" s="515"/>
      <c r="N10" s="515"/>
      <c r="O10" s="239"/>
      <c r="P10" s="514"/>
      <c r="Q10" s="591"/>
      <c r="S10" s="440">
        <f t="shared" si="5"/>
        <v>8</v>
      </c>
      <c r="T10" s="429"/>
      <c r="U10" s="514"/>
      <c r="V10" s="239"/>
      <c r="W10" s="116"/>
      <c r="X10" s="116"/>
      <c r="Y10" s="597"/>
      <c r="Z10" s="597"/>
      <c r="AA10" s="116"/>
      <c r="AB10" s="116"/>
      <c r="AC10" s="17"/>
      <c r="AE10" s="515"/>
      <c r="AF10" s="515"/>
      <c r="AG10" s="239"/>
      <c r="AH10" s="514"/>
      <c r="AI10" s="591"/>
      <c r="AJ10" s="17"/>
      <c r="AO10">
        <f t="shared" si="3"/>
        <v>7</v>
      </c>
      <c r="AP10" s="263"/>
      <c r="AQ10" s="239"/>
      <c r="AR10" s="239"/>
      <c r="AS10" s="239"/>
      <c r="AT10" s="116"/>
      <c r="AU10" s="239"/>
      <c r="AV10" s="331"/>
      <c r="AW10" s="17"/>
      <c r="AX10" s="116"/>
      <c r="AY10" s="17"/>
      <c r="BA10" s="239"/>
      <c r="BB10" s="239"/>
      <c r="BC10" s="239"/>
      <c r="BD10" s="268"/>
      <c r="BE10" s="591"/>
      <c r="BF10" s="17"/>
    </row>
    <row r="11" spans="1:58" x14ac:dyDescent="0.35">
      <c r="A11" s="65">
        <f t="shared" si="4"/>
        <v>9</v>
      </c>
      <c r="B11" s="429"/>
      <c r="C11" s="514"/>
      <c r="D11" s="239"/>
      <c r="E11" s="239"/>
      <c r="F11" s="17"/>
      <c r="G11" s="17"/>
      <c r="H11" s="34"/>
      <c r="I11" s="34"/>
      <c r="M11" s="239"/>
      <c r="N11" s="239"/>
      <c r="O11" s="239"/>
      <c r="P11" s="514"/>
      <c r="Q11" s="591"/>
      <c r="S11" s="440">
        <f t="shared" si="5"/>
        <v>9</v>
      </c>
      <c r="T11" s="429"/>
      <c r="U11" s="514"/>
      <c r="V11" s="239"/>
      <c r="W11" s="275"/>
      <c r="X11" s="123"/>
      <c r="Y11" s="123"/>
      <c r="Z11" s="431"/>
      <c r="AA11" s="431"/>
      <c r="AB11" s="431"/>
      <c r="AE11" s="239"/>
      <c r="AF11" s="239"/>
      <c r="AG11" s="239"/>
      <c r="AH11" s="514"/>
      <c r="AI11" s="591"/>
      <c r="AJ11" s="17"/>
      <c r="AO11">
        <f t="shared" si="3"/>
        <v>6</v>
      </c>
      <c r="AP11" s="263"/>
      <c r="AQ11" s="239"/>
      <c r="AR11" s="17"/>
      <c r="AS11" s="116"/>
      <c r="AT11" s="17"/>
      <c r="AU11" s="603"/>
      <c r="AV11" s="109"/>
      <c r="AW11" s="604"/>
      <c r="AX11" s="17"/>
      <c r="AY11" s="116"/>
      <c r="BA11" s="599"/>
      <c r="BB11" s="17"/>
      <c r="BC11" s="17"/>
      <c r="BD11" s="268"/>
      <c r="BE11" s="591"/>
      <c r="BF11" s="17"/>
    </row>
    <row r="12" spans="1:58" x14ac:dyDescent="0.35">
      <c r="A12" s="65">
        <f t="shared" si="4"/>
        <v>10</v>
      </c>
      <c r="B12" s="429"/>
      <c r="C12" s="514"/>
      <c r="D12" s="239"/>
      <c r="E12" s="239"/>
      <c r="F12" s="239"/>
      <c r="G12" s="239"/>
      <c r="H12" s="239"/>
      <c r="I12" s="17"/>
      <c r="J12" s="34"/>
      <c r="L12" s="137"/>
      <c r="M12" s="214"/>
      <c r="N12" s="137"/>
      <c r="O12" s="239"/>
      <c r="P12" s="514"/>
      <c r="Q12" s="591"/>
      <c r="S12" s="440">
        <f t="shared" si="5"/>
        <v>10</v>
      </c>
      <c r="T12" s="429"/>
      <c r="U12" s="514"/>
      <c r="V12" s="239"/>
      <c r="W12" s="239"/>
      <c r="X12" s="239"/>
      <c r="Y12" s="239"/>
      <c r="Z12" s="239"/>
      <c r="AA12" s="17"/>
      <c r="AB12" s="34"/>
      <c r="AD12" s="137"/>
      <c r="AE12" s="214"/>
      <c r="AF12" s="137"/>
      <c r="AG12" s="239"/>
      <c r="AH12" s="514"/>
      <c r="AI12" s="591"/>
      <c r="AJ12" s="17"/>
      <c r="AO12">
        <f t="shared" si="3"/>
        <v>5</v>
      </c>
      <c r="AP12" s="263"/>
      <c r="AQ12" s="239"/>
      <c r="AR12" s="268"/>
      <c r="AS12" s="268"/>
      <c r="AT12" s="268"/>
      <c r="AU12" s="268"/>
      <c r="AV12" s="268"/>
      <c r="AW12" s="268"/>
      <c r="AX12" s="268"/>
      <c r="AY12" s="268"/>
      <c r="AZ12" s="294"/>
      <c r="BA12" s="602"/>
      <c r="BB12" s="294"/>
      <c r="BC12" s="268"/>
      <c r="BD12" s="268"/>
      <c r="BE12" s="591"/>
      <c r="BF12" s="17"/>
    </row>
    <row r="13" spans="1:58" x14ac:dyDescent="0.35">
      <c r="A13" s="65">
        <f t="shared" si="4"/>
        <v>11</v>
      </c>
      <c r="B13" s="429"/>
      <c r="C13" s="514"/>
      <c r="D13" s="239"/>
      <c r="E13" s="239"/>
      <c r="F13" s="239"/>
      <c r="G13" s="239"/>
      <c r="H13" s="239"/>
      <c r="J13" s="600"/>
      <c r="L13" s="290"/>
      <c r="M13" s="354"/>
      <c r="N13" s="290"/>
      <c r="O13" s="239"/>
      <c r="P13" s="514"/>
      <c r="Q13" s="591"/>
      <c r="S13" s="440">
        <f t="shared" si="5"/>
        <v>11</v>
      </c>
      <c r="T13" s="429"/>
      <c r="U13" s="514"/>
      <c r="V13" s="239"/>
      <c r="W13" s="239"/>
      <c r="X13" s="239"/>
      <c r="Y13" s="239"/>
      <c r="Z13" s="239"/>
      <c r="AB13" s="600"/>
      <c r="AD13" s="290"/>
      <c r="AE13" s="354"/>
      <c r="AF13" s="290"/>
      <c r="AG13" s="239"/>
      <c r="AH13" s="514"/>
      <c r="AI13" s="591"/>
      <c r="AJ13" s="17"/>
      <c r="AO13">
        <f t="shared" si="3"/>
        <v>4</v>
      </c>
      <c r="AP13" s="263"/>
      <c r="AQ13" s="239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  <c r="BD13" s="268"/>
      <c r="BE13" s="591"/>
      <c r="BF13" s="17"/>
    </row>
    <row r="14" spans="1:58" x14ac:dyDescent="0.35">
      <c r="A14" s="65">
        <f t="shared" si="4"/>
        <v>12</v>
      </c>
      <c r="B14" s="429"/>
      <c r="C14" s="514"/>
      <c r="D14" s="239"/>
      <c r="E14" s="239"/>
      <c r="F14" s="239"/>
      <c r="G14" s="239"/>
      <c r="H14" s="239"/>
      <c r="J14" s="600"/>
      <c r="L14" s="592"/>
      <c r="M14" s="432"/>
      <c r="N14" s="268"/>
      <c r="O14" s="239"/>
      <c r="P14" s="514"/>
      <c r="Q14" s="591"/>
      <c r="S14" s="440">
        <f t="shared" si="5"/>
        <v>12</v>
      </c>
      <c r="T14" s="429"/>
      <c r="U14" s="514"/>
      <c r="V14" s="239"/>
      <c r="W14" s="239"/>
      <c r="X14" s="239"/>
      <c r="Y14" s="239"/>
      <c r="Z14" s="239"/>
      <c r="AB14" s="600"/>
      <c r="AD14" s="592"/>
      <c r="AE14" s="432"/>
      <c r="AF14" s="268"/>
      <c r="AG14" s="239"/>
      <c r="AH14" s="514"/>
      <c r="AI14" s="591"/>
      <c r="AJ14" s="17"/>
      <c r="AO14">
        <f t="shared" si="3"/>
        <v>3</v>
      </c>
      <c r="AP14" s="263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  <c r="BD14" s="268"/>
      <c r="BE14" s="591"/>
      <c r="BF14" s="17"/>
    </row>
    <row r="15" spans="1:58" x14ac:dyDescent="0.35">
      <c r="A15" s="65">
        <f t="shared" si="4"/>
        <v>13</v>
      </c>
      <c r="B15" s="429"/>
      <c r="C15" s="514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514"/>
      <c r="Q15" s="591"/>
      <c r="S15" s="440">
        <f t="shared" si="5"/>
        <v>13</v>
      </c>
      <c r="T15" s="429"/>
      <c r="U15" s="514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514"/>
      <c r="AI15" s="591"/>
      <c r="AJ15" s="17"/>
      <c r="AO15">
        <f t="shared" si="3"/>
        <v>2</v>
      </c>
      <c r="AP15" s="263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591"/>
      <c r="BF15" s="17"/>
    </row>
    <row r="16" spans="1:58" x14ac:dyDescent="0.35">
      <c r="A16" s="65">
        <f t="shared" si="4"/>
        <v>14</v>
      </c>
      <c r="B16" s="429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591"/>
      <c r="S16" s="440">
        <f t="shared" si="5"/>
        <v>14</v>
      </c>
      <c r="T16" s="429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591"/>
      <c r="AJ16" s="17"/>
      <c r="AO16">
        <f>AO17+1</f>
        <v>1</v>
      </c>
      <c r="AP16" s="144"/>
      <c r="AQ16" s="137"/>
      <c r="AR16" s="268"/>
      <c r="AS16" s="268"/>
      <c r="AT16" s="268"/>
      <c r="AU16" s="137"/>
      <c r="AV16" s="137"/>
      <c r="AW16" s="137"/>
      <c r="AX16" s="137"/>
      <c r="AY16" s="137"/>
      <c r="AZ16" s="137"/>
      <c r="BA16" s="268"/>
      <c r="BB16" s="268"/>
      <c r="BC16" s="268"/>
      <c r="BD16" s="137"/>
      <c r="BE16" s="145"/>
      <c r="BF16" s="17"/>
    </row>
    <row r="17" spans="1:58" x14ac:dyDescent="0.35">
      <c r="A17" s="65">
        <f t="shared" si="4"/>
        <v>15</v>
      </c>
      <c r="B17" s="594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5"/>
      <c r="O17" s="595"/>
      <c r="P17" s="595"/>
      <c r="Q17" s="596"/>
      <c r="S17" s="440">
        <f t="shared" si="5"/>
        <v>15</v>
      </c>
      <c r="T17" s="594"/>
      <c r="U17" s="595"/>
      <c r="V17" s="595"/>
      <c r="W17" s="595"/>
      <c r="X17" s="595"/>
      <c r="Y17" s="595"/>
      <c r="Z17" s="595"/>
      <c r="AA17" s="595"/>
      <c r="AB17" s="595"/>
      <c r="AC17" s="595"/>
      <c r="AD17" s="595"/>
      <c r="AE17" s="595"/>
      <c r="AF17" s="595"/>
      <c r="AG17" s="595"/>
      <c r="AH17" s="595"/>
      <c r="AI17" s="596"/>
      <c r="AJ17" s="17"/>
      <c r="AO17">
        <v>0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3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418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3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3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3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3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3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3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3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3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3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3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3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3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3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Normal="100" workbookViewId="0">
      <selection activeCell="AV23" sqref="AV23"/>
    </sheetView>
  </sheetViews>
  <sheetFormatPr defaultColWidth="2.6328125" defaultRowHeight="14.5" x14ac:dyDescent="0.35"/>
  <sheetData>
    <row r="1" spans="1:72" x14ac:dyDescent="0.35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 x14ac:dyDescent="0.35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 x14ac:dyDescent="0.35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 x14ac:dyDescent="0.35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 x14ac:dyDescent="0.35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 x14ac:dyDescent="0.35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 x14ac:dyDescent="0.35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 x14ac:dyDescent="0.35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 x14ac:dyDescent="0.35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35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 x14ac:dyDescent="0.35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 x14ac:dyDescent="0.35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 x14ac:dyDescent="0.35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 x14ac:dyDescent="0.35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 x14ac:dyDescent="0.35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 x14ac:dyDescent="0.35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 x14ac:dyDescent="0.35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3"/>
  <sheetViews>
    <sheetView workbookViewId="0">
      <selection activeCell="M8" sqref="M8"/>
    </sheetView>
  </sheetViews>
  <sheetFormatPr defaultColWidth="2.7265625" defaultRowHeight="15" customHeight="1" x14ac:dyDescent="0.35"/>
  <sheetData>
    <row r="1" spans="1:59" ht="1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35">
      <c r="A2" s="65">
        <v>0</v>
      </c>
      <c r="B2" s="26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262"/>
      <c r="R2" s="26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262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35">
      <c r="A3" s="65">
        <f>A2+1</f>
        <v>1</v>
      </c>
      <c r="B3" s="442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474"/>
      <c r="R3" s="442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474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35">
      <c r="A4" s="65">
        <f t="shared" ref="A4:A17" si="15">A3+1</f>
        <v>2</v>
      </c>
      <c r="B4" s="442"/>
      <c r="C4" s="239"/>
      <c r="D4" s="72"/>
      <c r="E4" s="239"/>
      <c r="F4" s="239"/>
      <c r="G4" s="239"/>
      <c r="H4" s="239"/>
      <c r="K4" s="239"/>
      <c r="L4" s="239"/>
      <c r="M4" s="239"/>
      <c r="N4" s="72"/>
      <c r="O4" s="239"/>
      <c r="P4" s="239"/>
      <c r="Q4" s="474"/>
      <c r="R4" s="442"/>
      <c r="S4" s="239"/>
      <c r="U4" s="353"/>
      <c r="V4" s="239"/>
      <c r="W4" s="239"/>
      <c r="X4" s="239"/>
      <c r="Y4" s="239"/>
      <c r="Z4" s="34"/>
      <c r="AA4" s="413"/>
      <c r="AB4" s="239"/>
      <c r="AC4" s="239"/>
      <c r="AD4" s="239"/>
      <c r="AE4" s="239"/>
      <c r="AF4" s="239"/>
      <c r="AG4" s="474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35">
      <c r="A5" s="65">
        <f t="shared" si="15"/>
        <v>3</v>
      </c>
      <c r="B5" s="442"/>
      <c r="C5" s="239"/>
      <c r="D5" s="239"/>
      <c r="E5" s="34"/>
      <c r="F5" s="239"/>
      <c r="G5" s="34"/>
      <c r="H5" s="34"/>
      <c r="I5" s="72"/>
      <c r="J5" s="239"/>
      <c r="K5" s="239"/>
      <c r="L5" s="34"/>
      <c r="M5" s="239"/>
      <c r="N5" s="239"/>
      <c r="O5" s="239"/>
      <c r="P5" s="239"/>
      <c r="Q5" s="474"/>
      <c r="R5" s="442"/>
      <c r="S5" s="239"/>
      <c r="U5" s="239"/>
      <c r="V5" s="34"/>
      <c r="W5" s="239"/>
      <c r="X5" s="34"/>
      <c r="Y5" s="34"/>
      <c r="Z5" s="239"/>
      <c r="AA5" s="239"/>
      <c r="AB5" s="239"/>
      <c r="AC5" s="34"/>
      <c r="AD5" s="239"/>
      <c r="AE5" s="239"/>
      <c r="AF5" s="239"/>
      <c r="AG5" s="474"/>
      <c r="AH5" s="65">
        <f t="shared" si="16"/>
        <v>3</v>
      </c>
    </row>
    <row r="6" spans="1:59" ht="15" customHeight="1" x14ac:dyDescent="0.35">
      <c r="A6" s="65">
        <f t="shared" si="15"/>
        <v>4</v>
      </c>
      <c r="B6" s="442"/>
      <c r="C6" s="239"/>
      <c r="D6" s="239"/>
      <c r="E6" s="34"/>
      <c r="F6" s="239"/>
      <c r="G6" s="34"/>
      <c r="H6" s="34"/>
      <c r="J6" s="239"/>
      <c r="K6" s="239"/>
      <c r="L6" s="34"/>
      <c r="M6" s="239"/>
      <c r="N6" s="239"/>
      <c r="O6" s="239"/>
      <c r="P6" s="239"/>
      <c r="Q6" s="474"/>
      <c r="R6" s="442"/>
      <c r="S6" s="239"/>
      <c r="U6" s="239"/>
      <c r="V6" s="34"/>
      <c r="W6" s="239"/>
      <c r="X6" s="413"/>
      <c r="Y6" s="34"/>
      <c r="Z6" s="239"/>
      <c r="AA6" s="239"/>
      <c r="AB6" s="239"/>
      <c r="AC6" s="34"/>
      <c r="AD6" s="353"/>
      <c r="AE6" s="239"/>
      <c r="AF6" s="239"/>
      <c r="AG6" s="474"/>
      <c r="AH6" s="65">
        <f t="shared" si="16"/>
        <v>4</v>
      </c>
    </row>
    <row r="7" spans="1:59" ht="15" customHeight="1" x14ac:dyDescent="0.35">
      <c r="A7" s="65">
        <f t="shared" si="15"/>
        <v>5</v>
      </c>
      <c r="B7" s="442"/>
      <c r="C7" s="239"/>
      <c r="D7" s="239"/>
      <c r="E7" s="239"/>
      <c r="F7" s="239"/>
      <c r="G7" s="34"/>
      <c r="H7" s="34"/>
      <c r="I7" s="239"/>
      <c r="J7" s="239"/>
      <c r="K7" s="239"/>
      <c r="L7" s="34"/>
      <c r="M7" s="239"/>
      <c r="N7" s="239"/>
      <c r="O7" s="239"/>
      <c r="P7" s="239"/>
      <c r="Q7" s="474"/>
      <c r="R7" s="442"/>
      <c r="S7" s="239"/>
      <c r="U7" s="353"/>
      <c r="V7" s="239"/>
      <c r="W7" s="239"/>
      <c r="X7" s="34"/>
      <c r="Y7" s="34"/>
      <c r="Z7" s="239"/>
      <c r="AA7" s="353"/>
      <c r="AB7" s="239"/>
      <c r="AC7" s="34"/>
      <c r="AD7" s="239"/>
      <c r="AE7" s="239"/>
      <c r="AF7" s="239"/>
      <c r="AG7" s="474"/>
      <c r="AH7" s="65">
        <f t="shared" si="16"/>
        <v>5</v>
      </c>
    </row>
    <row r="8" spans="1:59" ht="15" customHeight="1" x14ac:dyDescent="0.35">
      <c r="A8" s="65">
        <f t="shared" si="15"/>
        <v>6</v>
      </c>
      <c r="B8" s="442"/>
      <c r="C8" s="239"/>
      <c r="D8" s="239"/>
      <c r="E8" s="17"/>
      <c r="F8" s="17"/>
      <c r="G8" s="34"/>
      <c r="H8" s="34"/>
      <c r="I8" s="239"/>
      <c r="J8" s="239"/>
      <c r="K8" s="17"/>
      <c r="L8" s="34"/>
      <c r="M8" s="239"/>
      <c r="N8" s="239"/>
      <c r="O8" s="239"/>
      <c r="P8" s="239"/>
      <c r="Q8" s="474"/>
      <c r="R8" s="442"/>
      <c r="S8" s="239"/>
      <c r="U8" s="239"/>
      <c r="V8" s="17"/>
      <c r="W8" s="17"/>
      <c r="X8" s="34"/>
      <c r="Y8" s="34"/>
      <c r="Z8" s="239"/>
      <c r="AA8" s="239"/>
      <c r="AB8" s="17"/>
      <c r="AC8" s="34"/>
      <c r="AD8" s="239"/>
      <c r="AE8" s="239"/>
      <c r="AF8" s="239"/>
      <c r="AG8" s="474"/>
      <c r="AH8" s="65">
        <f t="shared" si="16"/>
        <v>6</v>
      </c>
    </row>
    <row r="9" spans="1:59" ht="15" customHeight="1" x14ac:dyDescent="0.35">
      <c r="A9" s="65">
        <f t="shared" si="15"/>
        <v>7</v>
      </c>
      <c r="B9" s="442"/>
      <c r="C9" s="239"/>
      <c r="D9" s="72"/>
      <c r="F9" s="17"/>
      <c r="G9" s="17"/>
      <c r="H9" s="34"/>
      <c r="I9" s="239"/>
      <c r="J9" s="17"/>
      <c r="K9" s="239"/>
      <c r="L9" s="17"/>
      <c r="M9" s="34"/>
      <c r="N9" s="72"/>
      <c r="P9" s="239"/>
      <c r="Q9" s="474"/>
      <c r="R9" s="442"/>
      <c r="S9" s="239"/>
      <c r="U9" s="34"/>
      <c r="V9" s="239"/>
      <c r="W9" s="17"/>
      <c r="X9" s="136"/>
      <c r="Y9" s="34"/>
      <c r="Z9" s="17"/>
      <c r="AA9" s="17"/>
      <c r="AB9" s="239"/>
      <c r="AC9" s="17"/>
      <c r="AD9" s="413"/>
      <c r="AE9" s="239"/>
      <c r="AF9" s="239"/>
      <c r="AG9" s="474"/>
      <c r="AH9" s="65">
        <f t="shared" si="16"/>
        <v>7</v>
      </c>
      <c r="AJ9" t="s">
        <v>733</v>
      </c>
    </row>
    <row r="10" spans="1:59" ht="15" customHeight="1" x14ac:dyDescent="0.35">
      <c r="A10" s="65">
        <f t="shared" si="15"/>
        <v>8</v>
      </c>
      <c r="B10" s="442"/>
      <c r="C10" s="239"/>
      <c r="D10" s="239"/>
      <c r="E10" s="17"/>
      <c r="F10" s="17"/>
      <c r="G10" s="34"/>
      <c r="H10" s="34"/>
      <c r="I10" s="72"/>
      <c r="K10" s="17"/>
      <c r="L10" s="34"/>
      <c r="M10" s="239"/>
      <c r="N10" s="239"/>
      <c r="O10" s="239"/>
      <c r="P10" s="239"/>
      <c r="Q10" s="474"/>
      <c r="R10" s="442"/>
      <c r="S10" s="239"/>
      <c r="U10" s="353"/>
      <c r="V10" s="239"/>
      <c r="W10" s="239"/>
      <c r="X10" s="239"/>
      <c r="Y10" s="239"/>
      <c r="Z10" s="34"/>
      <c r="AA10" s="413"/>
      <c r="AB10" s="239"/>
      <c r="AC10" s="239"/>
      <c r="AD10" s="239"/>
      <c r="AE10" s="239"/>
      <c r="AF10" s="239"/>
      <c r="AG10" s="474"/>
      <c r="AH10" s="65">
        <f t="shared" si="16"/>
        <v>8</v>
      </c>
      <c r="AJ10" t="s">
        <v>734</v>
      </c>
    </row>
    <row r="11" spans="1:59" ht="15" customHeight="1" x14ac:dyDescent="0.35">
      <c r="A11" s="65">
        <f t="shared" si="15"/>
        <v>9</v>
      </c>
      <c r="B11" s="442"/>
      <c r="C11" s="239"/>
      <c r="D11" s="239"/>
      <c r="E11" s="239"/>
      <c r="F11" s="17"/>
      <c r="G11" s="17"/>
      <c r="H11" s="34"/>
      <c r="I11" s="34"/>
      <c r="J11" s="17"/>
      <c r="K11" s="34"/>
      <c r="L11" s="34"/>
      <c r="M11" s="239"/>
      <c r="N11" s="239"/>
      <c r="O11" s="239"/>
      <c r="P11" s="239"/>
      <c r="Q11" s="474"/>
      <c r="R11" s="442"/>
      <c r="S11" s="239"/>
      <c r="U11" s="239"/>
      <c r="V11" s="34"/>
      <c r="W11" s="239"/>
      <c r="X11" s="34"/>
      <c r="Y11" s="34"/>
      <c r="Z11" s="239"/>
      <c r="AA11" s="239"/>
      <c r="AB11" s="239"/>
      <c r="AC11" s="34"/>
      <c r="AD11" s="239"/>
      <c r="AE11" s="239"/>
      <c r="AF11" s="239"/>
      <c r="AG11" s="474"/>
      <c r="AH11" s="65">
        <f t="shared" si="16"/>
        <v>9</v>
      </c>
      <c r="AJ11" t="s">
        <v>735</v>
      </c>
    </row>
    <row r="12" spans="1:59" ht="15" customHeight="1" x14ac:dyDescent="0.35">
      <c r="A12" s="65">
        <f t="shared" si="15"/>
        <v>10</v>
      </c>
      <c r="B12" s="442"/>
      <c r="C12" s="239"/>
      <c r="D12" s="239"/>
      <c r="E12" s="239"/>
      <c r="F12" s="239"/>
      <c r="G12" s="239"/>
      <c r="H12" s="239"/>
      <c r="I12" s="17"/>
      <c r="J12" s="34"/>
      <c r="K12" s="34"/>
      <c r="L12" s="17"/>
      <c r="M12" s="17"/>
      <c r="N12" s="17"/>
      <c r="O12" s="239"/>
      <c r="P12" s="239"/>
      <c r="Q12" s="474"/>
      <c r="R12" s="442"/>
      <c r="S12" s="239"/>
      <c r="U12" s="239"/>
      <c r="V12" s="34"/>
      <c r="W12" s="239"/>
      <c r="X12" s="413"/>
      <c r="Y12" s="34"/>
      <c r="Z12" s="239"/>
      <c r="AA12" s="239"/>
      <c r="AB12" s="239"/>
      <c r="AC12" s="34"/>
      <c r="AD12" s="353"/>
      <c r="AE12" s="239"/>
      <c r="AF12" s="239"/>
      <c r="AG12" s="474"/>
      <c r="AH12" s="65">
        <f t="shared" si="16"/>
        <v>10</v>
      </c>
      <c r="AJ12" t="s">
        <v>736</v>
      </c>
    </row>
    <row r="13" spans="1:59" ht="15" customHeight="1" x14ac:dyDescent="0.35">
      <c r="A13" s="65">
        <f t="shared" si="15"/>
        <v>11</v>
      </c>
      <c r="B13" s="442"/>
      <c r="C13" s="239"/>
      <c r="D13" s="239"/>
      <c r="E13" s="239"/>
      <c r="F13" s="239"/>
      <c r="G13" s="239"/>
      <c r="H13" s="239"/>
      <c r="I13" s="34"/>
      <c r="J13" s="34"/>
      <c r="K13" s="34"/>
      <c r="L13" s="239"/>
      <c r="M13" s="239"/>
      <c r="N13" s="239"/>
      <c r="O13" s="239"/>
      <c r="P13" s="239"/>
      <c r="Q13" s="474"/>
      <c r="R13" s="442"/>
      <c r="S13" s="239"/>
      <c r="U13" s="353"/>
      <c r="V13" s="239"/>
      <c r="W13" s="239"/>
      <c r="X13" s="34"/>
      <c r="Y13" s="34"/>
      <c r="Z13" s="239"/>
      <c r="AA13" s="353"/>
      <c r="AB13" s="239"/>
      <c r="AC13" s="34"/>
      <c r="AD13" s="239"/>
      <c r="AE13" s="239"/>
      <c r="AF13" s="239"/>
      <c r="AG13" s="474"/>
      <c r="AH13" s="65">
        <f t="shared" si="16"/>
        <v>11</v>
      </c>
    </row>
    <row r="14" spans="1:59" ht="15" customHeight="1" x14ac:dyDescent="0.35">
      <c r="A14" s="65">
        <f t="shared" si="15"/>
        <v>12</v>
      </c>
      <c r="B14" s="442"/>
      <c r="C14" s="239"/>
      <c r="D14" s="72"/>
      <c r="E14" s="239"/>
      <c r="F14" s="239"/>
      <c r="G14" s="239"/>
      <c r="H14" s="239"/>
      <c r="I14" s="17"/>
      <c r="J14" s="34"/>
      <c r="K14" s="34"/>
      <c r="L14" s="34"/>
      <c r="M14" s="34"/>
      <c r="N14" s="72"/>
      <c r="O14" s="239"/>
      <c r="P14" s="239"/>
      <c r="Q14" s="474"/>
      <c r="R14" s="442"/>
      <c r="S14" s="239"/>
      <c r="U14" s="239"/>
      <c r="V14" s="17"/>
      <c r="W14" s="17"/>
      <c r="X14" s="34"/>
      <c r="Y14" s="34"/>
      <c r="Z14" s="239"/>
      <c r="AA14" s="239"/>
      <c r="AB14" s="17"/>
      <c r="AC14" s="34"/>
      <c r="AD14" s="239"/>
      <c r="AE14" s="239"/>
      <c r="AF14" s="239"/>
      <c r="AG14" s="474"/>
      <c r="AH14" s="65">
        <f t="shared" si="16"/>
        <v>12</v>
      </c>
    </row>
    <row r="15" spans="1:59" ht="15" customHeight="1" x14ac:dyDescent="0.35">
      <c r="A15" s="65">
        <f t="shared" si="15"/>
        <v>13</v>
      </c>
      <c r="B15" s="442"/>
      <c r="C15" s="239"/>
      <c r="D15" s="239"/>
      <c r="E15" s="239"/>
      <c r="F15" s="239"/>
      <c r="G15" s="239"/>
      <c r="H15" s="239"/>
      <c r="I15" s="127"/>
      <c r="J15" s="34"/>
      <c r="K15" s="239"/>
      <c r="L15" s="239"/>
      <c r="M15" s="239"/>
      <c r="N15" s="239"/>
      <c r="O15" s="239"/>
      <c r="P15" s="239"/>
      <c r="Q15" s="474"/>
      <c r="R15" s="442"/>
      <c r="S15" s="239"/>
      <c r="U15" s="239"/>
      <c r="V15" s="239"/>
      <c r="W15" s="239"/>
      <c r="X15" s="353"/>
      <c r="Y15" s="239"/>
      <c r="Z15" s="34"/>
      <c r="AA15" s="34"/>
      <c r="AB15" s="239"/>
      <c r="AC15" s="239"/>
      <c r="AD15" s="353"/>
      <c r="AE15" s="239"/>
      <c r="AF15" s="239"/>
      <c r="AG15" s="474"/>
      <c r="AH15" s="65">
        <f t="shared" si="16"/>
        <v>13</v>
      </c>
    </row>
    <row r="16" spans="1:59" ht="15" customHeight="1" x14ac:dyDescent="0.35">
      <c r="A16" s="65">
        <f t="shared" si="15"/>
        <v>14</v>
      </c>
      <c r="B16" s="442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474"/>
      <c r="R16" s="442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474"/>
      <c r="AH16" s="65">
        <f t="shared" si="16"/>
        <v>14</v>
      </c>
    </row>
    <row r="17" spans="1:34" ht="15" customHeight="1" x14ac:dyDescent="0.35">
      <c r="A17" s="65">
        <f t="shared" si="15"/>
        <v>15</v>
      </c>
      <c r="B17" s="265"/>
      <c r="C17" s="605"/>
      <c r="D17" s="605"/>
      <c r="E17" s="605"/>
      <c r="F17" s="605"/>
      <c r="G17" s="605"/>
      <c r="H17" s="605"/>
      <c r="I17" s="605"/>
      <c r="J17" s="605"/>
      <c r="K17" s="605"/>
      <c r="L17" s="605"/>
      <c r="M17" s="605"/>
      <c r="N17" s="605"/>
      <c r="O17" s="605"/>
      <c r="P17" s="605"/>
      <c r="Q17" s="267"/>
      <c r="R17" s="265"/>
      <c r="S17" s="605"/>
      <c r="T17" s="605"/>
      <c r="U17" s="605"/>
      <c r="V17" s="605"/>
      <c r="W17" s="605"/>
      <c r="X17" s="605"/>
      <c r="Y17" s="605"/>
      <c r="Z17" s="605"/>
      <c r="AA17" s="605"/>
      <c r="AB17" s="605"/>
      <c r="AC17" s="605"/>
      <c r="AD17" s="605"/>
      <c r="AE17" s="605"/>
      <c r="AF17" s="605"/>
      <c r="AG17" s="267"/>
      <c r="AH17" s="65">
        <f t="shared" si="16"/>
        <v>15</v>
      </c>
    </row>
    <row r="18" spans="1:34" ht="15" customHeight="1" x14ac:dyDescent="0.35">
      <c r="A18" s="65" t="s">
        <v>395</v>
      </c>
      <c r="B18" s="260"/>
      <c r="C18" s="480"/>
      <c r="D18" s="480"/>
      <c r="E18" s="480"/>
      <c r="F18" s="480"/>
      <c r="G18" s="480"/>
      <c r="H18" s="480"/>
      <c r="I18" s="480"/>
      <c r="J18" s="480"/>
      <c r="K18" s="480"/>
      <c r="L18" s="480"/>
      <c r="M18" s="480"/>
      <c r="N18" s="480"/>
      <c r="O18" s="480"/>
      <c r="P18" s="480"/>
      <c r="Q18" s="262"/>
      <c r="R18" s="26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262"/>
      <c r="AH18" s="65" t="s">
        <v>395</v>
      </c>
    </row>
    <row r="19" spans="1:34" ht="15" customHeight="1" x14ac:dyDescent="0.35">
      <c r="B19" s="442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474"/>
      <c r="R19" s="442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474"/>
    </row>
    <row r="20" spans="1:34" ht="15" customHeight="1" x14ac:dyDescent="0.35">
      <c r="B20" s="442"/>
      <c r="C20" s="239"/>
      <c r="D20" s="72"/>
      <c r="E20" s="239"/>
      <c r="F20" s="239"/>
      <c r="G20" s="239"/>
      <c r="H20" s="239"/>
      <c r="K20" s="239"/>
      <c r="L20" s="239"/>
      <c r="M20" s="239"/>
      <c r="N20" s="72"/>
      <c r="O20" s="239"/>
      <c r="P20" s="239"/>
      <c r="Q20" s="474"/>
      <c r="R20" s="442"/>
      <c r="S20" s="239"/>
      <c r="T20" s="72"/>
      <c r="U20" s="239"/>
      <c r="V20" s="239"/>
      <c r="W20" s="239"/>
      <c r="X20" s="239"/>
      <c r="AA20" s="239"/>
      <c r="AB20" s="239"/>
      <c r="AC20" s="239"/>
      <c r="AD20" s="72"/>
      <c r="AE20" s="239"/>
      <c r="AF20" s="239"/>
      <c r="AG20" s="474"/>
    </row>
    <row r="21" spans="1:34" ht="15" customHeight="1" x14ac:dyDescent="0.35">
      <c r="B21" s="442"/>
      <c r="C21" s="239"/>
      <c r="D21" s="239"/>
      <c r="E21" s="34"/>
      <c r="F21" s="239"/>
      <c r="G21" s="34"/>
      <c r="H21" s="34"/>
      <c r="I21" s="72"/>
      <c r="J21" s="239"/>
      <c r="K21" s="239"/>
      <c r="L21" s="34"/>
      <c r="M21" s="239"/>
      <c r="N21" s="239"/>
      <c r="O21" s="239"/>
      <c r="P21" s="239"/>
      <c r="Q21" s="474"/>
      <c r="R21" s="442"/>
      <c r="S21" s="239"/>
      <c r="T21" s="239"/>
      <c r="U21" s="34"/>
      <c r="V21" s="239"/>
      <c r="W21" s="34"/>
      <c r="X21" s="34"/>
      <c r="Y21" s="72"/>
      <c r="Z21" s="239"/>
      <c r="AA21" s="239"/>
      <c r="AB21" s="34"/>
      <c r="AC21" s="239"/>
      <c r="AD21" s="239"/>
      <c r="AE21" s="239"/>
      <c r="AF21" s="239"/>
      <c r="AG21" s="474"/>
    </row>
    <row r="22" spans="1:34" ht="15" customHeight="1" x14ac:dyDescent="0.35">
      <c r="B22" s="442"/>
      <c r="C22" s="239"/>
      <c r="D22" s="239"/>
      <c r="E22" s="34"/>
      <c r="F22" s="239"/>
      <c r="G22" s="34"/>
      <c r="H22" s="34"/>
      <c r="J22" s="239"/>
      <c r="K22" s="239"/>
      <c r="L22" s="34"/>
      <c r="M22" s="239"/>
      <c r="N22" s="239"/>
      <c r="O22" s="239"/>
      <c r="P22" s="239"/>
      <c r="Q22" s="474"/>
      <c r="R22" s="442"/>
      <c r="S22" s="239"/>
      <c r="T22" s="239"/>
      <c r="U22" s="34"/>
      <c r="V22" s="239"/>
      <c r="W22" s="34"/>
      <c r="X22" s="34"/>
      <c r="Y22" s="239"/>
      <c r="Z22" s="239"/>
      <c r="AA22" s="239"/>
      <c r="AB22" s="34"/>
      <c r="AC22" s="239"/>
      <c r="AD22" s="239"/>
      <c r="AE22" s="239"/>
      <c r="AF22" s="239"/>
      <c r="AG22" s="474"/>
    </row>
    <row r="23" spans="1:34" ht="15" customHeight="1" x14ac:dyDescent="0.35">
      <c r="B23" s="442"/>
      <c r="C23" s="239"/>
      <c r="D23" s="239"/>
      <c r="E23" s="239"/>
      <c r="F23" s="239"/>
      <c r="G23" s="34"/>
      <c r="H23" s="34"/>
      <c r="I23" s="239"/>
      <c r="J23" s="239"/>
      <c r="K23" s="239"/>
      <c r="L23" s="34"/>
      <c r="M23" s="239"/>
      <c r="N23" s="239"/>
      <c r="O23" s="239"/>
      <c r="P23" s="239"/>
      <c r="Q23" s="474"/>
      <c r="R23" s="442"/>
      <c r="S23" s="239"/>
      <c r="T23" s="239"/>
      <c r="U23" s="239"/>
      <c r="V23" s="239"/>
      <c r="W23" s="34"/>
      <c r="X23" s="34"/>
      <c r="Y23" s="239"/>
      <c r="Z23" s="239"/>
      <c r="AA23" s="239"/>
      <c r="AB23" s="34"/>
      <c r="AC23" s="239"/>
      <c r="AD23" s="239"/>
      <c r="AE23" s="239"/>
      <c r="AF23" s="239"/>
      <c r="AG23" s="474"/>
    </row>
    <row r="24" spans="1:34" ht="15" customHeight="1" x14ac:dyDescent="0.35">
      <c r="B24" s="442"/>
      <c r="C24" s="239"/>
      <c r="D24" s="239"/>
      <c r="E24" s="17"/>
      <c r="F24" s="17"/>
      <c r="G24" s="34"/>
      <c r="H24" s="34"/>
      <c r="I24" s="239"/>
      <c r="J24" s="239"/>
      <c r="K24" s="17"/>
      <c r="L24" s="34"/>
      <c r="M24" s="239"/>
      <c r="N24" s="239"/>
      <c r="O24" s="239"/>
      <c r="P24" s="239"/>
      <c r="Q24" s="474"/>
      <c r="R24" s="442"/>
      <c r="S24" s="239"/>
      <c r="T24" s="239"/>
      <c r="U24" s="17"/>
      <c r="V24" s="17"/>
      <c r="W24" s="34"/>
      <c r="X24" s="34"/>
      <c r="Y24" s="239"/>
      <c r="Z24" s="239"/>
      <c r="AA24" s="17"/>
      <c r="AB24" s="34"/>
      <c r="AC24" s="239"/>
      <c r="AD24" s="239"/>
      <c r="AE24" s="239"/>
      <c r="AF24" s="239"/>
      <c r="AG24" s="474"/>
    </row>
    <row r="25" spans="1:34" ht="15" customHeight="1" x14ac:dyDescent="0.35">
      <c r="B25" s="442"/>
      <c r="C25" s="239"/>
      <c r="D25" s="72"/>
      <c r="F25" s="17"/>
      <c r="G25" s="17"/>
      <c r="H25" s="34"/>
      <c r="I25" s="239"/>
      <c r="J25" s="17"/>
      <c r="K25" s="239"/>
      <c r="L25" s="17"/>
      <c r="M25" s="34"/>
      <c r="N25" s="72"/>
      <c r="P25" s="239"/>
      <c r="Q25" s="474"/>
      <c r="R25" s="442"/>
      <c r="S25" s="239"/>
      <c r="U25" s="72"/>
      <c r="V25" s="17"/>
      <c r="W25" s="17"/>
      <c r="X25" s="34"/>
      <c r="Y25" s="17"/>
      <c r="Z25" s="17"/>
      <c r="AA25" s="239"/>
      <c r="AB25" s="17"/>
      <c r="AC25" s="34"/>
      <c r="AD25" s="17"/>
      <c r="AE25" s="72"/>
      <c r="AF25" s="239"/>
      <c r="AG25" s="474"/>
    </row>
    <row r="26" spans="1:34" ht="15" customHeight="1" x14ac:dyDescent="0.35">
      <c r="B26" s="442"/>
      <c r="C26" s="239"/>
      <c r="D26" s="239"/>
      <c r="E26" s="17"/>
      <c r="F26" s="17"/>
      <c r="G26" s="34"/>
      <c r="H26" s="34"/>
      <c r="I26" s="72"/>
      <c r="K26" s="17"/>
      <c r="L26" s="34"/>
      <c r="M26" s="239"/>
      <c r="N26" s="239"/>
      <c r="O26" s="239"/>
      <c r="P26" s="239"/>
      <c r="Q26" s="474"/>
      <c r="R26" s="442"/>
      <c r="S26" s="239"/>
      <c r="T26" s="239"/>
      <c r="U26" s="17"/>
      <c r="V26" s="17"/>
      <c r="W26" s="34"/>
      <c r="X26" s="34"/>
      <c r="Y26" s="34"/>
      <c r="Z26" s="72"/>
      <c r="AA26" s="17"/>
      <c r="AB26" s="34"/>
      <c r="AC26" s="239"/>
      <c r="AD26" s="239"/>
      <c r="AE26" s="239"/>
      <c r="AF26" s="239"/>
      <c r="AG26" s="474"/>
    </row>
    <row r="27" spans="1:34" ht="15" customHeight="1" x14ac:dyDescent="0.35">
      <c r="B27" s="442"/>
      <c r="C27" s="239"/>
      <c r="D27" s="239"/>
      <c r="E27" s="239"/>
      <c r="F27" s="17"/>
      <c r="G27" s="17"/>
      <c r="H27" s="34"/>
      <c r="I27" s="34"/>
      <c r="J27" s="17"/>
      <c r="K27" s="34"/>
      <c r="L27" s="34"/>
      <c r="M27" s="239"/>
      <c r="N27" s="239"/>
      <c r="O27" s="239"/>
      <c r="P27" s="239"/>
      <c r="Q27" s="474"/>
      <c r="R27" s="442"/>
      <c r="S27" s="239"/>
      <c r="T27" s="239"/>
      <c r="U27" s="239"/>
      <c r="V27" s="17"/>
      <c r="W27" s="17"/>
      <c r="X27" s="34"/>
      <c r="Y27" s="17"/>
      <c r="Z27" s="17"/>
      <c r="AA27" s="34"/>
      <c r="AB27" s="34"/>
      <c r="AC27" s="239"/>
      <c r="AD27" s="239"/>
      <c r="AE27" s="239"/>
      <c r="AF27" s="239"/>
      <c r="AG27" s="474"/>
    </row>
    <row r="28" spans="1:34" ht="15" customHeight="1" x14ac:dyDescent="0.35">
      <c r="B28" s="442"/>
      <c r="C28" s="239"/>
      <c r="D28" s="239"/>
      <c r="E28" s="239"/>
      <c r="F28" s="239"/>
      <c r="G28" s="239"/>
      <c r="H28" s="239"/>
      <c r="I28" s="17"/>
      <c r="J28" s="34"/>
      <c r="K28" s="34"/>
      <c r="L28" s="17"/>
      <c r="M28" s="17"/>
      <c r="N28" s="17"/>
      <c r="O28" s="239"/>
      <c r="P28" s="239"/>
      <c r="Q28" s="474"/>
      <c r="R28" s="442"/>
      <c r="S28" s="239"/>
      <c r="T28" s="239"/>
      <c r="U28" s="239"/>
      <c r="V28" s="239"/>
      <c r="W28" s="239"/>
      <c r="X28" s="239"/>
      <c r="Y28" s="34"/>
      <c r="Z28" s="34"/>
      <c r="AA28" s="34"/>
      <c r="AB28" s="17"/>
      <c r="AC28" s="17"/>
      <c r="AD28" s="17"/>
      <c r="AE28" s="239"/>
      <c r="AF28" s="239"/>
      <c r="AG28" s="474"/>
    </row>
    <row r="29" spans="1:34" ht="15" customHeight="1" x14ac:dyDescent="0.35">
      <c r="B29" s="442"/>
      <c r="C29" s="239"/>
      <c r="D29" s="239"/>
      <c r="E29" s="239"/>
      <c r="F29" s="239"/>
      <c r="G29" s="239"/>
      <c r="H29" s="239"/>
      <c r="I29" s="34"/>
      <c r="J29" s="34"/>
      <c r="K29" s="34"/>
      <c r="L29" s="239"/>
      <c r="M29" s="239"/>
      <c r="N29" s="239"/>
      <c r="O29" s="239"/>
      <c r="P29" s="239"/>
      <c r="Q29" s="474"/>
      <c r="R29" s="442"/>
      <c r="S29" s="239"/>
      <c r="T29" s="239"/>
      <c r="U29" s="239"/>
      <c r="V29" s="239"/>
      <c r="W29" s="239"/>
      <c r="X29" s="239"/>
      <c r="Y29" s="17"/>
      <c r="Z29" s="34"/>
      <c r="AA29" s="34"/>
      <c r="AB29" s="239"/>
      <c r="AC29" s="239"/>
      <c r="AD29" s="239"/>
      <c r="AE29" s="239"/>
      <c r="AF29" s="239"/>
      <c r="AG29" s="474"/>
    </row>
    <row r="30" spans="1:34" ht="15" customHeight="1" x14ac:dyDescent="0.35">
      <c r="B30" s="442"/>
      <c r="C30" s="239"/>
      <c r="D30" s="72"/>
      <c r="E30" s="239"/>
      <c r="F30" s="239"/>
      <c r="G30" s="239"/>
      <c r="H30" s="239"/>
      <c r="I30" s="17"/>
      <c r="J30" s="34"/>
      <c r="K30" s="34"/>
      <c r="L30" s="34"/>
      <c r="M30" s="34"/>
      <c r="N30" s="72"/>
      <c r="O30" s="239"/>
      <c r="P30" s="239"/>
      <c r="Q30" s="474"/>
      <c r="R30" s="442"/>
      <c r="S30" s="239"/>
      <c r="T30" s="72"/>
      <c r="U30" s="239"/>
      <c r="V30" s="239"/>
      <c r="W30" s="239"/>
      <c r="X30" s="239"/>
      <c r="Y30" s="34"/>
      <c r="Z30" s="34"/>
      <c r="AA30" s="34"/>
      <c r="AB30" s="34"/>
      <c r="AC30" s="34"/>
      <c r="AD30" s="72"/>
      <c r="AE30" s="239"/>
      <c r="AF30" s="239"/>
      <c r="AG30" s="474"/>
    </row>
    <row r="31" spans="1:34" ht="15" customHeight="1" x14ac:dyDescent="0.35">
      <c r="B31" s="442"/>
      <c r="C31" s="239"/>
      <c r="D31" s="239"/>
      <c r="E31" s="239"/>
      <c r="F31" s="239"/>
      <c r="G31" s="239"/>
      <c r="H31" s="239"/>
      <c r="I31" s="127"/>
      <c r="J31" s="34"/>
      <c r="K31" s="239"/>
      <c r="L31" s="239"/>
      <c r="M31" s="239"/>
      <c r="N31" s="239"/>
      <c r="O31" s="239"/>
      <c r="P31" s="239"/>
      <c r="Q31" s="474"/>
      <c r="R31" s="442"/>
      <c r="S31" s="239"/>
      <c r="T31" s="239"/>
      <c r="U31" s="239"/>
      <c r="V31" s="239"/>
      <c r="W31" s="239"/>
      <c r="X31" s="239"/>
      <c r="Y31" s="127"/>
      <c r="Z31" s="34"/>
      <c r="AA31" s="239"/>
      <c r="AB31" s="239"/>
      <c r="AC31" s="239"/>
      <c r="AD31" s="239"/>
      <c r="AE31" s="239"/>
      <c r="AF31" s="239"/>
      <c r="AG31" s="474"/>
    </row>
    <row r="32" spans="1:34" ht="15" customHeight="1" x14ac:dyDescent="0.35">
      <c r="B32" s="442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474"/>
      <c r="R32" s="442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474"/>
    </row>
    <row r="33" spans="2:33" ht="15" customHeight="1" x14ac:dyDescent="0.35">
      <c r="B33" s="265"/>
      <c r="C33" s="605"/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267"/>
      <c r="R33" s="265"/>
      <c r="S33" s="605"/>
      <c r="T33" s="605"/>
      <c r="U33" s="605"/>
      <c r="V33" s="605"/>
      <c r="W33" s="605"/>
      <c r="X33" s="605"/>
      <c r="Y33" s="605"/>
      <c r="Z33" s="605"/>
      <c r="AA33" s="605"/>
      <c r="AB33" s="605"/>
      <c r="AC33" s="605"/>
      <c r="AD33" s="605"/>
      <c r="AE33" s="605"/>
      <c r="AF33" s="605"/>
      <c r="AG33" s="26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6328125" defaultRowHeight="14.5" x14ac:dyDescent="0.35"/>
  <cols>
    <col min="55" max="55" width="3" bestFit="1" customWidth="1"/>
  </cols>
  <sheetData>
    <row r="1" spans="1:56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 x14ac:dyDescent="0.35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 x14ac:dyDescent="0.35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 x14ac:dyDescent="0.35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 x14ac:dyDescent="0.35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 x14ac:dyDescent="0.35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 x14ac:dyDescent="0.35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 x14ac:dyDescent="0.35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 x14ac:dyDescent="0.35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 x14ac:dyDescent="0.35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 x14ac:dyDescent="0.35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 x14ac:dyDescent="0.35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 x14ac:dyDescent="0.35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 x14ac:dyDescent="0.35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 x14ac:dyDescent="0.35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 x14ac:dyDescent="0.35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 x14ac:dyDescent="0.35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 x14ac:dyDescent="0.35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 x14ac:dyDescent="0.35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 x14ac:dyDescent="0.35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 x14ac:dyDescent="0.35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 x14ac:dyDescent="0.35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 x14ac:dyDescent="0.35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 x14ac:dyDescent="0.35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 x14ac:dyDescent="0.35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 x14ac:dyDescent="0.35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 x14ac:dyDescent="0.35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 x14ac:dyDescent="0.35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 x14ac:dyDescent="0.35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 x14ac:dyDescent="0.35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 x14ac:dyDescent="0.35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 x14ac:dyDescent="0.35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35">
      <c r="A34" s="237" t="s">
        <v>395</v>
      </c>
    </row>
    <row r="35" spans="1:49" x14ac:dyDescent="0.35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 x14ac:dyDescent="0.35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 x14ac:dyDescent="0.35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 x14ac:dyDescent="0.35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 x14ac:dyDescent="0.35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 x14ac:dyDescent="0.35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 x14ac:dyDescent="0.35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 x14ac:dyDescent="0.35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 x14ac:dyDescent="0.35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 x14ac:dyDescent="0.35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 x14ac:dyDescent="0.35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 x14ac:dyDescent="0.35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 x14ac:dyDescent="0.35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 x14ac:dyDescent="0.35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 x14ac:dyDescent="0.35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 x14ac:dyDescent="0.35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 x14ac:dyDescent="0.35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M13" sqref="M13"/>
    </sheetView>
  </sheetViews>
  <sheetFormatPr defaultRowHeight="14.5" x14ac:dyDescent="0.35"/>
  <cols>
    <col min="1" max="1" width="35.6328125" customWidth="1"/>
    <col min="2" max="3" width="8.90625" customWidth="1"/>
    <col min="6" max="6" width="8.7265625" customWidth="1"/>
  </cols>
  <sheetData>
    <row r="1" spans="2:7" x14ac:dyDescent="0.35">
      <c r="G1" t="s">
        <v>653</v>
      </c>
    </row>
    <row r="2" spans="2:7" x14ac:dyDescent="0.35">
      <c r="B2" t="s">
        <v>651</v>
      </c>
      <c r="D2" t="s">
        <v>667</v>
      </c>
      <c r="E2" t="s">
        <v>668</v>
      </c>
      <c r="F2" t="s">
        <v>724</v>
      </c>
    </row>
    <row r="3" spans="2:7" x14ac:dyDescent="0.35">
      <c r="B3" s="420">
        <v>1</v>
      </c>
      <c r="C3" s="420">
        <f t="shared" ref="C3:C5" si="0">+C4+C5</f>
        <v>377</v>
      </c>
      <c r="D3" s="422">
        <f t="shared" ref="D3" si="1">B3/C3</f>
        <v>2.6525198938992041E-3</v>
      </c>
      <c r="E3" s="427">
        <f t="shared" ref="E3" si="2">1-D3</f>
        <v>0.99734748010610075</v>
      </c>
      <c r="F3" s="609">
        <f>D3</f>
        <v>2.6525198938992041E-3</v>
      </c>
      <c r="G3" t="s">
        <v>740</v>
      </c>
    </row>
    <row r="4" spans="2:7" x14ac:dyDescent="0.35">
      <c r="B4" s="420">
        <v>1</v>
      </c>
      <c r="C4" s="420">
        <f t="shared" si="0"/>
        <v>233</v>
      </c>
      <c r="D4" s="422">
        <f t="shared" ref="D4:D5" si="3">B4/C4</f>
        <v>4.2918454935622317E-3</v>
      </c>
      <c r="E4" s="427">
        <f t="shared" ref="E4:E5" si="4">1-D4</f>
        <v>0.99570815450643779</v>
      </c>
      <c r="F4" s="609">
        <f>D4</f>
        <v>4.2918454935622317E-3</v>
      </c>
      <c r="G4" t="s">
        <v>654</v>
      </c>
    </row>
    <row r="5" spans="2:7" x14ac:dyDescent="0.35">
      <c r="B5" s="420">
        <v>1</v>
      </c>
      <c r="C5" s="420">
        <f t="shared" si="0"/>
        <v>144</v>
      </c>
      <c r="D5" s="422">
        <f t="shared" si="3"/>
        <v>6.9444444444444441E-3</v>
      </c>
      <c r="E5" s="427">
        <f t="shared" si="4"/>
        <v>0.99305555555555558</v>
      </c>
      <c r="F5" s="609">
        <f>D5</f>
        <v>6.9444444444444441E-3</v>
      </c>
      <c r="G5" t="s">
        <v>741</v>
      </c>
    </row>
    <row r="6" spans="2:7" x14ac:dyDescent="0.35">
      <c r="B6" s="420">
        <v>1</v>
      </c>
      <c r="C6" s="420">
        <f>+C7+C8</f>
        <v>89</v>
      </c>
      <c r="D6" s="422">
        <f>B6/C6</f>
        <v>1.1235955056179775E-2</v>
      </c>
      <c r="E6" s="427">
        <f>1-D6</f>
        <v>0.9887640449438202</v>
      </c>
      <c r="F6" s="609">
        <f>D6</f>
        <v>1.1235955056179775E-2</v>
      </c>
      <c r="G6" t="s">
        <v>742</v>
      </c>
    </row>
    <row r="7" spans="2:7" x14ac:dyDescent="0.35">
      <c r="B7" s="420">
        <v>1</v>
      </c>
      <c r="C7" s="420">
        <f t="shared" ref="C7:C11" si="5">+C8+C9</f>
        <v>55</v>
      </c>
      <c r="D7" s="422">
        <f t="shared" ref="D7:D13" si="6">B7/C7</f>
        <v>1.8181818181818181E-2</v>
      </c>
      <c r="E7" s="427">
        <f t="shared" ref="E7:E24" si="7">1-D7</f>
        <v>0.98181818181818181</v>
      </c>
      <c r="F7" s="609">
        <f t="shared" ref="F7:F24" si="8">D7</f>
        <v>1.8181818181818181E-2</v>
      </c>
      <c r="G7" t="s">
        <v>743</v>
      </c>
    </row>
    <row r="8" spans="2:7" x14ac:dyDescent="0.35">
      <c r="B8" s="420">
        <v>1</v>
      </c>
      <c r="C8" s="420">
        <f t="shared" si="5"/>
        <v>34</v>
      </c>
      <c r="D8" s="422">
        <f t="shared" si="6"/>
        <v>2.9411764705882353E-2</v>
      </c>
      <c r="E8" s="427">
        <f t="shared" si="7"/>
        <v>0.97058823529411764</v>
      </c>
      <c r="F8" s="609">
        <f t="shared" si="8"/>
        <v>2.9411764705882353E-2</v>
      </c>
      <c r="G8" t="s">
        <v>655</v>
      </c>
    </row>
    <row r="9" spans="2:7" x14ac:dyDescent="0.35">
      <c r="B9" s="420">
        <v>1</v>
      </c>
      <c r="C9" s="420">
        <f t="shared" si="5"/>
        <v>21</v>
      </c>
      <c r="D9" s="422">
        <f t="shared" si="6"/>
        <v>4.7619047619047616E-2</v>
      </c>
      <c r="E9" s="427">
        <f t="shared" si="7"/>
        <v>0.95238095238095233</v>
      </c>
      <c r="F9" s="609">
        <f t="shared" si="8"/>
        <v>4.7619047619047616E-2</v>
      </c>
      <c r="G9" t="s">
        <v>657</v>
      </c>
    </row>
    <row r="10" spans="2:7" x14ac:dyDescent="0.35">
      <c r="B10" s="420">
        <v>1</v>
      </c>
      <c r="C10" s="420">
        <f t="shared" si="5"/>
        <v>13</v>
      </c>
      <c r="D10" s="422">
        <f t="shared" si="6"/>
        <v>7.6923076923076927E-2</v>
      </c>
      <c r="E10" s="427">
        <f t="shared" si="7"/>
        <v>0.92307692307692313</v>
      </c>
      <c r="F10" s="609">
        <f t="shared" si="8"/>
        <v>7.6923076923076927E-2</v>
      </c>
      <c r="G10" t="s">
        <v>656</v>
      </c>
    </row>
    <row r="11" spans="2:7" x14ac:dyDescent="0.35">
      <c r="B11" s="420">
        <v>1</v>
      </c>
      <c r="C11" s="420">
        <f t="shared" si="5"/>
        <v>8</v>
      </c>
      <c r="D11" s="422">
        <f t="shared" si="6"/>
        <v>0.125</v>
      </c>
      <c r="E11" s="427">
        <f t="shared" si="7"/>
        <v>0.875</v>
      </c>
      <c r="F11" s="609">
        <f t="shared" si="8"/>
        <v>0.125</v>
      </c>
      <c r="G11" t="s">
        <v>658</v>
      </c>
    </row>
    <row r="12" spans="2:7" x14ac:dyDescent="0.35">
      <c r="B12" s="420">
        <v>1</v>
      </c>
      <c r="C12" s="420">
        <f>+C13+C14</f>
        <v>5</v>
      </c>
      <c r="D12" s="422">
        <f t="shared" si="6"/>
        <v>0.2</v>
      </c>
      <c r="E12" s="427">
        <f t="shared" si="7"/>
        <v>0.8</v>
      </c>
      <c r="F12" s="609">
        <f t="shared" si="8"/>
        <v>0.2</v>
      </c>
      <c r="G12" t="s">
        <v>659</v>
      </c>
    </row>
    <row r="13" spans="2:7" x14ac:dyDescent="0.35">
      <c r="B13" s="420">
        <v>1</v>
      </c>
      <c r="C13" s="420">
        <f>C14+1</f>
        <v>3</v>
      </c>
      <c r="D13" s="422">
        <f t="shared" si="6"/>
        <v>0.33333333333333331</v>
      </c>
      <c r="E13" s="427">
        <f t="shared" si="7"/>
        <v>0.66666666666666674</v>
      </c>
      <c r="F13" s="609">
        <f t="shared" si="8"/>
        <v>0.33333333333333331</v>
      </c>
      <c r="G13" t="s">
        <v>660</v>
      </c>
    </row>
    <row r="14" spans="2:7" x14ac:dyDescent="0.35">
      <c r="B14" s="420">
        <v>1</v>
      </c>
      <c r="C14" s="420">
        <v>2</v>
      </c>
      <c r="D14" s="422">
        <f>B14/C14</f>
        <v>0.5</v>
      </c>
      <c r="E14" s="427">
        <f t="shared" si="7"/>
        <v>0.5</v>
      </c>
      <c r="F14" s="609">
        <f t="shared" si="8"/>
        <v>0.5</v>
      </c>
      <c r="G14" t="s">
        <v>661</v>
      </c>
    </row>
    <row r="15" spans="2:7" x14ac:dyDescent="0.35">
      <c r="B15" s="420">
        <f t="shared" ref="B15:B24" si="9">C15-1</f>
        <v>2</v>
      </c>
      <c r="C15" s="420">
        <f>C14+1</f>
        <v>3</v>
      </c>
      <c r="D15" s="422">
        <f t="shared" ref="D15:D24" si="10">B15/C15</f>
        <v>0.66666666666666663</v>
      </c>
      <c r="E15" s="427">
        <f t="shared" si="7"/>
        <v>0.33333333333333337</v>
      </c>
      <c r="F15" s="609">
        <f t="shared" si="8"/>
        <v>0.66666666666666663</v>
      </c>
      <c r="G15" t="s">
        <v>662</v>
      </c>
    </row>
    <row r="16" spans="2:7" x14ac:dyDescent="0.35">
      <c r="B16" s="420">
        <f t="shared" si="9"/>
        <v>4</v>
      </c>
      <c r="C16" s="420">
        <f t="shared" ref="C16:C25" si="11">C14+C15</f>
        <v>5</v>
      </c>
      <c r="D16" s="422">
        <f t="shared" si="10"/>
        <v>0.8</v>
      </c>
      <c r="E16" s="427">
        <f t="shared" si="7"/>
        <v>0.19999999999999996</v>
      </c>
      <c r="F16" s="609">
        <f t="shared" si="8"/>
        <v>0.8</v>
      </c>
      <c r="G16" t="s">
        <v>663</v>
      </c>
    </row>
    <row r="17" spans="1:7" x14ac:dyDescent="0.35">
      <c r="B17" s="420">
        <f t="shared" si="9"/>
        <v>7</v>
      </c>
      <c r="C17" s="420">
        <f t="shared" si="11"/>
        <v>8</v>
      </c>
      <c r="D17" s="422">
        <f t="shared" si="10"/>
        <v>0.875</v>
      </c>
      <c r="E17" s="427">
        <f t="shared" si="7"/>
        <v>0.125</v>
      </c>
      <c r="F17" s="609">
        <f t="shared" si="8"/>
        <v>0.875</v>
      </c>
      <c r="G17" t="s">
        <v>664</v>
      </c>
    </row>
    <row r="18" spans="1:7" x14ac:dyDescent="0.35">
      <c r="B18" s="420">
        <f t="shared" si="9"/>
        <v>12</v>
      </c>
      <c r="C18" s="420">
        <f t="shared" si="11"/>
        <v>13</v>
      </c>
      <c r="D18" s="422">
        <f t="shared" si="10"/>
        <v>0.92307692307692313</v>
      </c>
      <c r="E18" s="427">
        <f t="shared" si="7"/>
        <v>7.6923076923076872E-2</v>
      </c>
      <c r="F18" s="609">
        <f t="shared" si="8"/>
        <v>0.92307692307692313</v>
      </c>
      <c r="G18" t="s">
        <v>744</v>
      </c>
    </row>
    <row r="19" spans="1:7" x14ac:dyDescent="0.35">
      <c r="B19" s="420">
        <f t="shared" si="9"/>
        <v>20</v>
      </c>
      <c r="C19" s="420">
        <f t="shared" si="11"/>
        <v>21</v>
      </c>
      <c r="D19" s="422">
        <f t="shared" si="10"/>
        <v>0.95238095238095233</v>
      </c>
      <c r="E19" s="427">
        <f t="shared" si="7"/>
        <v>4.7619047619047672E-2</v>
      </c>
      <c r="F19" s="609">
        <f t="shared" si="8"/>
        <v>0.95238095238095233</v>
      </c>
      <c r="G19" t="s">
        <v>745</v>
      </c>
    </row>
    <row r="20" spans="1:7" x14ac:dyDescent="0.35">
      <c r="B20" s="420">
        <f t="shared" si="9"/>
        <v>33</v>
      </c>
      <c r="C20" s="420">
        <f t="shared" si="11"/>
        <v>34</v>
      </c>
      <c r="D20" s="422">
        <f t="shared" si="10"/>
        <v>0.97058823529411764</v>
      </c>
      <c r="E20" s="427">
        <f t="shared" si="7"/>
        <v>2.9411764705882359E-2</v>
      </c>
      <c r="F20" s="609">
        <f t="shared" si="8"/>
        <v>0.97058823529411764</v>
      </c>
      <c r="G20" t="s">
        <v>746</v>
      </c>
    </row>
    <row r="21" spans="1:7" x14ac:dyDescent="0.35">
      <c r="B21" s="420">
        <f t="shared" si="9"/>
        <v>54</v>
      </c>
      <c r="C21" s="420">
        <f t="shared" si="11"/>
        <v>55</v>
      </c>
      <c r="D21" s="422">
        <f t="shared" si="10"/>
        <v>0.98181818181818181</v>
      </c>
      <c r="E21" s="427">
        <f t="shared" si="7"/>
        <v>1.8181818181818188E-2</v>
      </c>
      <c r="F21" s="609">
        <f t="shared" si="8"/>
        <v>0.98181818181818181</v>
      </c>
      <c r="G21" t="s">
        <v>665</v>
      </c>
    </row>
    <row r="22" spans="1:7" x14ac:dyDescent="0.35">
      <c r="B22" s="34">
        <f t="shared" si="9"/>
        <v>88</v>
      </c>
      <c r="C22" s="34">
        <f t="shared" si="11"/>
        <v>89</v>
      </c>
      <c r="D22" s="421">
        <f t="shared" si="10"/>
        <v>0.9887640449438202</v>
      </c>
      <c r="E22" s="426">
        <f t="shared" si="7"/>
        <v>1.1235955056179803E-2</v>
      </c>
      <c r="F22" s="610">
        <f t="shared" si="8"/>
        <v>0.9887640449438202</v>
      </c>
    </row>
    <row r="23" spans="1:7" x14ac:dyDescent="0.35">
      <c r="B23" s="34">
        <f t="shared" si="9"/>
        <v>143</v>
      </c>
      <c r="C23" s="34">
        <f t="shared" si="11"/>
        <v>144</v>
      </c>
      <c r="D23" s="421">
        <f t="shared" si="10"/>
        <v>0.99305555555555558</v>
      </c>
      <c r="E23" s="426">
        <f t="shared" si="7"/>
        <v>6.9444444444444198E-3</v>
      </c>
      <c r="F23" s="610">
        <f t="shared" si="8"/>
        <v>0.99305555555555558</v>
      </c>
    </row>
    <row r="24" spans="1:7" x14ac:dyDescent="0.35">
      <c r="B24" s="34">
        <f t="shared" si="9"/>
        <v>232</v>
      </c>
      <c r="C24" s="34">
        <f t="shared" si="11"/>
        <v>233</v>
      </c>
      <c r="D24" s="421">
        <f t="shared" si="10"/>
        <v>0.99570815450643779</v>
      </c>
      <c r="E24" s="426">
        <f t="shared" si="7"/>
        <v>4.2918454935622075E-3</v>
      </c>
      <c r="F24" s="610">
        <f t="shared" si="8"/>
        <v>0.99570815450643779</v>
      </c>
    </row>
    <row r="25" spans="1:7" x14ac:dyDescent="0.35">
      <c r="B25" s="34">
        <f t="shared" ref="B25" si="12">C25-1</f>
        <v>376</v>
      </c>
      <c r="C25" s="34">
        <f t="shared" si="11"/>
        <v>377</v>
      </c>
      <c r="D25" s="421">
        <f t="shared" ref="D25" si="13">B25/C25</f>
        <v>0.99734748010610075</v>
      </c>
      <c r="E25" s="426">
        <f t="shared" ref="E25" si="14">1-D25</f>
        <v>2.6525198938992522E-3</v>
      </c>
      <c r="F25" s="610">
        <f t="shared" ref="F25" si="15">D25</f>
        <v>0.99734748010610075</v>
      </c>
    </row>
    <row r="26" spans="1:7" x14ac:dyDescent="0.35">
      <c r="B26" s="34"/>
      <c r="C26" s="34"/>
      <c r="D26" s="421"/>
      <c r="E26" s="426"/>
      <c r="F26" s="426"/>
      <c r="G26" t="s">
        <v>666</v>
      </c>
    </row>
    <row r="27" spans="1:7" x14ac:dyDescent="0.35">
      <c r="A27" t="s">
        <v>652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Q15" sqref="Q15"/>
    </sheetView>
  </sheetViews>
  <sheetFormatPr defaultColWidth="2.6328125" defaultRowHeight="14.5" x14ac:dyDescent="0.35"/>
  <cols>
    <col min="1" max="16384" width="2.6328125" style="233"/>
  </cols>
  <sheetData>
    <row r="1" spans="1:36" x14ac:dyDescent="0.3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2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606"/>
      <c r="S4" s="440">
        <f t="shared" ref="S4:S17" si="3">S3+1</f>
        <v>2</v>
      </c>
      <c r="T4" s="263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64"/>
    </row>
    <row r="5" spans="1:36" x14ac:dyDescent="0.35">
      <c r="A5" s="65">
        <f t="shared" si="2"/>
        <v>3</v>
      </c>
      <c r="B5" s="263"/>
      <c r="C5" s="239"/>
      <c r="D5" s="239"/>
      <c r="E5" s="607">
        <v>0.1</v>
      </c>
      <c r="F5" s="607">
        <v>0.5</v>
      </c>
      <c r="G5" s="607">
        <v>0.5</v>
      </c>
      <c r="H5" s="607">
        <v>0.5</v>
      </c>
      <c r="I5" s="607">
        <v>0.5</v>
      </c>
      <c r="J5" s="607">
        <v>0.5</v>
      </c>
      <c r="K5" s="607">
        <v>0.5</v>
      </c>
      <c r="L5" s="607">
        <v>0.5</v>
      </c>
      <c r="M5" s="607">
        <v>0.5</v>
      </c>
      <c r="N5" s="607">
        <v>0.1</v>
      </c>
      <c r="O5" s="239"/>
      <c r="P5" s="239"/>
      <c r="Q5" s="264"/>
      <c r="R5" s="606"/>
      <c r="S5" s="440">
        <f t="shared" si="3"/>
        <v>3</v>
      </c>
      <c r="T5" s="263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64"/>
    </row>
    <row r="6" spans="1:36" x14ac:dyDescent="0.35">
      <c r="A6" s="65">
        <f t="shared" si="2"/>
        <v>4</v>
      </c>
      <c r="B6" s="263"/>
      <c r="C6" s="239"/>
      <c r="D6" s="239"/>
      <c r="E6" s="607">
        <v>0.5</v>
      </c>
      <c r="F6" s="607">
        <v>1</v>
      </c>
      <c r="G6" s="607">
        <v>1</v>
      </c>
      <c r="H6" s="607">
        <v>1</v>
      </c>
      <c r="I6" s="607">
        <v>1</v>
      </c>
      <c r="J6" s="607">
        <v>1</v>
      </c>
      <c r="K6" s="607">
        <v>1</v>
      </c>
      <c r="L6" s="607">
        <v>1</v>
      </c>
      <c r="M6" s="607">
        <v>1</v>
      </c>
      <c r="N6" s="607">
        <v>0.5</v>
      </c>
      <c r="O6" s="239"/>
      <c r="P6" s="239"/>
      <c r="Q6" s="264"/>
      <c r="R6" s="606"/>
      <c r="S6" s="440">
        <f t="shared" si="3"/>
        <v>4</v>
      </c>
      <c r="T6" s="263"/>
      <c r="U6" s="239"/>
      <c r="V6" s="239"/>
      <c r="W6" s="239"/>
      <c r="X6" s="239"/>
      <c r="Y6" s="569"/>
      <c r="Z6" s="569"/>
      <c r="AA6" s="569"/>
      <c r="AB6" s="569"/>
      <c r="AC6" s="569"/>
      <c r="AD6" s="569"/>
      <c r="AE6" s="239"/>
      <c r="AF6" s="239"/>
      <c r="AG6" s="239"/>
      <c r="AH6" s="239"/>
      <c r="AI6" s="264"/>
    </row>
    <row r="7" spans="1:36" x14ac:dyDescent="0.35">
      <c r="A7" s="65">
        <f t="shared" si="2"/>
        <v>5</v>
      </c>
      <c r="B7" s="263"/>
      <c r="C7" s="239"/>
      <c r="D7" s="239"/>
      <c r="E7" s="607">
        <v>0.5</v>
      </c>
      <c r="F7" s="607">
        <v>1</v>
      </c>
      <c r="G7" s="607">
        <v>1</v>
      </c>
      <c r="H7" s="607">
        <v>1</v>
      </c>
      <c r="I7" s="607">
        <v>1</v>
      </c>
      <c r="J7" s="607">
        <v>1</v>
      </c>
      <c r="K7" s="607">
        <v>1</v>
      </c>
      <c r="L7" s="607">
        <v>1</v>
      </c>
      <c r="M7" s="607">
        <v>1</v>
      </c>
      <c r="N7" s="607">
        <v>0.5</v>
      </c>
      <c r="O7" s="239"/>
      <c r="P7" s="239"/>
      <c r="Q7" s="264"/>
      <c r="R7" s="606"/>
      <c r="S7" s="440">
        <f t="shared" si="3"/>
        <v>5</v>
      </c>
      <c r="T7" s="263"/>
      <c r="U7" s="239"/>
      <c r="V7" s="239"/>
      <c r="W7" s="239"/>
      <c r="X7" s="239"/>
      <c r="Y7" s="569"/>
      <c r="Z7" s="569"/>
      <c r="AA7" s="239"/>
      <c r="AB7" s="569"/>
      <c r="AC7" s="569"/>
      <c r="AD7" s="569"/>
      <c r="AE7" s="239"/>
      <c r="AF7" s="239"/>
      <c r="AG7" s="239"/>
      <c r="AH7" s="239"/>
      <c r="AI7" s="264"/>
    </row>
    <row r="8" spans="1:36" x14ac:dyDescent="0.35">
      <c r="A8" s="65">
        <f t="shared" si="2"/>
        <v>6</v>
      </c>
      <c r="B8" s="263"/>
      <c r="C8" s="239"/>
      <c r="D8" s="239"/>
      <c r="E8" s="607">
        <v>0.5</v>
      </c>
      <c r="F8" s="607">
        <v>1</v>
      </c>
      <c r="G8" s="607">
        <v>1</v>
      </c>
      <c r="H8" s="607">
        <v>1</v>
      </c>
      <c r="I8" s="607">
        <v>1</v>
      </c>
      <c r="J8" s="607">
        <v>1</v>
      </c>
      <c r="K8" s="607">
        <v>1</v>
      </c>
      <c r="L8" s="607">
        <v>1</v>
      </c>
      <c r="M8" s="607">
        <v>1</v>
      </c>
      <c r="N8" s="607">
        <v>0.5</v>
      </c>
      <c r="O8" s="239"/>
      <c r="P8" s="239"/>
      <c r="Q8" s="264"/>
      <c r="R8" s="606"/>
      <c r="S8" s="440">
        <f t="shared" si="3"/>
        <v>6</v>
      </c>
      <c r="T8" s="263"/>
      <c r="U8" s="239"/>
      <c r="V8" s="239"/>
      <c r="W8" s="239"/>
      <c r="X8" s="239"/>
      <c r="Y8" s="569"/>
      <c r="Z8" s="569"/>
      <c r="AA8" s="569"/>
      <c r="AB8" s="569"/>
      <c r="AC8" s="569"/>
      <c r="AD8" s="569"/>
      <c r="AE8" s="239"/>
      <c r="AF8" s="239"/>
      <c r="AG8" s="239"/>
      <c r="AH8" s="239"/>
      <c r="AI8" s="264"/>
    </row>
    <row r="9" spans="1:36" x14ac:dyDescent="0.35">
      <c r="A9" s="65">
        <f t="shared" si="2"/>
        <v>7</v>
      </c>
      <c r="B9" s="568"/>
      <c r="C9" s="569"/>
      <c r="D9" s="569"/>
      <c r="E9" s="607">
        <v>0.5</v>
      </c>
      <c r="F9" s="607">
        <v>1</v>
      </c>
      <c r="G9" s="607">
        <v>1</v>
      </c>
      <c r="H9" s="607">
        <v>1</v>
      </c>
      <c r="I9" s="608"/>
      <c r="J9" s="608"/>
      <c r="K9" s="607">
        <v>1</v>
      </c>
      <c r="L9" s="607">
        <v>1</v>
      </c>
      <c r="M9" s="607">
        <v>1</v>
      </c>
      <c r="N9" s="607">
        <v>0.5</v>
      </c>
      <c r="O9" s="569"/>
      <c r="P9" s="569"/>
      <c r="Q9" s="575"/>
      <c r="R9" s="606"/>
      <c r="S9" s="440">
        <f t="shared" si="3"/>
        <v>7</v>
      </c>
      <c r="T9" s="568"/>
      <c r="U9" s="569"/>
      <c r="V9" s="569"/>
      <c r="W9" s="569"/>
      <c r="X9" s="569"/>
      <c r="Y9" s="569"/>
      <c r="Z9" s="569"/>
      <c r="AA9" s="569"/>
      <c r="AB9" s="569"/>
      <c r="AC9" s="569"/>
      <c r="AD9" s="569"/>
      <c r="AE9" s="569"/>
      <c r="AF9" s="569"/>
      <c r="AG9" s="569"/>
      <c r="AH9" s="569"/>
      <c r="AI9" s="575"/>
    </row>
    <row r="10" spans="1:36" x14ac:dyDescent="0.35">
      <c r="A10" s="65">
        <f t="shared" si="2"/>
        <v>8</v>
      </c>
      <c r="B10" s="263"/>
      <c r="C10" s="239"/>
      <c r="D10" s="239"/>
      <c r="E10" s="607">
        <v>0.5</v>
      </c>
      <c r="F10" s="607">
        <v>1</v>
      </c>
      <c r="G10" s="607">
        <v>1</v>
      </c>
      <c r="H10" s="607">
        <v>1</v>
      </c>
      <c r="I10" s="608"/>
      <c r="J10" s="608"/>
      <c r="K10" s="607">
        <v>1</v>
      </c>
      <c r="L10" s="607">
        <v>1</v>
      </c>
      <c r="M10" s="607">
        <v>1</v>
      </c>
      <c r="N10" s="607">
        <v>0.5</v>
      </c>
      <c r="O10" s="239"/>
      <c r="P10" s="239"/>
      <c r="Q10" s="264"/>
      <c r="R10" s="606"/>
      <c r="S10" s="440">
        <f t="shared" si="3"/>
        <v>8</v>
      </c>
      <c r="T10" s="263"/>
      <c r="U10" s="239"/>
      <c r="V10" s="239"/>
      <c r="W10" s="239"/>
      <c r="X10" s="239"/>
      <c r="Y10" s="569"/>
      <c r="Z10" s="569"/>
      <c r="AA10" s="569"/>
      <c r="AB10" s="569"/>
      <c r="AC10" s="569"/>
      <c r="AD10" s="569"/>
      <c r="AE10" s="239"/>
      <c r="AF10" s="239"/>
      <c r="AG10" s="239"/>
      <c r="AH10" s="239"/>
      <c r="AI10" s="264"/>
    </row>
    <row r="11" spans="1:36" x14ac:dyDescent="0.35">
      <c r="A11" s="65">
        <f t="shared" si="2"/>
        <v>9</v>
      </c>
      <c r="B11" s="263"/>
      <c r="C11" s="239"/>
      <c r="D11" s="569"/>
      <c r="E11" s="607">
        <v>0.5</v>
      </c>
      <c r="F11" s="607">
        <v>1</v>
      </c>
      <c r="G11" s="607">
        <v>1</v>
      </c>
      <c r="H11" s="607">
        <v>1</v>
      </c>
      <c r="I11" s="607">
        <v>1</v>
      </c>
      <c r="J11" s="607">
        <v>1</v>
      </c>
      <c r="K11" s="607">
        <v>1</v>
      </c>
      <c r="L11" s="607">
        <v>1</v>
      </c>
      <c r="M11" s="607">
        <v>1</v>
      </c>
      <c r="N11" s="607">
        <v>0.5</v>
      </c>
      <c r="O11" s="569"/>
      <c r="P11" s="239"/>
      <c r="Q11" s="264"/>
      <c r="R11" s="606"/>
      <c r="S11" s="440">
        <f t="shared" si="3"/>
        <v>9</v>
      </c>
      <c r="T11" s="263"/>
      <c r="U11" s="239"/>
      <c r="V11" s="569"/>
      <c r="W11" s="569"/>
      <c r="X11" s="569"/>
      <c r="Y11" s="569"/>
      <c r="Z11" s="569"/>
      <c r="AA11" s="569"/>
      <c r="AB11" s="569"/>
      <c r="AC11" s="569"/>
      <c r="AD11" s="569"/>
      <c r="AE11" s="569"/>
      <c r="AF11" s="569"/>
      <c r="AG11" s="569"/>
      <c r="AH11" s="239"/>
      <c r="AI11" s="264"/>
    </row>
    <row r="12" spans="1:36" x14ac:dyDescent="0.35">
      <c r="A12" s="65">
        <f t="shared" si="2"/>
        <v>10</v>
      </c>
      <c r="B12" s="263"/>
      <c r="C12" s="239"/>
      <c r="D12" s="239"/>
      <c r="E12" s="607">
        <v>0.5</v>
      </c>
      <c r="F12" s="607">
        <v>1</v>
      </c>
      <c r="G12" s="607">
        <v>1</v>
      </c>
      <c r="H12" s="607">
        <v>1</v>
      </c>
      <c r="I12" s="607">
        <v>1</v>
      </c>
      <c r="J12" s="607">
        <v>1</v>
      </c>
      <c r="K12" s="607">
        <v>1</v>
      </c>
      <c r="L12" s="607">
        <v>1</v>
      </c>
      <c r="M12" s="607">
        <v>1</v>
      </c>
      <c r="N12" s="607">
        <v>0.5</v>
      </c>
      <c r="O12" s="239"/>
      <c r="P12" s="239"/>
      <c r="Q12" s="264"/>
      <c r="R12" s="606"/>
      <c r="S12" s="440">
        <f t="shared" si="3"/>
        <v>10</v>
      </c>
      <c r="T12" s="263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</row>
    <row r="13" spans="1:36" x14ac:dyDescent="0.35">
      <c r="A13" s="65">
        <f t="shared" si="2"/>
        <v>11</v>
      </c>
      <c r="B13" s="263"/>
      <c r="C13" s="239"/>
      <c r="D13" s="239"/>
      <c r="E13" s="607">
        <v>0.5</v>
      </c>
      <c r="F13" s="607">
        <v>1</v>
      </c>
      <c r="G13" s="607">
        <v>1</v>
      </c>
      <c r="H13" s="607">
        <v>1</v>
      </c>
      <c r="I13" s="607">
        <v>1</v>
      </c>
      <c r="J13" s="607">
        <v>1</v>
      </c>
      <c r="K13" s="607">
        <v>1</v>
      </c>
      <c r="L13" s="607">
        <v>1</v>
      </c>
      <c r="M13" s="607">
        <v>1</v>
      </c>
      <c r="N13" s="607">
        <v>0.5</v>
      </c>
      <c r="O13" s="239"/>
      <c r="P13" s="239"/>
      <c r="Q13" s="264"/>
      <c r="R13" s="606"/>
      <c r="S13" s="440">
        <f t="shared" si="3"/>
        <v>11</v>
      </c>
      <c r="T13" s="263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64"/>
    </row>
    <row r="14" spans="1:36" x14ac:dyDescent="0.35">
      <c r="A14" s="65">
        <f t="shared" si="2"/>
        <v>12</v>
      </c>
      <c r="B14" s="263"/>
      <c r="C14" s="239"/>
      <c r="D14" s="239"/>
      <c r="E14" s="607">
        <v>0.1</v>
      </c>
      <c r="F14" s="607">
        <v>0.5</v>
      </c>
      <c r="G14" s="607">
        <v>0.5</v>
      </c>
      <c r="H14" s="607">
        <v>0.5</v>
      </c>
      <c r="I14" s="607">
        <v>0.5</v>
      </c>
      <c r="J14" s="607">
        <v>0.5</v>
      </c>
      <c r="K14" s="607">
        <v>0.5</v>
      </c>
      <c r="L14" s="607">
        <v>0.5</v>
      </c>
      <c r="M14" s="607">
        <v>0.5</v>
      </c>
      <c r="N14" s="607">
        <v>0.1</v>
      </c>
      <c r="O14" s="239"/>
      <c r="P14" s="239"/>
      <c r="Q14" s="264"/>
      <c r="R14" s="606"/>
      <c r="S14" s="440">
        <f t="shared" si="3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</row>
    <row r="15" spans="1:36" x14ac:dyDescent="0.35">
      <c r="A15" s="65">
        <f t="shared" si="2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606"/>
      <c r="S15" s="440">
        <f t="shared" si="3"/>
        <v>13</v>
      </c>
      <c r="T15" s="263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</row>
    <row r="16" spans="1:36" x14ac:dyDescent="0.35">
      <c r="A16" s="65">
        <f t="shared" si="2"/>
        <v>14</v>
      </c>
      <c r="B16" s="568"/>
      <c r="C16" s="569"/>
      <c r="D16" s="239"/>
      <c r="E16" s="239"/>
      <c r="F16" s="239"/>
      <c r="G16" s="569"/>
      <c r="H16" s="569"/>
      <c r="I16" s="569"/>
      <c r="J16" s="569"/>
      <c r="K16" s="569"/>
      <c r="L16" s="569"/>
      <c r="M16" s="239"/>
      <c r="N16" s="239"/>
      <c r="O16" s="239"/>
      <c r="P16" s="569"/>
      <c r="Q16" s="575"/>
      <c r="R16" s="606"/>
      <c r="S16" s="440">
        <f t="shared" si="3"/>
        <v>14</v>
      </c>
      <c r="T16" s="568"/>
      <c r="U16" s="569"/>
      <c r="V16" s="239"/>
      <c r="W16" s="239"/>
      <c r="X16" s="239"/>
      <c r="Y16" s="569"/>
      <c r="Z16" s="569"/>
      <c r="AA16" s="569"/>
      <c r="AB16" s="569"/>
      <c r="AC16" s="569"/>
      <c r="AD16" s="569"/>
      <c r="AE16" s="239"/>
      <c r="AF16" s="239"/>
      <c r="AG16" s="239"/>
      <c r="AH16" s="569"/>
      <c r="AI16" s="575"/>
    </row>
    <row r="17" spans="1:36" x14ac:dyDescent="0.35">
      <c r="A17" s="65">
        <f t="shared" si="2"/>
        <v>15</v>
      </c>
      <c r="B17" s="570"/>
      <c r="C17" s="571"/>
      <c r="D17" s="571"/>
      <c r="E17" s="571"/>
      <c r="F17" s="571"/>
      <c r="G17" s="571"/>
      <c r="H17" s="571"/>
      <c r="I17" s="571"/>
      <c r="J17" s="571"/>
      <c r="K17" s="571"/>
      <c r="L17" s="571"/>
      <c r="M17" s="571"/>
      <c r="N17" s="571"/>
      <c r="O17" s="571"/>
      <c r="P17" s="571"/>
      <c r="Q17" s="584"/>
      <c r="R17" s="606"/>
      <c r="S17" s="440">
        <f t="shared" si="3"/>
        <v>15</v>
      </c>
      <c r="T17" s="570"/>
      <c r="U17" s="571"/>
      <c r="V17" s="571"/>
      <c r="W17" s="571"/>
      <c r="X17" s="571"/>
      <c r="Y17" s="571"/>
      <c r="Z17" s="571"/>
      <c r="AA17" s="571"/>
      <c r="AB17" s="571"/>
      <c r="AC17" s="571"/>
      <c r="AD17" s="571"/>
      <c r="AE17" s="571"/>
      <c r="AF17" s="571"/>
      <c r="AG17" s="571"/>
      <c r="AH17" s="571"/>
      <c r="AI17" s="584"/>
    </row>
    <row r="18" spans="1:36" x14ac:dyDescent="0.35">
      <c r="A18" s="65" t="s">
        <v>395</v>
      </c>
      <c r="D18" s="606"/>
      <c r="E18" s="60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606"/>
      <c r="Q18" s="606"/>
      <c r="R18" s="606"/>
      <c r="S18" s="440" t="s">
        <v>395</v>
      </c>
      <c r="T18" s="606"/>
      <c r="U18" s="606"/>
      <c r="V18" s="606"/>
      <c r="W18" s="606"/>
      <c r="X18" s="606"/>
      <c r="Y18" s="606"/>
      <c r="Z18" s="606"/>
      <c r="AA18" s="606"/>
      <c r="AB18" s="606"/>
      <c r="AC18" s="606"/>
      <c r="AD18" s="606"/>
      <c r="AE18" s="606"/>
      <c r="AF18" s="606"/>
      <c r="AG18" s="606"/>
    </row>
    <row r="19" spans="1:36" x14ac:dyDescent="0.35">
      <c r="A19" s="65"/>
      <c r="B19" s="65">
        <v>0</v>
      </c>
      <c r="C19" s="65">
        <f>B19+1</f>
        <v>1</v>
      </c>
      <c r="D19" s="440">
        <f t="shared" ref="D19:Q19" si="4">C19+1</f>
        <v>2</v>
      </c>
      <c r="E19" s="440">
        <f t="shared" si="4"/>
        <v>3</v>
      </c>
      <c r="F19" s="440">
        <f t="shared" si="4"/>
        <v>4</v>
      </c>
      <c r="G19" s="440">
        <f t="shared" si="4"/>
        <v>5</v>
      </c>
      <c r="H19" s="440">
        <f t="shared" si="4"/>
        <v>6</v>
      </c>
      <c r="I19" s="440">
        <f t="shared" si="4"/>
        <v>7</v>
      </c>
      <c r="J19" s="440">
        <f t="shared" si="4"/>
        <v>8</v>
      </c>
      <c r="K19" s="440">
        <f t="shared" si="4"/>
        <v>9</v>
      </c>
      <c r="L19" s="440">
        <f t="shared" si="4"/>
        <v>10</v>
      </c>
      <c r="M19" s="440">
        <f t="shared" si="4"/>
        <v>11</v>
      </c>
      <c r="N19" s="440">
        <f t="shared" si="4"/>
        <v>12</v>
      </c>
      <c r="O19" s="440">
        <f t="shared" si="4"/>
        <v>13</v>
      </c>
      <c r="P19" s="440">
        <f t="shared" si="4"/>
        <v>14</v>
      </c>
      <c r="Q19" s="440">
        <f t="shared" si="4"/>
        <v>15</v>
      </c>
      <c r="R19" s="440" t="s">
        <v>394</v>
      </c>
      <c r="S19" s="440"/>
      <c r="T19" s="440">
        <v>0</v>
      </c>
      <c r="U19" s="440">
        <f>T19+1</f>
        <v>1</v>
      </c>
      <c r="V19" s="440">
        <f t="shared" ref="V19:AI19" si="5">U19+1</f>
        <v>2</v>
      </c>
      <c r="W19" s="440">
        <f t="shared" si="5"/>
        <v>3</v>
      </c>
      <c r="X19" s="440">
        <f t="shared" si="5"/>
        <v>4</v>
      </c>
      <c r="Y19" s="440">
        <f t="shared" si="5"/>
        <v>5</v>
      </c>
      <c r="Z19" s="440">
        <f t="shared" si="5"/>
        <v>6</v>
      </c>
      <c r="AA19" s="440">
        <f t="shared" si="5"/>
        <v>7</v>
      </c>
      <c r="AB19" s="440">
        <f t="shared" si="5"/>
        <v>8</v>
      </c>
      <c r="AC19" s="440">
        <f t="shared" si="5"/>
        <v>9</v>
      </c>
      <c r="AD19" s="440">
        <f t="shared" si="5"/>
        <v>10</v>
      </c>
      <c r="AE19" s="440">
        <f t="shared" si="5"/>
        <v>11</v>
      </c>
      <c r="AF19" s="440">
        <f t="shared" si="5"/>
        <v>12</v>
      </c>
      <c r="AG19" s="440">
        <f t="shared" si="5"/>
        <v>13</v>
      </c>
      <c r="AH19" s="65">
        <f t="shared" si="5"/>
        <v>14</v>
      </c>
      <c r="AI19" s="65">
        <f t="shared" si="5"/>
        <v>15</v>
      </c>
      <c r="AJ19" s="65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606"/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606"/>
      <c r="S21" s="440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6">A21+1</f>
        <v>2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606"/>
      <c r="S22" s="440">
        <f t="shared" ref="S22:S35" si="7">S21+1</f>
        <v>2</v>
      </c>
      <c r="T22" s="263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64"/>
    </row>
    <row r="23" spans="1:36" x14ac:dyDescent="0.35">
      <c r="A23" s="65">
        <f t="shared" si="6"/>
        <v>3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606"/>
      <c r="S23" s="440">
        <f t="shared" si="7"/>
        <v>3</v>
      </c>
      <c r="T23" s="263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64"/>
    </row>
    <row r="24" spans="1:36" x14ac:dyDescent="0.35">
      <c r="A24" s="65">
        <f t="shared" si="6"/>
        <v>4</v>
      </c>
      <c r="B24" s="263"/>
      <c r="C24" s="239"/>
      <c r="D24" s="239"/>
      <c r="E24" s="239"/>
      <c r="F24" s="239"/>
      <c r="G24" s="569"/>
      <c r="H24" s="569"/>
      <c r="I24" s="569"/>
      <c r="J24" s="569"/>
      <c r="K24" s="569"/>
      <c r="L24" s="569"/>
      <c r="M24" s="239"/>
      <c r="N24" s="239"/>
      <c r="O24" s="239"/>
      <c r="P24" s="239"/>
      <c r="Q24" s="264"/>
      <c r="R24" s="606"/>
      <c r="S24" s="440">
        <f t="shared" si="7"/>
        <v>4</v>
      </c>
      <c r="T24" s="263"/>
      <c r="U24" s="239"/>
      <c r="V24" s="239"/>
      <c r="W24" s="239"/>
      <c r="X24" s="239"/>
      <c r="Y24" s="569"/>
      <c r="Z24" s="569"/>
      <c r="AA24" s="569"/>
      <c r="AB24" s="569"/>
      <c r="AC24" s="569"/>
      <c r="AD24" s="569"/>
      <c r="AE24" s="239"/>
      <c r="AF24" s="239"/>
      <c r="AG24" s="239"/>
      <c r="AH24" s="239"/>
      <c r="AI24" s="264"/>
    </row>
    <row r="25" spans="1:36" x14ac:dyDescent="0.35">
      <c r="A25" s="65">
        <f t="shared" si="6"/>
        <v>5</v>
      </c>
      <c r="B25" s="263"/>
      <c r="C25" s="239"/>
      <c r="D25" s="239"/>
      <c r="E25" s="239"/>
      <c r="F25" s="239"/>
      <c r="G25" s="569"/>
      <c r="H25" s="569"/>
      <c r="I25" s="239"/>
      <c r="J25" s="569"/>
      <c r="K25" s="569"/>
      <c r="L25" s="569"/>
      <c r="M25" s="239"/>
      <c r="N25" s="239"/>
      <c r="O25" s="239"/>
      <c r="P25" s="239"/>
      <c r="Q25" s="264"/>
      <c r="R25" s="606"/>
      <c r="S25" s="440">
        <f t="shared" si="7"/>
        <v>5</v>
      </c>
      <c r="T25" s="263"/>
      <c r="U25" s="239"/>
      <c r="V25" s="239"/>
      <c r="W25" s="239"/>
      <c r="X25" s="239"/>
      <c r="Y25" s="569"/>
      <c r="Z25" s="569"/>
      <c r="AA25" s="239"/>
      <c r="AB25" s="569"/>
      <c r="AC25" s="569"/>
      <c r="AD25" s="569"/>
      <c r="AE25" s="239"/>
      <c r="AF25" s="239"/>
      <c r="AG25" s="239"/>
      <c r="AH25" s="239"/>
      <c r="AI25" s="264"/>
    </row>
    <row r="26" spans="1:36" x14ac:dyDescent="0.35">
      <c r="A26" s="65">
        <f t="shared" si="6"/>
        <v>6</v>
      </c>
      <c r="B26" s="263"/>
      <c r="C26" s="239"/>
      <c r="D26" s="239"/>
      <c r="E26" s="239"/>
      <c r="F26" s="239"/>
      <c r="G26" s="569"/>
      <c r="H26" s="569"/>
      <c r="I26" s="569"/>
      <c r="J26" s="569"/>
      <c r="K26" s="569"/>
      <c r="L26" s="569"/>
      <c r="M26" s="239"/>
      <c r="N26" s="239"/>
      <c r="O26" s="239"/>
      <c r="P26" s="239"/>
      <c r="Q26" s="264"/>
      <c r="R26" s="606"/>
      <c r="S26" s="440">
        <f t="shared" si="7"/>
        <v>6</v>
      </c>
      <c r="T26" s="263"/>
      <c r="U26" s="239"/>
      <c r="V26" s="239"/>
      <c r="W26" s="239"/>
      <c r="X26" s="239"/>
      <c r="Y26" s="569"/>
      <c r="Z26" s="569"/>
      <c r="AA26" s="569"/>
      <c r="AB26" s="569"/>
      <c r="AC26" s="569"/>
      <c r="AD26" s="569"/>
      <c r="AE26" s="239"/>
      <c r="AF26" s="239"/>
      <c r="AG26" s="239"/>
      <c r="AH26" s="239"/>
      <c r="AI26" s="264"/>
    </row>
    <row r="27" spans="1:36" x14ac:dyDescent="0.35">
      <c r="A27" s="65">
        <f t="shared" si="6"/>
        <v>7</v>
      </c>
      <c r="B27" s="568"/>
      <c r="C27" s="569"/>
      <c r="D27" s="569"/>
      <c r="E27" s="569"/>
      <c r="F27" s="569"/>
      <c r="G27" s="569"/>
      <c r="H27" s="569"/>
      <c r="I27" s="569"/>
      <c r="J27" s="569"/>
      <c r="K27" s="569"/>
      <c r="L27" s="569"/>
      <c r="M27" s="569"/>
      <c r="N27" s="569"/>
      <c r="O27" s="569"/>
      <c r="P27" s="569"/>
      <c r="Q27" s="575"/>
      <c r="R27" s="606"/>
      <c r="S27" s="440">
        <f t="shared" si="7"/>
        <v>7</v>
      </c>
      <c r="T27" s="568"/>
      <c r="U27" s="569"/>
      <c r="V27" s="569"/>
      <c r="W27" s="569"/>
      <c r="X27" s="569"/>
      <c r="Y27" s="569"/>
      <c r="Z27" s="569"/>
      <c r="AA27" s="569"/>
      <c r="AB27" s="569"/>
      <c r="AC27" s="569"/>
      <c r="AD27" s="569"/>
      <c r="AE27" s="569"/>
      <c r="AF27" s="569"/>
      <c r="AG27" s="569"/>
      <c r="AH27" s="569"/>
      <c r="AI27" s="575"/>
    </row>
    <row r="28" spans="1:36" x14ac:dyDescent="0.35">
      <c r="A28" s="65">
        <f t="shared" si="6"/>
        <v>8</v>
      </c>
      <c r="B28" s="263"/>
      <c r="C28" s="239"/>
      <c r="D28" s="239"/>
      <c r="E28" s="239"/>
      <c r="F28" s="239"/>
      <c r="G28" s="569"/>
      <c r="H28" s="569"/>
      <c r="I28" s="569"/>
      <c r="J28" s="569"/>
      <c r="K28" s="569"/>
      <c r="L28" s="569"/>
      <c r="M28" s="239"/>
      <c r="N28" s="239"/>
      <c r="O28" s="239"/>
      <c r="P28" s="239"/>
      <c r="Q28" s="264"/>
      <c r="R28" s="606"/>
      <c r="S28" s="440">
        <f t="shared" si="7"/>
        <v>8</v>
      </c>
      <c r="T28" s="263"/>
      <c r="U28" s="239"/>
      <c r="V28" s="239"/>
      <c r="W28" s="239"/>
      <c r="X28" s="239"/>
      <c r="Y28" s="569"/>
      <c r="Z28" s="569"/>
      <c r="AA28" s="569"/>
      <c r="AB28" s="569"/>
      <c r="AC28" s="569"/>
      <c r="AD28" s="569"/>
      <c r="AE28" s="239"/>
      <c r="AF28" s="239"/>
      <c r="AG28" s="239"/>
      <c r="AH28" s="239"/>
      <c r="AI28" s="264"/>
    </row>
    <row r="29" spans="1:36" x14ac:dyDescent="0.35">
      <c r="A29" s="65">
        <f t="shared" si="6"/>
        <v>9</v>
      </c>
      <c r="B29" s="263"/>
      <c r="C29" s="23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239"/>
      <c r="Q29" s="264"/>
      <c r="R29" s="606"/>
      <c r="S29" s="440">
        <f t="shared" si="7"/>
        <v>9</v>
      </c>
      <c r="T29" s="263"/>
      <c r="U29" s="239"/>
      <c r="V29" s="569"/>
      <c r="W29" s="569"/>
      <c r="X29" s="569"/>
      <c r="Y29" s="569"/>
      <c r="Z29" s="569"/>
      <c r="AA29" s="569"/>
      <c r="AB29" s="569"/>
      <c r="AC29" s="569"/>
      <c r="AD29" s="569"/>
      <c r="AE29" s="569"/>
      <c r="AF29" s="569"/>
      <c r="AG29" s="569"/>
      <c r="AH29" s="239"/>
      <c r="AI29" s="264"/>
    </row>
    <row r="30" spans="1:36" x14ac:dyDescent="0.35">
      <c r="A30" s="65">
        <f t="shared" si="6"/>
        <v>10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606"/>
      <c r="S30" s="440">
        <f t="shared" si="7"/>
        <v>10</v>
      </c>
      <c r="T30" s="263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64"/>
    </row>
    <row r="31" spans="1:36" x14ac:dyDescent="0.35">
      <c r="A31" s="65">
        <f t="shared" si="6"/>
        <v>11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606"/>
      <c r="S31" s="440">
        <f t="shared" si="7"/>
        <v>11</v>
      </c>
      <c r="T31" s="263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64"/>
    </row>
    <row r="32" spans="1:36" x14ac:dyDescent="0.35">
      <c r="A32" s="65">
        <f t="shared" si="6"/>
        <v>12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606"/>
      <c r="S32" s="440">
        <f t="shared" si="7"/>
        <v>12</v>
      </c>
      <c r="T32" s="263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64"/>
    </row>
    <row r="33" spans="1:35" x14ac:dyDescent="0.35">
      <c r="A33" s="65">
        <f t="shared" si="6"/>
        <v>13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606"/>
      <c r="S33" s="440">
        <f t="shared" si="7"/>
        <v>13</v>
      </c>
      <c r="T33" s="263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64"/>
    </row>
    <row r="34" spans="1:35" x14ac:dyDescent="0.35">
      <c r="A34" s="65">
        <f t="shared" si="6"/>
        <v>14</v>
      </c>
      <c r="B34" s="568"/>
      <c r="C34" s="569"/>
      <c r="D34" s="239"/>
      <c r="E34" s="239"/>
      <c r="F34" s="239"/>
      <c r="G34" s="569"/>
      <c r="H34" s="569"/>
      <c r="I34" s="569"/>
      <c r="J34" s="569"/>
      <c r="K34" s="569"/>
      <c r="L34" s="569"/>
      <c r="M34" s="239"/>
      <c r="N34" s="239"/>
      <c r="O34" s="239"/>
      <c r="P34" s="569"/>
      <c r="Q34" s="575"/>
      <c r="S34" s="65">
        <f t="shared" si="7"/>
        <v>14</v>
      </c>
      <c r="T34" s="568"/>
      <c r="U34" s="569"/>
      <c r="V34" s="239"/>
      <c r="W34" s="239"/>
      <c r="X34" s="239"/>
      <c r="Y34" s="569"/>
      <c r="Z34" s="569"/>
      <c r="AA34" s="569"/>
      <c r="AB34" s="569"/>
      <c r="AC34" s="569"/>
      <c r="AD34" s="569"/>
      <c r="AE34" s="239"/>
      <c r="AF34" s="239"/>
      <c r="AG34" s="239"/>
      <c r="AH34" s="569"/>
      <c r="AI34" s="575"/>
    </row>
    <row r="35" spans="1:35" x14ac:dyDescent="0.35">
      <c r="A35" s="65">
        <f t="shared" si="6"/>
        <v>15</v>
      </c>
      <c r="B35" s="570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84"/>
      <c r="S35" s="65">
        <f t="shared" si="7"/>
        <v>15</v>
      </c>
      <c r="T35" s="570"/>
      <c r="U35" s="571"/>
      <c r="V35" s="571"/>
      <c r="W35" s="571"/>
      <c r="X35" s="571"/>
      <c r="Y35" s="571"/>
      <c r="Z35" s="571"/>
      <c r="AA35" s="571"/>
      <c r="AB35" s="571"/>
      <c r="AC35" s="571"/>
      <c r="AD35" s="571"/>
      <c r="AE35" s="571"/>
      <c r="AF35" s="571"/>
      <c r="AG35" s="571"/>
      <c r="AH35" s="571"/>
      <c r="AI35" s="584"/>
    </row>
    <row r="36" spans="1:35" x14ac:dyDescent="0.3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"/>
  <sheetViews>
    <sheetView topLeftCell="F16" zoomScaleNormal="100" workbookViewId="0">
      <selection activeCell="BN33" sqref="BN33"/>
    </sheetView>
  </sheetViews>
  <sheetFormatPr defaultColWidth="2.6328125" defaultRowHeight="14.5" x14ac:dyDescent="0.35"/>
  <cols>
    <col min="81" max="81" width="2.81640625" bestFit="1" customWidth="1"/>
  </cols>
  <sheetData>
    <row r="1" spans="1:81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" si="1">T1+1</f>
        <v>1</v>
      </c>
      <c r="V1" s="440">
        <f t="shared" ref="V1" si="2">U1+1</f>
        <v>2</v>
      </c>
      <c r="W1" s="440">
        <f t="shared" ref="W1" si="3">V1+1</f>
        <v>3</v>
      </c>
      <c r="X1" s="440">
        <f t="shared" ref="X1" si="4">W1+1</f>
        <v>4</v>
      </c>
      <c r="Y1" s="440">
        <f t="shared" ref="Y1" si="5">X1+1</f>
        <v>5</v>
      </c>
      <c r="Z1" s="440">
        <f t="shared" ref="Z1" si="6">Y1+1</f>
        <v>6</v>
      </c>
      <c r="AA1" s="440">
        <f t="shared" ref="AA1" si="7">Z1+1</f>
        <v>7</v>
      </c>
      <c r="AB1" s="440">
        <f t="shared" ref="AB1" si="8">AA1+1</f>
        <v>8</v>
      </c>
      <c r="AC1" s="440">
        <f t="shared" ref="AC1" si="9">AB1+1</f>
        <v>9</v>
      </c>
      <c r="AD1" s="440">
        <f t="shared" ref="AD1" si="10">AC1+1</f>
        <v>10</v>
      </c>
      <c r="AE1" s="440">
        <f t="shared" ref="AE1" si="11">AD1+1</f>
        <v>11</v>
      </c>
      <c r="AF1" s="440">
        <f t="shared" ref="AF1" si="12">AE1+1</f>
        <v>12</v>
      </c>
      <c r="AG1" s="440">
        <f t="shared" ref="AG1" si="13">AF1+1</f>
        <v>13</v>
      </c>
      <c r="AH1" s="440">
        <f t="shared" ref="AH1" si="14">AG1+1</f>
        <v>14</v>
      </c>
      <c r="AI1" s="440">
        <f t="shared" ref="AI1" si="15">AH1+1</f>
        <v>15</v>
      </c>
      <c r="AJ1" s="17" t="s">
        <v>394</v>
      </c>
      <c r="AK1" s="481"/>
      <c r="AL1" s="440">
        <v>0</v>
      </c>
      <c r="AM1" s="440">
        <f t="shared" ref="AM1" si="16">AL1+1</f>
        <v>1</v>
      </c>
      <c r="AN1" s="440">
        <f t="shared" ref="AN1" si="17">AM1+1</f>
        <v>2</v>
      </c>
      <c r="AO1" s="440">
        <f t="shared" ref="AO1" si="18">AN1+1</f>
        <v>3</v>
      </c>
      <c r="AP1" s="440">
        <f t="shared" ref="AP1" si="19">AO1+1</f>
        <v>4</v>
      </c>
      <c r="AQ1" s="440">
        <f t="shared" ref="AQ1" si="20">AP1+1</f>
        <v>5</v>
      </c>
      <c r="AR1" s="440">
        <f t="shared" ref="AR1" si="21">AQ1+1</f>
        <v>6</v>
      </c>
      <c r="AS1" s="440">
        <f t="shared" ref="AS1" si="22">AR1+1</f>
        <v>7</v>
      </c>
      <c r="AT1" s="440">
        <f t="shared" ref="AT1" si="23">AS1+1</f>
        <v>8</v>
      </c>
      <c r="AU1" s="440">
        <f t="shared" ref="AU1" si="24">AT1+1</f>
        <v>9</v>
      </c>
      <c r="AV1" s="440">
        <f t="shared" ref="AV1" si="25">AU1+1</f>
        <v>10</v>
      </c>
      <c r="AW1" s="440">
        <f t="shared" ref="AW1" si="26">AV1+1</f>
        <v>11</v>
      </c>
      <c r="AX1" s="440">
        <f t="shared" ref="AX1" si="27">AW1+1</f>
        <v>12</v>
      </c>
      <c r="AY1" s="440">
        <f t="shared" ref="AY1" si="28">AX1+1</f>
        <v>13</v>
      </c>
      <c r="AZ1" s="440">
        <f t="shared" ref="AZ1" si="29">AY1+1</f>
        <v>14</v>
      </c>
      <c r="BA1" s="440">
        <f t="shared" ref="BA1" si="30">AZ1+1</f>
        <v>15</v>
      </c>
      <c r="BB1" s="17" t="s">
        <v>394</v>
      </c>
      <c r="BC1" s="481"/>
      <c r="BD1" s="440">
        <v>0</v>
      </c>
      <c r="BE1" s="440">
        <f t="shared" ref="BE1" si="31">BD1+1</f>
        <v>1</v>
      </c>
      <c r="BF1" s="440">
        <f t="shared" ref="BF1" si="32">BE1+1</f>
        <v>2</v>
      </c>
      <c r="BG1" s="440">
        <f t="shared" ref="BG1" si="33">BF1+1</f>
        <v>3</v>
      </c>
      <c r="BH1" s="440">
        <f t="shared" ref="BH1" si="34">BG1+1</f>
        <v>4</v>
      </c>
      <c r="BI1" s="440">
        <f t="shared" ref="BI1" si="35">BH1+1</f>
        <v>5</v>
      </c>
      <c r="BJ1" s="440">
        <f t="shared" ref="BJ1" si="36">BI1+1</f>
        <v>6</v>
      </c>
      <c r="BK1" s="440">
        <f t="shared" ref="BK1" si="37">BJ1+1</f>
        <v>7</v>
      </c>
      <c r="BL1" s="440">
        <f t="shared" ref="BL1" si="38">BK1+1</f>
        <v>8</v>
      </c>
      <c r="BM1" s="440">
        <f t="shared" ref="BM1" si="39">BL1+1</f>
        <v>9</v>
      </c>
      <c r="BN1" s="440">
        <f t="shared" ref="BN1" si="40">BM1+1</f>
        <v>10</v>
      </c>
      <c r="BO1" s="440">
        <f t="shared" ref="BO1" si="41">BN1+1</f>
        <v>11</v>
      </c>
      <c r="BP1" s="440">
        <f t="shared" ref="BP1" si="42">BO1+1</f>
        <v>12</v>
      </c>
      <c r="BQ1" s="440">
        <f t="shared" ref="BQ1" si="43">BP1+1</f>
        <v>13</v>
      </c>
      <c r="BR1" s="440">
        <f t="shared" ref="BR1" si="44">BQ1+1</f>
        <v>14</v>
      </c>
      <c r="BS1" s="440">
        <f t="shared" ref="BS1" si="45">BR1+1</f>
        <v>15</v>
      </c>
      <c r="BT1" s="17" t="s">
        <v>394</v>
      </c>
      <c r="BY1">
        <v>1</v>
      </c>
      <c r="BZ1">
        <v>2</v>
      </c>
      <c r="CA1">
        <v>4</v>
      </c>
      <c r="CB1">
        <v>8</v>
      </c>
      <c r="CC1">
        <v>16</v>
      </c>
    </row>
    <row r="2" spans="1:81" x14ac:dyDescent="0.35">
      <c r="A2" s="440">
        <v>0</v>
      </c>
      <c r="B2" s="423"/>
      <c r="C2" s="303"/>
      <c r="D2" s="615"/>
      <c r="E2" s="615"/>
      <c r="F2" s="303"/>
      <c r="G2" s="303"/>
      <c r="H2" s="615"/>
      <c r="I2" s="615"/>
      <c r="J2" s="303"/>
      <c r="K2" s="303"/>
      <c r="L2" s="615"/>
      <c r="M2" s="615"/>
      <c r="N2" s="303"/>
      <c r="O2" s="303"/>
      <c r="P2" s="615"/>
      <c r="Q2" s="617"/>
      <c r="R2" s="17"/>
      <c r="S2" s="440">
        <v>0</v>
      </c>
      <c r="T2" s="423"/>
      <c r="U2" s="303"/>
      <c r="V2" s="303"/>
      <c r="W2" s="303"/>
      <c r="X2" s="615"/>
      <c r="Y2" s="615"/>
      <c r="Z2" s="615"/>
      <c r="AA2" s="615"/>
      <c r="AB2" s="303"/>
      <c r="AC2" s="303"/>
      <c r="AD2" s="303"/>
      <c r="AE2" s="303"/>
      <c r="AF2" s="615"/>
      <c r="AG2" s="615"/>
      <c r="AH2" s="615"/>
      <c r="AI2" s="617"/>
      <c r="AJ2" s="17"/>
      <c r="AK2" s="440">
        <v>0</v>
      </c>
      <c r="AL2" s="423"/>
      <c r="AM2" s="303"/>
      <c r="AN2" s="303"/>
      <c r="AO2" s="303"/>
      <c r="AP2" s="303"/>
      <c r="AQ2" s="303"/>
      <c r="AR2" s="303"/>
      <c r="AS2" s="303"/>
      <c r="AT2" s="615"/>
      <c r="AU2" s="615"/>
      <c r="AV2" s="615"/>
      <c r="AW2" s="615"/>
      <c r="AX2" s="615"/>
      <c r="AY2" s="615"/>
      <c r="AZ2" s="615"/>
      <c r="BA2" s="617"/>
      <c r="BB2" s="17"/>
      <c r="BC2" s="440">
        <v>0</v>
      </c>
      <c r="BD2" s="423"/>
      <c r="BE2" s="303"/>
      <c r="BF2" s="303"/>
      <c r="BG2" s="303"/>
      <c r="BH2" s="303"/>
      <c r="BI2" s="303"/>
      <c r="BJ2" s="303"/>
      <c r="BK2" s="303"/>
      <c r="BL2" s="303"/>
      <c r="BM2" s="303"/>
      <c r="BN2" s="303"/>
      <c r="BO2" s="303"/>
      <c r="BP2" s="303"/>
      <c r="BQ2" s="303"/>
      <c r="BR2" s="303"/>
      <c r="BS2" s="424"/>
      <c r="BT2" s="17"/>
      <c r="BX2">
        <v>0</v>
      </c>
      <c r="BY2">
        <f>INT($BX2/BY$1)</f>
        <v>0</v>
      </c>
      <c r="BZ2">
        <f t="shared" ref="BZ2:CC17" si="46">INT($BX2/BZ$1)</f>
        <v>0</v>
      </c>
      <c r="CA2">
        <f t="shared" si="46"/>
        <v>0</v>
      </c>
      <c r="CB2">
        <f t="shared" si="46"/>
        <v>0</v>
      </c>
      <c r="CC2">
        <f t="shared" si="46"/>
        <v>0</v>
      </c>
    </row>
    <row r="3" spans="1:81" x14ac:dyDescent="0.35">
      <c r="A3" s="440">
        <f>A2+1</f>
        <v>1</v>
      </c>
      <c r="B3" s="327"/>
      <c r="C3" s="290"/>
      <c r="D3" s="510"/>
      <c r="E3" s="510"/>
      <c r="F3" s="290"/>
      <c r="G3" s="290"/>
      <c r="H3" s="510"/>
      <c r="I3" s="510"/>
      <c r="J3" s="290"/>
      <c r="K3" s="290"/>
      <c r="L3" s="510"/>
      <c r="M3" s="510"/>
      <c r="N3" s="290"/>
      <c r="O3" s="290"/>
      <c r="P3" s="510"/>
      <c r="Q3" s="618"/>
      <c r="R3" s="17"/>
      <c r="S3" s="440">
        <f>S2+1</f>
        <v>1</v>
      </c>
      <c r="T3" s="327"/>
      <c r="U3" s="290"/>
      <c r="V3" s="290"/>
      <c r="W3" s="290"/>
      <c r="X3" s="510"/>
      <c r="Y3" s="510"/>
      <c r="Z3" s="510"/>
      <c r="AA3" s="510"/>
      <c r="AB3" s="290"/>
      <c r="AC3" s="290"/>
      <c r="AD3" s="290"/>
      <c r="AE3" s="290"/>
      <c r="AF3" s="510"/>
      <c r="AG3" s="510"/>
      <c r="AH3" s="510"/>
      <c r="AI3" s="618"/>
      <c r="AJ3" s="17"/>
      <c r="AK3" s="440">
        <f>AK2+1</f>
        <v>1</v>
      </c>
      <c r="AL3" s="327"/>
      <c r="AM3" s="290"/>
      <c r="AN3" s="290"/>
      <c r="AO3" s="290"/>
      <c r="AP3" s="290"/>
      <c r="AQ3" s="290"/>
      <c r="AR3" s="290"/>
      <c r="AS3" s="290"/>
      <c r="AT3" s="510"/>
      <c r="AU3" s="510"/>
      <c r="AV3" s="510"/>
      <c r="AW3" s="510"/>
      <c r="AX3" s="510"/>
      <c r="AY3" s="510"/>
      <c r="AZ3" s="510"/>
      <c r="BA3" s="618"/>
      <c r="BB3" s="17"/>
      <c r="BC3" s="440">
        <f>BC2+1</f>
        <v>1</v>
      </c>
      <c r="BD3" s="327"/>
      <c r="BE3" s="290"/>
      <c r="BF3" s="290"/>
      <c r="BG3" s="290"/>
      <c r="BH3" s="290"/>
      <c r="BI3" s="290"/>
      <c r="BJ3" s="290"/>
      <c r="BK3" s="290"/>
      <c r="BL3" s="290"/>
      <c r="BM3" s="290"/>
      <c r="BN3" s="290"/>
      <c r="BO3" s="290"/>
      <c r="BP3" s="290"/>
      <c r="BQ3" s="290"/>
      <c r="BR3" s="290"/>
      <c r="BS3" s="298"/>
      <c r="BT3" s="17"/>
      <c r="BX3">
        <f>BX2+1</f>
        <v>1</v>
      </c>
      <c r="BY3">
        <f t="shared" ref="BY3:BY17" si="47">INT($BX3/BY$1)</f>
        <v>1</v>
      </c>
      <c r="BZ3">
        <f t="shared" si="46"/>
        <v>0</v>
      </c>
      <c r="CA3">
        <f t="shared" si="46"/>
        <v>0</v>
      </c>
      <c r="CB3">
        <f t="shared" si="46"/>
        <v>0</v>
      </c>
      <c r="CC3">
        <f t="shared" si="46"/>
        <v>0</v>
      </c>
    </row>
    <row r="4" spans="1:81" x14ac:dyDescent="0.35">
      <c r="A4" s="440">
        <f t="shared" ref="A4:A17" si="48">A3+1</f>
        <v>2</v>
      </c>
      <c r="B4" s="616"/>
      <c r="C4" s="510"/>
      <c r="D4" s="290"/>
      <c r="E4" s="290"/>
      <c r="F4" s="510"/>
      <c r="G4" s="510"/>
      <c r="H4" s="290"/>
      <c r="I4" s="290"/>
      <c r="J4" s="510"/>
      <c r="K4" s="510"/>
      <c r="L4" s="290"/>
      <c r="M4" s="290"/>
      <c r="N4" s="510"/>
      <c r="O4" s="510"/>
      <c r="P4" s="290"/>
      <c r="Q4" s="298"/>
      <c r="R4" s="17"/>
      <c r="S4" s="440">
        <f t="shared" ref="S4:S17" si="49">S3+1</f>
        <v>2</v>
      </c>
      <c r="T4" s="327"/>
      <c r="U4" s="290"/>
      <c r="V4" s="290"/>
      <c r="W4" s="290"/>
      <c r="X4" s="510"/>
      <c r="Y4" s="510"/>
      <c r="Z4" s="510"/>
      <c r="AA4" s="510"/>
      <c r="AB4" s="290"/>
      <c r="AC4" s="290"/>
      <c r="AD4" s="290"/>
      <c r="AE4" s="290"/>
      <c r="AF4" s="510"/>
      <c r="AG4" s="510"/>
      <c r="AH4" s="510"/>
      <c r="AI4" s="618"/>
      <c r="AJ4" s="17"/>
      <c r="AK4" s="440">
        <f t="shared" ref="AK4:AK17" si="50">AK3+1</f>
        <v>2</v>
      </c>
      <c r="AL4" s="327"/>
      <c r="AM4" s="290"/>
      <c r="AN4" s="290"/>
      <c r="AO4" s="290"/>
      <c r="AP4" s="290"/>
      <c r="AQ4" s="290"/>
      <c r="AR4" s="290"/>
      <c r="AS4" s="290"/>
      <c r="AT4" s="510"/>
      <c r="AU4" s="510"/>
      <c r="AV4" s="510"/>
      <c r="AW4" s="510"/>
      <c r="AX4" s="510"/>
      <c r="AY4" s="510"/>
      <c r="AZ4" s="510"/>
      <c r="BA4" s="618"/>
      <c r="BB4" s="17"/>
      <c r="BC4" s="440">
        <f t="shared" ref="BC4:BC17" si="51">BC3+1</f>
        <v>2</v>
      </c>
      <c r="BD4" s="327"/>
      <c r="BE4" s="290"/>
      <c r="BF4" s="290"/>
      <c r="BG4" s="290"/>
      <c r="BH4" s="290"/>
      <c r="BI4" s="290"/>
      <c r="BJ4" s="290"/>
      <c r="BK4" s="290"/>
      <c r="BL4" s="290"/>
      <c r="BM4" s="290"/>
      <c r="BN4" s="290"/>
      <c r="BO4" s="290"/>
      <c r="BP4" s="290"/>
      <c r="BQ4" s="290"/>
      <c r="BR4" s="290"/>
      <c r="BS4" s="298"/>
      <c r="BT4" s="17"/>
      <c r="BX4">
        <f t="shared" ref="BX4:BX17" si="52">BX3+1</f>
        <v>2</v>
      </c>
      <c r="BY4">
        <f t="shared" si="47"/>
        <v>2</v>
      </c>
      <c r="BZ4">
        <f t="shared" si="46"/>
        <v>1</v>
      </c>
      <c r="CA4">
        <f t="shared" si="46"/>
        <v>0</v>
      </c>
      <c r="CB4">
        <f t="shared" si="46"/>
        <v>0</v>
      </c>
      <c r="CC4">
        <f t="shared" si="46"/>
        <v>0</v>
      </c>
    </row>
    <row r="5" spans="1:81" x14ac:dyDescent="0.35">
      <c r="A5" s="440">
        <f t="shared" si="48"/>
        <v>3</v>
      </c>
      <c r="B5" s="616"/>
      <c r="C5" s="510"/>
      <c r="D5" s="290"/>
      <c r="E5" s="214"/>
      <c r="F5" s="510"/>
      <c r="G5" s="510"/>
      <c r="H5" s="290"/>
      <c r="I5" s="214"/>
      <c r="J5" s="510"/>
      <c r="K5" s="510"/>
      <c r="L5" s="290"/>
      <c r="M5" s="214"/>
      <c r="N5" s="510"/>
      <c r="O5" s="510"/>
      <c r="P5" s="290"/>
      <c r="Q5" s="258"/>
      <c r="R5" s="17"/>
      <c r="S5" s="440">
        <f t="shared" si="49"/>
        <v>3</v>
      </c>
      <c r="T5" s="327"/>
      <c r="U5" s="290"/>
      <c r="V5" s="290"/>
      <c r="W5" s="214"/>
      <c r="X5" s="510"/>
      <c r="Y5" s="510"/>
      <c r="Z5" s="510"/>
      <c r="AA5" s="562"/>
      <c r="AB5" s="290"/>
      <c r="AC5" s="290"/>
      <c r="AD5" s="290"/>
      <c r="AE5" s="214"/>
      <c r="AF5" s="510"/>
      <c r="AG5" s="510"/>
      <c r="AH5" s="510"/>
      <c r="AI5" s="621"/>
      <c r="AJ5" s="17"/>
      <c r="AK5" s="440">
        <f t="shared" si="50"/>
        <v>3</v>
      </c>
      <c r="AL5" s="327"/>
      <c r="AM5" s="290"/>
      <c r="AN5" s="290"/>
      <c r="AO5" s="214"/>
      <c r="AP5" s="290"/>
      <c r="AQ5" s="290"/>
      <c r="AR5" s="290"/>
      <c r="AS5" s="214"/>
      <c r="AT5" s="510"/>
      <c r="AU5" s="510"/>
      <c r="AV5" s="510"/>
      <c r="AW5" s="562"/>
      <c r="AX5" s="510"/>
      <c r="AY5" s="510"/>
      <c r="AZ5" s="510"/>
      <c r="BA5" s="621"/>
      <c r="BB5" s="17"/>
      <c r="BC5" s="440">
        <f t="shared" si="51"/>
        <v>3</v>
      </c>
      <c r="BD5" s="327"/>
      <c r="BE5" s="290"/>
      <c r="BF5" s="290"/>
      <c r="BG5" s="214"/>
      <c r="BH5" s="290"/>
      <c r="BI5" s="290"/>
      <c r="BJ5" s="290"/>
      <c r="BK5" s="214"/>
      <c r="BL5" s="290"/>
      <c r="BM5" s="290"/>
      <c r="BN5" s="290"/>
      <c r="BO5" s="214"/>
      <c r="BP5" s="290"/>
      <c r="BQ5" s="290"/>
      <c r="BR5" s="290"/>
      <c r="BS5" s="258"/>
      <c r="BT5" s="17"/>
      <c r="BX5">
        <f t="shared" si="52"/>
        <v>3</v>
      </c>
      <c r="BY5">
        <f t="shared" si="47"/>
        <v>3</v>
      </c>
      <c r="BZ5">
        <f t="shared" si="46"/>
        <v>1</v>
      </c>
      <c r="CA5">
        <f t="shared" si="46"/>
        <v>0</v>
      </c>
      <c r="CB5">
        <f t="shared" si="46"/>
        <v>0</v>
      </c>
      <c r="CC5">
        <f t="shared" si="46"/>
        <v>0</v>
      </c>
    </row>
    <row r="6" spans="1:81" x14ac:dyDescent="0.35">
      <c r="A6" s="440">
        <f t="shared" si="48"/>
        <v>4</v>
      </c>
      <c r="B6" s="327"/>
      <c r="C6" s="290"/>
      <c r="D6" s="510"/>
      <c r="E6" s="510"/>
      <c r="F6" s="290"/>
      <c r="G6" s="290"/>
      <c r="H6" s="510"/>
      <c r="I6" s="510"/>
      <c r="J6" s="290"/>
      <c r="K6" s="290"/>
      <c r="L6" s="510"/>
      <c r="M6" s="510"/>
      <c r="N6" s="290"/>
      <c r="O6" s="290"/>
      <c r="P6" s="510"/>
      <c r="Q6" s="618"/>
      <c r="R6" s="17"/>
      <c r="S6" s="440">
        <f t="shared" si="49"/>
        <v>4</v>
      </c>
      <c r="T6" s="616"/>
      <c r="U6" s="510"/>
      <c r="V6" s="510"/>
      <c r="W6" s="510"/>
      <c r="X6" s="290"/>
      <c r="Y6" s="290"/>
      <c r="Z6" s="290"/>
      <c r="AA6" s="290"/>
      <c r="AB6" s="510"/>
      <c r="AC6" s="510"/>
      <c r="AD6" s="510"/>
      <c r="AE6" s="510"/>
      <c r="AF6" s="290"/>
      <c r="AG6" s="290"/>
      <c r="AH6" s="290"/>
      <c r="AI6" s="298"/>
      <c r="AJ6" s="17"/>
      <c r="AK6" s="440">
        <f t="shared" si="50"/>
        <v>4</v>
      </c>
      <c r="AL6" s="327"/>
      <c r="AM6" s="290"/>
      <c r="AN6" s="290"/>
      <c r="AO6" s="290"/>
      <c r="AP6" s="290"/>
      <c r="AQ6" s="290"/>
      <c r="AR6" s="290"/>
      <c r="AS6" s="290"/>
      <c r="AT6" s="510"/>
      <c r="AU6" s="510"/>
      <c r="AV6" s="510"/>
      <c r="AW6" s="510"/>
      <c r="AX6" s="510"/>
      <c r="AY6" s="510"/>
      <c r="AZ6" s="510"/>
      <c r="BA6" s="618"/>
      <c r="BB6" s="17"/>
      <c r="BC6" s="440">
        <f t="shared" si="51"/>
        <v>4</v>
      </c>
      <c r="BD6" s="327"/>
      <c r="BE6" s="290"/>
      <c r="BF6" s="290"/>
      <c r="BG6" s="290"/>
      <c r="BH6" s="290"/>
      <c r="BI6" s="290"/>
      <c r="BJ6" s="290"/>
      <c r="BK6" s="290"/>
      <c r="BL6" s="290"/>
      <c r="BM6" s="290"/>
      <c r="BN6" s="290"/>
      <c r="BO6" s="290"/>
      <c r="BP6" s="290"/>
      <c r="BQ6" s="290"/>
      <c r="BR6" s="290"/>
      <c r="BS6" s="298"/>
      <c r="BT6" s="17"/>
      <c r="BX6">
        <f t="shared" si="52"/>
        <v>4</v>
      </c>
      <c r="BY6">
        <f t="shared" si="47"/>
        <v>4</v>
      </c>
      <c r="BZ6">
        <f t="shared" si="46"/>
        <v>2</v>
      </c>
      <c r="CA6">
        <f t="shared" si="46"/>
        <v>1</v>
      </c>
      <c r="CB6">
        <f t="shared" si="46"/>
        <v>0</v>
      </c>
      <c r="CC6">
        <f t="shared" si="46"/>
        <v>0</v>
      </c>
    </row>
    <row r="7" spans="1:81" x14ac:dyDescent="0.35">
      <c r="A7" s="440">
        <f t="shared" si="48"/>
        <v>5</v>
      </c>
      <c r="B7" s="327"/>
      <c r="C7" s="290"/>
      <c r="D7" s="510"/>
      <c r="E7" s="510"/>
      <c r="F7" s="290"/>
      <c r="G7" s="290"/>
      <c r="H7" s="510"/>
      <c r="I7" s="510"/>
      <c r="J7" s="290"/>
      <c r="K7" s="290"/>
      <c r="L7" s="510"/>
      <c r="M7" s="510"/>
      <c r="N7" s="290"/>
      <c r="O7" s="290"/>
      <c r="P7" s="510"/>
      <c r="Q7" s="618"/>
      <c r="R7" s="17"/>
      <c r="S7" s="440">
        <f t="shared" si="49"/>
        <v>5</v>
      </c>
      <c r="T7" s="616"/>
      <c r="U7" s="510"/>
      <c r="V7" s="510"/>
      <c r="W7" s="510"/>
      <c r="X7" s="290"/>
      <c r="Y7" s="290"/>
      <c r="Z7" s="290"/>
      <c r="AA7" s="290"/>
      <c r="AB7" s="510"/>
      <c r="AC7" s="510"/>
      <c r="AD7" s="510"/>
      <c r="AE7" s="510"/>
      <c r="AF7" s="290"/>
      <c r="AG7" s="290"/>
      <c r="AH7" s="290"/>
      <c r="AI7" s="298"/>
      <c r="AJ7" s="17"/>
      <c r="AK7" s="440">
        <f t="shared" si="50"/>
        <v>5</v>
      </c>
      <c r="AL7" s="327"/>
      <c r="AM7" s="290"/>
      <c r="AN7" s="290"/>
      <c r="AO7" s="290"/>
      <c r="AP7" s="290"/>
      <c r="AQ7" s="290"/>
      <c r="AR7" s="290"/>
      <c r="AS7" s="290"/>
      <c r="AT7" s="510"/>
      <c r="AU7" s="510"/>
      <c r="AV7" s="510"/>
      <c r="AW7" s="510"/>
      <c r="AX7" s="510"/>
      <c r="AY7" s="510"/>
      <c r="AZ7" s="510"/>
      <c r="BA7" s="618"/>
      <c r="BB7" s="17"/>
      <c r="BC7" s="440">
        <f t="shared" si="51"/>
        <v>5</v>
      </c>
      <c r="BD7" s="327"/>
      <c r="BE7" s="290"/>
      <c r="BF7" s="290"/>
      <c r="BG7" s="290"/>
      <c r="BH7" s="290"/>
      <c r="BI7" s="290"/>
      <c r="BJ7" s="290"/>
      <c r="BK7" s="290"/>
      <c r="BL7" s="290"/>
      <c r="BM7" s="290"/>
      <c r="BN7" s="290"/>
      <c r="BO7" s="290"/>
      <c r="BP7" s="290"/>
      <c r="BQ7" s="290"/>
      <c r="BR7" s="290"/>
      <c r="BS7" s="298"/>
      <c r="BT7" s="17"/>
      <c r="BX7">
        <f t="shared" si="52"/>
        <v>5</v>
      </c>
      <c r="BY7">
        <f t="shared" si="47"/>
        <v>5</v>
      </c>
      <c r="BZ7">
        <f t="shared" si="46"/>
        <v>2</v>
      </c>
      <c r="CA7">
        <f t="shared" si="46"/>
        <v>1</v>
      </c>
      <c r="CB7">
        <f t="shared" si="46"/>
        <v>0</v>
      </c>
      <c r="CC7">
        <f t="shared" si="46"/>
        <v>0</v>
      </c>
    </row>
    <row r="8" spans="1:81" x14ac:dyDescent="0.35">
      <c r="A8" s="440">
        <f t="shared" si="48"/>
        <v>6</v>
      </c>
      <c r="B8" s="616"/>
      <c r="C8" s="510"/>
      <c r="D8" s="290"/>
      <c r="E8" s="290"/>
      <c r="F8" s="510"/>
      <c r="G8" s="510"/>
      <c r="H8" s="290"/>
      <c r="I8" s="290"/>
      <c r="J8" s="510"/>
      <c r="K8" s="510"/>
      <c r="L8" s="290"/>
      <c r="M8" s="290"/>
      <c r="N8" s="510"/>
      <c r="O8" s="510"/>
      <c r="P8" s="290"/>
      <c r="Q8" s="298"/>
      <c r="R8" s="17"/>
      <c r="S8" s="440">
        <f t="shared" si="49"/>
        <v>6</v>
      </c>
      <c r="T8" s="616"/>
      <c r="U8" s="510"/>
      <c r="V8" s="510"/>
      <c r="W8" s="510"/>
      <c r="X8" s="290"/>
      <c r="Y8" s="290"/>
      <c r="Z8" s="290"/>
      <c r="AA8" s="290"/>
      <c r="AB8" s="510"/>
      <c r="AC8" s="510"/>
      <c r="AD8" s="510"/>
      <c r="AE8" s="510"/>
      <c r="AF8" s="290"/>
      <c r="AG8" s="290"/>
      <c r="AH8" s="290"/>
      <c r="AI8" s="298"/>
      <c r="AJ8" s="17"/>
      <c r="AK8" s="440">
        <f t="shared" si="50"/>
        <v>6</v>
      </c>
      <c r="AL8" s="327"/>
      <c r="AM8" s="290"/>
      <c r="AN8" s="290"/>
      <c r="AO8" s="290"/>
      <c r="AP8" s="290"/>
      <c r="AQ8" s="290"/>
      <c r="AR8" s="290"/>
      <c r="AS8" s="290"/>
      <c r="AT8" s="510"/>
      <c r="AU8" s="510"/>
      <c r="AV8" s="510"/>
      <c r="AW8" s="510"/>
      <c r="AX8" s="510"/>
      <c r="AY8" s="510"/>
      <c r="AZ8" s="510"/>
      <c r="BA8" s="618"/>
      <c r="BB8" s="17"/>
      <c r="BC8" s="440">
        <f t="shared" si="51"/>
        <v>6</v>
      </c>
      <c r="BD8" s="327"/>
      <c r="BE8" s="290"/>
      <c r="BF8" s="290"/>
      <c r="BG8" s="290"/>
      <c r="BH8" s="290"/>
      <c r="BI8" s="290"/>
      <c r="BJ8" s="290"/>
      <c r="BK8" s="290"/>
      <c r="BL8" s="290"/>
      <c r="BM8" s="290"/>
      <c r="BN8" s="290"/>
      <c r="BO8" s="290"/>
      <c r="BP8" s="290"/>
      <c r="BQ8" s="290"/>
      <c r="BR8" s="290"/>
      <c r="BS8" s="298"/>
      <c r="BT8" s="17"/>
      <c r="BX8">
        <f t="shared" si="52"/>
        <v>6</v>
      </c>
      <c r="BY8">
        <f t="shared" si="47"/>
        <v>6</v>
      </c>
      <c r="BZ8">
        <f t="shared" si="46"/>
        <v>3</v>
      </c>
      <c r="CA8">
        <f t="shared" si="46"/>
        <v>1</v>
      </c>
      <c r="CB8">
        <f t="shared" si="46"/>
        <v>0</v>
      </c>
      <c r="CC8">
        <f t="shared" si="46"/>
        <v>0</v>
      </c>
    </row>
    <row r="9" spans="1:81" x14ac:dyDescent="0.35">
      <c r="A9" s="440">
        <f t="shared" si="48"/>
        <v>7</v>
      </c>
      <c r="B9" s="616"/>
      <c r="C9" s="510"/>
      <c r="D9" s="290"/>
      <c r="E9" s="214"/>
      <c r="F9" s="510"/>
      <c r="G9" s="510"/>
      <c r="H9" s="290"/>
      <c r="I9" s="214"/>
      <c r="J9" s="510"/>
      <c r="K9" s="510"/>
      <c r="L9" s="290"/>
      <c r="M9" s="214"/>
      <c r="N9" s="510"/>
      <c r="O9" s="510"/>
      <c r="P9" s="290"/>
      <c r="Q9" s="258"/>
      <c r="R9" s="17"/>
      <c r="S9" s="440">
        <f t="shared" si="49"/>
        <v>7</v>
      </c>
      <c r="T9" s="616"/>
      <c r="U9" s="510"/>
      <c r="V9" s="510"/>
      <c r="W9" s="562"/>
      <c r="X9" s="290"/>
      <c r="Y9" s="290"/>
      <c r="Z9" s="290"/>
      <c r="AA9" s="214"/>
      <c r="AB9" s="510"/>
      <c r="AC9" s="510"/>
      <c r="AD9" s="510"/>
      <c r="AE9" s="562"/>
      <c r="AF9" s="290"/>
      <c r="AG9" s="290"/>
      <c r="AH9" s="290"/>
      <c r="AI9" s="258"/>
      <c r="AJ9" s="17"/>
      <c r="AK9" s="440">
        <f t="shared" si="50"/>
        <v>7</v>
      </c>
      <c r="AL9" s="327"/>
      <c r="AM9" s="290"/>
      <c r="AN9" s="290"/>
      <c r="AO9" s="214"/>
      <c r="AP9" s="290"/>
      <c r="AQ9" s="290"/>
      <c r="AR9" s="290"/>
      <c r="AS9" s="214"/>
      <c r="AT9" s="510"/>
      <c r="AU9" s="510"/>
      <c r="AV9" s="510"/>
      <c r="AW9" s="562"/>
      <c r="AX9" s="510"/>
      <c r="AY9" s="510"/>
      <c r="AZ9" s="510"/>
      <c r="BA9" s="621"/>
      <c r="BB9" s="17"/>
      <c r="BC9" s="440">
        <f t="shared" si="51"/>
        <v>7</v>
      </c>
      <c r="BD9" s="327"/>
      <c r="BE9" s="290"/>
      <c r="BF9" s="290"/>
      <c r="BG9" s="214"/>
      <c r="BH9" s="290"/>
      <c r="BI9" s="290"/>
      <c r="BJ9" s="290"/>
      <c r="BK9" s="214"/>
      <c r="BL9" s="290"/>
      <c r="BM9" s="290"/>
      <c r="BN9" s="290"/>
      <c r="BO9" s="214"/>
      <c r="BP9" s="290"/>
      <c r="BQ9" s="290"/>
      <c r="BR9" s="290"/>
      <c r="BS9" s="258"/>
      <c r="BT9" s="17"/>
      <c r="BX9">
        <f t="shared" si="52"/>
        <v>7</v>
      </c>
      <c r="BY9">
        <f t="shared" si="47"/>
        <v>7</v>
      </c>
      <c r="BZ9">
        <f t="shared" si="46"/>
        <v>3</v>
      </c>
      <c r="CA9">
        <f t="shared" si="46"/>
        <v>1</v>
      </c>
      <c r="CB9">
        <f t="shared" si="46"/>
        <v>0</v>
      </c>
      <c r="CC9">
        <f t="shared" si="46"/>
        <v>0</v>
      </c>
    </row>
    <row r="10" spans="1:81" x14ac:dyDescent="0.35">
      <c r="A10" s="440">
        <f t="shared" si="48"/>
        <v>8</v>
      </c>
      <c r="B10" s="327"/>
      <c r="C10" s="290"/>
      <c r="D10" s="510"/>
      <c r="E10" s="510"/>
      <c r="F10" s="290"/>
      <c r="G10" s="290"/>
      <c r="H10" s="510"/>
      <c r="I10" s="510"/>
      <c r="J10" s="290"/>
      <c r="K10" s="290"/>
      <c r="L10" s="510"/>
      <c r="M10" s="510"/>
      <c r="N10" s="290"/>
      <c r="O10" s="290"/>
      <c r="P10" s="510"/>
      <c r="Q10" s="618"/>
      <c r="R10" s="17"/>
      <c r="S10" s="440">
        <f t="shared" si="49"/>
        <v>8</v>
      </c>
      <c r="T10" s="327"/>
      <c r="U10" s="290"/>
      <c r="V10" s="290"/>
      <c r="W10" s="290"/>
      <c r="X10" s="510"/>
      <c r="Y10" s="510"/>
      <c r="Z10" s="510"/>
      <c r="AA10" s="510"/>
      <c r="AB10" s="290"/>
      <c r="AC10" s="290"/>
      <c r="AD10" s="290"/>
      <c r="AE10" s="290"/>
      <c r="AF10" s="510"/>
      <c r="AG10" s="510"/>
      <c r="AH10" s="510"/>
      <c r="AI10" s="618"/>
      <c r="AJ10" s="17"/>
      <c r="AK10" s="440">
        <f t="shared" si="50"/>
        <v>8</v>
      </c>
      <c r="AL10" s="616"/>
      <c r="AM10" s="510"/>
      <c r="AN10" s="510"/>
      <c r="AO10" s="510"/>
      <c r="AP10" s="510"/>
      <c r="AQ10" s="510"/>
      <c r="AR10" s="510"/>
      <c r="AS10" s="510"/>
      <c r="AT10" s="290"/>
      <c r="AU10" s="290"/>
      <c r="AV10" s="290"/>
      <c r="AW10" s="290"/>
      <c r="AX10" s="290"/>
      <c r="AY10" s="290"/>
      <c r="AZ10" s="290"/>
      <c r="BA10" s="298"/>
      <c r="BB10" s="17"/>
      <c r="BC10" s="440">
        <f t="shared" si="51"/>
        <v>8</v>
      </c>
      <c r="BD10" s="327"/>
      <c r="BE10" s="290"/>
      <c r="BF10" s="290"/>
      <c r="BG10" s="290"/>
      <c r="BH10" s="290"/>
      <c r="BI10" s="290"/>
      <c r="BJ10" s="290"/>
      <c r="BK10" s="290"/>
      <c r="BL10" s="290"/>
      <c r="BM10" s="290"/>
      <c r="BN10" s="290"/>
      <c r="BO10" s="290"/>
      <c r="BP10" s="290"/>
      <c r="BQ10" s="290"/>
      <c r="BR10" s="290"/>
      <c r="BS10" s="298"/>
      <c r="BT10" s="17"/>
      <c r="BX10">
        <f t="shared" si="52"/>
        <v>8</v>
      </c>
      <c r="BY10">
        <f t="shared" si="47"/>
        <v>8</v>
      </c>
      <c r="BZ10">
        <f t="shared" si="46"/>
        <v>4</v>
      </c>
      <c r="CA10">
        <f t="shared" si="46"/>
        <v>2</v>
      </c>
      <c r="CB10">
        <f t="shared" si="46"/>
        <v>1</v>
      </c>
      <c r="CC10">
        <f t="shared" si="46"/>
        <v>0</v>
      </c>
    </row>
    <row r="11" spans="1:81" x14ac:dyDescent="0.35">
      <c r="A11" s="440">
        <f t="shared" si="48"/>
        <v>9</v>
      </c>
      <c r="B11" s="327"/>
      <c r="C11" s="290"/>
      <c r="D11" s="510"/>
      <c r="E11" s="510"/>
      <c r="F11" s="290"/>
      <c r="G11" s="290"/>
      <c r="H11" s="510"/>
      <c r="I11" s="510"/>
      <c r="J11" s="290"/>
      <c r="K11" s="290"/>
      <c r="L11" s="510"/>
      <c r="M11" s="510"/>
      <c r="N11" s="290"/>
      <c r="O11" s="290"/>
      <c r="P11" s="510"/>
      <c r="Q11" s="618"/>
      <c r="R11" s="17"/>
      <c r="S11" s="440">
        <f t="shared" si="49"/>
        <v>9</v>
      </c>
      <c r="T11" s="327"/>
      <c r="U11" s="290"/>
      <c r="V11" s="290"/>
      <c r="W11" s="290"/>
      <c r="X11" s="510"/>
      <c r="Y11" s="510"/>
      <c r="Z11" s="510"/>
      <c r="AA11" s="510"/>
      <c r="AB11" s="290"/>
      <c r="AC11" s="290"/>
      <c r="AD11" s="290"/>
      <c r="AE11" s="290"/>
      <c r="AF11" s="510"/>
      <c r="AG11" s="510"/>
      <c r="AH11" s="510"/>
      <c r="AI11" s="618"/>
      <c r="AJ11" s="17"/>
      <c r="AK11" s="440">
        <f t="shared" si="50"/>
        <v>9</v>
      </c>
      <c r="AL11" s="616"/>
      <c r="AM11" s="510"/>
      <c r="AN11" s="510"/>
      <c r="AO11" s="510"/>
      <c r="AP11" s="510"/>
      <c r="AQ11" s="510"/>
      <c r="AR11" s="510"/>
      <c r="AS11" s="510"/>
      <c r="AT11" s="290"/>
      <c r="AU11" s="290"/>
      <c r="AV11" s="290"/>
      <c r="AW11" s="290"/>
      <c r="AX11" s="290"/>
      <c r="AY11" s="290"/>
      <c r="AZ11" s="290"/>
      <c r="BA11" s="298"/>
      <c r="BB11" s="17"/>
      <c r="BC11" s="440">
        <f t="shared" si="51"/>
        <v>9</v>
      </c>
      <c r="BD11" s="327"/>
      <c r="BE11" s="290"/>
      <c r="BF11" s="290"/>
      <c r="BG11" s="290"/>
      <c r="BH11" s="290"/>
      <c r="BI11" s="290"/>
      <c r="BJ11" s="290"/>
      <c r="BK11" s="290"/>
      <c r="BL11" s="290"/>
      <c r="BM11" s="290"/>
      <c r="BN11" s="290"/>
      <c r="BO11" s="290"/>
      <c r="BP11" s="290"/>
      <c r="BQ11" s="290"/>
      <c r="BR11" s="290"/>
      <c r="BS11" s="298"/>
      <c r="BT11" s="17"/>
      <c r="BX11">
        <f t="shared" si="52"/>
        <v>9</v>
      </c>
      <c r="BY11">
        <f t="shared" si="47"/>
        <v>9</v>
      </c>
      <c r="BZ11">
        <f t="shared" si="46"/>
        <v>4</v>
      </c>
      <c r="CA11">
        <f t="shared" si="46"/>
        <v>2</v>
      </c>
      <c r="CB11">
        <f t="shared" si="46"/>
        <v>1</v>
      </c>
      <c r="CC11">
        <f t="shared" si="46"/>
        <v>0</v>
      </c>
    </row>
    <row r="12" spans="1:81" x14ac:dyDescent="0.35">
      <c r="A12" s="440">
        <f t="shared" si="48"/>
        <v>10</v>
      </c>
      <c r="B12" s="616"/>
      <c r="C12" s="510"/>
      <c r="D12" s="290"/>
      <c r="E12" s="290"/>
      <c r="F12" s="510"/>
      <c r="G12" s="510"/>
      <c r="H12" s="290"/>
      <c r="I12" s="290"/>
      <c r="J12" s="510"/>
      <c r="K12" s="510"/>
      <c r="L12" s="290"/>
      <c r="M12" s="290"/>
      <c r="N12" s="510"/>
      <c r="O12" s="510"/>
      <c r="P12" s="290"/>
      <c r="Q12" s="298"/>
      <c r="R12" s="17"/>
      <c r="S12" s="440">
        <f t="shared" si="49"/>
        <v>10</v>
      </c>
      <c r="T12" s="327"/>
      <c r="U12" s="290"/>
      <c r="V12" s="290"/>
      <c r="W12" s="290"/>
      <c r="X12" s="510"/>
      <c r="Y12" s="510"/>
      <c r="Z12" s="510"/>
      <c r="AA12" s="510"/>
      <c r="AB12" s="290"/>
      <c r="AC12" s="290"/>
      <c r="AD12" s="290"/>
      <c r="AE12" s="290"/>
      <c r="AF12" s="510"/>
      <c r="AG12" s="510"/>
      <c r="AH12" s="510"/>
      <c r="AI12" s="618"/>
      <c r="AJ12" s="17"/>
      <c r="AK12" s="440">
        <f t="shared" si="50"/>
        <v>10</v>
      </c>
      <c r="AL12" s="616"/>
      <c r="AM12" s="510"/>
      <c r="AN12" s="510"/>
      <c r="AO12" s="510"/>
      <c r="AP12" s="510"/>
      <c r="AQ12" s="510"/>
      <c r="AR12" s="510"/>
      <c r="AS12" s="510"/>
      <c r="AT12" s="290"/>
      <c r="AU12" s="290"/>
      <c r="AV12" s="290"/>
      <c r="AW12" s="290"/>
      <c r="AX12" s="290"/>
      <c r="AY12" s="290"/>
      <c r="AZ12" s="290"/>
      <c r="BA12" s="298"/>
      <c r="BB12" s="17"/>
      <c r="BC12" s="440">
        <f t="shared" si="51"/>
        <v>10</v>
      </c>
      <c r="BD12" s="327"/>
      <c r="BE12" s="290"/>
      <c r="BF12" s="290"/>
      <c r="BG12" s="290"/>
      <c r="BH12" s="290"/>
      <c r="BI12" s="290"/>
      <c r="BJ12" s="290"/>
      <c r="BK12" s="290"/>
      <c r="BL12" s="290"/>
      <c r="BM12" s="290"/>
      <c r="BN12" s="290"/>
      <c r="BO12" s="290"/>
      <c r="BP12" s="290"/>
      <c r="BQ12" s="290"/>
      <c r="BR12" s="290"/>
      <c r="BS12" s="298"/>
      <c r="BT12" s="17"/>
      <c r="BX12">
        <f t="shared" si="52"/>
        <v>10</v>
      </c>
      <c r="BY12">
        <f t="shared" si="47"/>
        <v>10</v>
      </c>
      <c r="BZ12">
        <f t="shared" si="46"/>
        <v>5</v>
      </c>
      <c r="CA12">
        <f t="shared" si="46"/>
        <v>2</v>
      </c>
      <c r="CB12">
        <f t="shared" si="46"/>
        <v>1</v>
      </c>
      <c r="CC12">
        <f t="shared" si="46"/>
        <v>0</v>
      </c>
    </row>
    <row r="13" spans="1:81" x14ac:dyDescent="0.35">
      <c r="A13" s="440">
        <f t="shared" si="48"/>
        <v>11</v>
      </c>
      <c r="B13" s="616"/>
      <c r="C13" s="510"/>
      <c r="D13" s="290"/>
      <c r="E13" s="214"/>
      <c r="F13" s="510"/>
      <c r="G13" s="510"/>
      <c r="H13" s="290"/>
      <c r="I13" s="214"/>
      <c r="J13" s="510"/>
      <c r="K13" s="510"/>
      <c r="L13" s="290"/>
      <c r="M13" s="214"/>
      <c r="N13" s="510"/>
      <c r="O13" s="510"/>
      <c r="P13" s="290"/>
      <c r="Q13" s="258"/>
      <c r="R13" s="17"/>
      <c r="S13" s="440">
        <f t="shared" si="49"/>
        <v>11</v>
      </c>
      <c r="T13" s="327"/>
      <c r="U13" s="290"/>
      <c r="V13" s="290"/>
      <c r="W13" s="214"/>
      <c r="X13" s="510"/>
      <c r="Y13" s="510"/>
      <c r="Z13" s="510"/>
      <c r="AA13" s="562"/>
      <c r="AB13" s="290"/>
      <c r="AC13" s="290"/>
      <c r="AD13" s="290"/>
      <c r="AE13" s="214"/>
      <c r="AF13" s="510"/>
      <c r="AG13" s="510"/>
      <c r="AH13" s="510"/>
      <c r="AI13" s="621"/>
      <c r="AJ13" s="17"/>
      <c r="AK13" s="440">
        <f t="shared" si="50"/>
        <v>11</v>
      </c>
      <c r="AL13" s="616"/>
      <c r="AM13" s="510"/>
      <c r="AN13" s="510"/>
      <c r="AO13" s="562"/>
      <c r="AP13" s="510"/>
      <c r="AQ13" s="510"/>
      <c r="AR13" s="510"/>
      <c r="AS13" s="562"/>
      <c r="AT13" s="290"/>
      <c r="AU13" s="290"/>
      <c r="AV13" s="290"/>
      <c r="AW13" s="214"/>
      <c r="AX13" s="290"/>
      <c r="AY13" s="290"/>
      <c r="AZ13" s="290"/>
      <c r="BA13" s="258"/>
      <c r="BB13" s="17"/>
      <c r="BC13" s="440">
        <f t="shared" si="51"/>
        <v>11</v>
      </c>
      <c r="BD13" s="327"/>
      <c r="BE13" s="290"/>
      <c r="BF13" s="290"/>
      <c r="BG13" s="214"/>
      <c r="BH13" s="290"/>
      <c r="BI13" s="290"/>
      <c r="BJ13" s="290"/>
      <c r="BK13" s="214"/>
      <c r="BL13" s="290"/>
      <c r="BM13" s="290"/>
      <c r="BN13" s="290"/>
      <c r="BO13" s="214"/>
      <c r="BP13" s="290"/>
      <c r="BQ13" s="290"/>
      <c r="BR13" s="290"/>
      <c r="BS13" s="258"/>
      <c r="BT13" s="17"/>
      <c r="BX13">
        <f t="shared" si="52"/>
        <v>11</v>
      </c>
      <c r="BY13">
        <f t="shared" si="47"/>
        <v>11</v>
      </c>
      <c r="BZ13">
        <f t="shared" si="46"/>
        <v>5</v>
      </c>
      <c r="CA13">
        <f t="shared" si="46"/>
        <v>2</v>
      </c>
      <c r="CB13">
        <f t="shared" si="46"/>
        <v>1</v>
      </c>
      <c r="CC13">
        <f t="shared" si="46"/>
        <v>0</v>
      </c>
    </row>
    <row r="14" spans="1:81" x14ac:dyDescent="0.35">
      <c r="A14" s="440">
        <f t="shared" si="48"/>
        <v>12</v>
      </c>
      <c r="B14" s="327"/>
      <c r="C14" s="290"/>
      <c r="D14" s="510"/>
      <c r="E14" s="510"/>
      <c r="F14" s="290"/>
      <c r="G14" s="290"/>
      <c r="H14" s="510"/>
      <c r="I14" s="510"/>
      <c r="J14" s="290"/>
      <c r="K14" s="290"/>
      <c r="L14" s="510"/>
      <c r="M14" s="510"/>
      <c r="N14" s="290"/>
      <c r="O14" s="290"/>
      <c r="P14" s="510"/>
      <c r="Q14" s="618"/>
      <c r="R14" s="17"/>
      <c r="S14" s="440">
        <f t="shared" si="49"/>
        <v>12</v>
      </c>
      <c r="T14" s="616"/>
      <c r="U14" s="510"/>
      <c r="V14" s="510"/>
      <c r="W14" s="510"/>
      <c r="X14" s="290"/>
      <c r="Y14" s="290"/>
      <c r="Z14" s="290"/>
      <c r="AA14" s="290"/>
      <c r="AB14" s="510"/>
      <c r="AC14" s="510"/>
      <c r="AD14" s="510"/>
      <c r="AE14" s="510"/>
      <c r="AF14" s="290"/>
      <c r="AG14" s="290"/>
      <c r="AH14" s="290"/>
      <c r="AI14" s="298"/>
      <c r="AJ14" s="17"/>
      <c r="AK14" s="440">
        <f t="shared" si="50"/>
        <v>12</v>
      </c>
      <c r="AL14" s="616"/>
      <c r="AM14" s="510"/>
      <c r="AN14" s="510"/>
      <c r="AO14" s="510"/>
      <c r="AP14" s="510"/>
      <c r="AQ14" s="510"/>
      <c r="AR14" s="510"/>
      <c r="AS14" s="510"/>
      <c r="AT14" s="290"/>
      <c r="AU14" s="290"/>
      <c r="AV14" s="290"/>
      <c r="AW14" s="290"/>
      <c r="AX14" s="290"/>
      <c r="AY14" s="290"/>
      <c r="AZ14" s="290"/>
      <c r="BA14" s="298"/>
      <c r="BB14" s="17"/>
      <c r="BC14" s="440">
        <f t="shared" si="51"/>
        <v>12</v>
      </c>
      <c r="BD14" s="327"/>
      <c r="BE14" s="290"/>
      <c r="BF14" s="290"/>
      <c r="BG14" s="290"/>
      <c r="BH14" s="290"/>
      <c r="BI14" s="290"/>
      <c r="BJ14" s="290"/>
      <c r="BK14" s="290"/>
      <c r="BL14" s="290"/>
      <c r="BM14" s="290"/>
      <c r="BN14" s="290"/>
      <c r="BO14" s="290"/>
      <c r="BP14" s="290"/>
      <c r="BQ14" s="290"/>
      <c r="BR14" s="290"/>
      <c r="BS14" s="298"/>
      <c r="BT14" s="17"/>
      <c r="BX14">
        <f t="shared" si="52"/>
        <v>12</v>
      </c>
      <c r="BY14">
        <f t="shared" si="47"/>
        <v>12</v>
      </c>
      <c r="BZ14">
        <f t="shared" si="46"/>
        <v>6</v>
      </c>
      <c r="CA14">
        <f t="shared" si="46"/>
        <v>3</v>
      </c>
      <c r="CB14">
        <f t="shared" si="46"/>
        <v>1</v>
      </c>
      <c r="CC14">
        <f t="shared" si="46"/>
        <v>0</v>
      </c>
    </row>
    <row r="15" spans="1:81" x14ac:dyDescent="0.35">
      <c r="A15" s="440">
        <f t="shared" si="48"/>
        <v>13</v>
      </c>
      <c r="B15" s="327"/>
      <c r="C15" s="290"/>
      <c r="D15" s="510"/>
      <c r="E15" s="510"/>
      <c r="F15" s="290"/>
      <c r="G15" s="290"/>
      <c r="H15" s="510"/>
      <c r="I15" s="510"/>
      <c r="J15" s="290"/>
      <c r="K15" s="290"/>
      <c r="L15" s="510"/>
      <c r="M15" s="510"/>
      <c r="N15" s="290"/>
      <c r="O15" s="290"/>
      <c r="P15" s="510"/>
      <c r="Q15" s="618"/>
      <c r="R15" s="17"/>
      <c r="S15" s="440">
        <f t="shared" si="49"/>
        <v>13</v>
      </c>
      <c r="T15" s="616"/>
      <c r="U15" s="510"/>
      <c r="V15" s="510"/>
      <c r="W15" s="510"/>
      <c r="X15" s="290"/>
      <c r="Y15" s="290"/>
      <c r="Z15" s="290"/>
      <c r="AA15" s="290"/>
      <c r="AB15" s="510"/>
      <c r="AC15" s="510"/>
      <c r="AD15" s="510"/>
      <c r="AE15" s="510"/>
      <c r="AF15" s="290"/>
      <c r="AG15" s="290"/>
      <c r="AH15" s="290"/>
      <c r="AI15" s="298"/>
      <c r="AJ15" s="17"/>
      <c r="AK15" s="440">
        <f t="shared" si="50"/>
        <v>13</v>
      </c>
      <c r="AL15" s="616"/>
      <c r="AM15" s="510"/>
      <c r="AN15" s="510"/>
      <c r="AO15" s="510"/>
      <c r="AP15" s="510"/>
      <c r="AQ15" s="510"/>
      <c r="AR15" s="510"/>
      <c r="AS15" s="510"/>
      <c r="AT15" s="290"/>
      <c r="AU15" s="290"/>
      <c r="AV15" s="290"/>
      <c r="AW15" s="290"/>
      <c r="AX15" s="290"/>
      <c r="AY15" s="290"/>
      <c r="AZ15" s="290"/>
      <c r="BA15" s="298"/>
      <c r="BB15" s="17"/>
      <c r="BC15" s="440">
        <f t="shared" si="51"/>
        <v>13</v>
      </c>
      <c r="BD15" s="327"/>
      <c r="BE15" s="290"/>
      <c r="BF15" s="290"/>
      <c r="BG15" s="290"/>
      <c r="BH15" s="290"/>
      <c r="BI15" s="290"/>
      <c r="BJ15" s="290"/>
      <c r="BK15" s="290"/>
      <c r="BL15" s="290"/>
      <c r="BM15" s="290"/>
      <c r="BN15" s="290"/>
      <c r="BO15" s="290"/>
      <c r="BP15" s="290"/>
      <c r="BQ15" s="290"/>
      <c r="BR15" s="290"/>
      <c r="BS15" s="298"/>
      <c r="BT15" s="17"/>
      <c r="BX15">
        <f t="shared" si="52"/>
        <v>13</v>
      </c>
      <c r="BY15">
        <f t="shared" si="47"/>
        <v>13</v>
      </c>
      <c r="BZ15">
        <f t="shared" si="46"/>
        <v>6</v>
      </c>
      <c r="CA15">
        <f t="shared" si="46"/>
        <v>3</v>
      </c>
      <c r="CB15">
        <f t="shared" si="46"/>
        <v>1</v>
      </c>
      <c r="CC15">
        <f t="shared" si="46"/>
        <v>0</v>
      </c>
    </row>
    <row r="16" spans="1:81" x14ac:dyDescent="0.35">
      <c r="A16" s="440">
        <f t="shared" si="48"/>
        <v>14</v>
      </c>
      <c r="B16" s="616"/>
      <c r="C16" s="510"/>
      <c r="D16" s="290"/>
      <c r="E16" s="290"/>
      <c r="F16" s="510"/>
      <c r="G16" s="510"/>
      <c r="H16" s="290"/>
      <c r="I16" s="290"/>
      <c r="J16" s="510"/>
      <c r="K16" s="510"/>
      <c r="L16" s="290"/>
      <c r="M16" s="290"/>
      <c r="N16" s="510"/>
      <c r="O16" s="510"/>
      <c r="P16" s="290"/>
      <c r="Q16" s="298"/>
      <c r="R16" s="17"/>
      <c r="S16" s="440">
        <f t="shared" si="49"/>
        <v>14</v>
      </c>
      <c r="T16" s="616"/>
      <c r="U16" s="510"/>
      <c r="V16" s="510"/>
      <c r="W16" s="510"/>
      <c r="X16" s="290"/>
      <c r="Y16" s="290"/>
      <c r="Z16" s="290"/>
      <c r="AA16" s="290"/>
      <c r="AB16" s="510"/>
      <c r="AC16" s="510"/>
      <c r="AD16" s="510"/>
      <c r="AE16" s="510"/>
      <c r="AF16" s="290"/>
      <c r="AG16" s="290"/>
      <c r="AH16" s="290"/>
      <c r="AI16" s="298"/>
      <c r="AJ16" s="17"/>
      <c r="AK16" s="440">
        <f t="shared" si="50"/>
        <v>14</v>
      </c>
      <c r="AL16" s="616"/>
      <c r="AM16" s="510"/>
      <c r="AN16" s="510"/>
      <c r="AO16" s="510"/>
      <c r="AP16" s="510"/>
      <c r="AQ16" s="510"/>
      <c r="AR16" s="510"/>
      <c r="AS16" s="510"/>
      <c r="AT16" s="290"/>
      <c r="AU16" s="290"/>
      <c r="AV16" s="290"/>
      <c r="AW16" s="290"/>
      <c r="AX16" s="290"/>
      <c r="AY16" s="290"/>
      <c r="AZ16" s="290"/>
      <c r="BA16" s="298"/>
      <c r="BB16" s="17"/>
      <c r="BC16" s="440">
        <f t="shared" si="51"/>
        <v>14</v>
      </c>
      <c r="BD16" s="327"/>
      <c r="BE16" s="290"/>
      <c r="BF16" s="290"/>
      <c r="BG16" s="290"/>
      <c r="BH16" s="290"/>
      <c r="BI16" s="290"/>
      <c r="BJ16" s="290"/>
      <c r="BK16" s="290"/>
      <c r="BL16" s="290"/>
      <c r="BM16" s="290"/>
      <c r="BN16" s="290"/>
      <c r="BO16" s="290"/>
      <c r="BP16" s="290"/>
      <c r="BQ16" s="290"/>
      <c r="BR16" s="290"/>
      <c r="BS16" s="298"/>
      <c r="BT16" s="17"/>
      <c r="BX16">
        <f t="shared" si="52"/>
        <v>14</v>
      </c>
      <c r="BY16">
        <f t="shared" si="47"/>
        <v>14</v>
      </c>
      <c r="BZ16">
        <f t="shared" si="46"/>
        <v>7</v>
      </c>
      <c r="CA16">
        <f t="shared" si="46"/>
        <v>3</v>
      </c>
      <c r="CB16">
        <f t="shared" si="46"/>
        <v>1</v>
      </c>
      <c r="CC16">
        <f t="shared" si="46"/>
        <v>0</v>
      </c>
    </row>
    <row r="17" spans="1:81" x14ac:dyDescent="0.35">
      <c r="A17" s="440">
        <f t="shared" si="48"/>
        <v>15</v>
      </c>
      <c r="B17" s="619"/>
      <c r="C17" s="620"/>
      <c r="D17" s="595"/>
      <c r="E17" s="213"/>
      <c r="F17" s="620"/>
      <c r="G17" s="620"/>
      <c r="H17" s="595"/>
      <c r="I17" s="213"/>
      <c r="J17" s="620"/>
      <c r="K17" s="620"/>
      <c r="L17" s="595"/>
      <c r="M17" s="213"/>
      <c r="N17" s="620"/>
      <c r="O17" s="620"/>
      <c r="P17" s="595"/>
      <c r="Q17" s="273"/>
      <c r="R17" s="17"/>
      <c r="S17" s="440">
        <f t="shared" si="49"/>
        <v>15</v>
      </c>
      <c r="T17" s="619"/>
      <c r="U17" s="620"/>
      <c r="V17" s="620"/>
      <c r="W17" s="622"/>
      <c r="X17" s="595"/>
      <c r="Y17" s="595"/>
      <c r="Z17" s="595"/>
      <c r="AA17" s="213"/>
      <c r="AB17" s="620"/>
      <c r="AC17" s="620"/>
      <c r="AD17" s="620"/>
      <c r="AE17" s="622"/>
      <c r="AF17" s="595"/>
      <c r="AG17" s="595"/>
      <c r="AH17" s="595"/>
      <c r="AI17" s="273"/>
      <c r="AJ17" s="17"/>
      <c r="AK17" s="440">
        <f t="shared" si="50"/>
        <v>15</v>
      </c>
      <c r="AL17" s="619"/>
      <c r="AM17" s="620"/>
      <c r="AN17" s="620"/>
      <c r="AO17" s="622"/>
      <c r="AP17" s="620"/>
      <c r="AQ17" s="620"/>
      <c r="AR17" s="620"/>
      <c r="AS17" s="622"/>
      <c r="AT17" s="595"/>
      <c r="AU17" s="595"/>
      <c r="AV17" s="595"/>
      <c r="AW17" s="213"/>
      <c r="AX17" s="595"/>
      <c r="AY17" s="595"/>
      <c r="AZ17" s="595"/>
      <c r="BA17" s="273"/>
      <c r="BB17" s="17"/>
      <c r="BC17" s="440">
        <f t="shared" si="51"/>
        <v>15</v>
      </c>
      <c r="BD17" s="594"/>
      <c r="BE17" s="595"/>
      <c r="BF17" s="595"/>
      <c r="BG17" s="213"/>
      <c r="BH17" s="595"/>
      <c r="BI17" s="595"/>
      <c r="BJ17" s="595"/>
      <c r="BK17" s="213"/>
      <c r="BL17" s="595"/>
      <c r="BM17" s="595"/>
      <c r="BN17" s="595"/>
      <c r="BO17" s="213"/>
      <c r="BP17" s="595"/>
      <c r="BQ17" s="595"/>
      <c r="BR17" s="595"/>
      <c r="BS17" s="596"/>
      <c r="BT17" s="17"/>
      <c r="BX17">
        <f t="shared" si="52"/>
        <v>15</v>
      </c>
      <c r="BY17">
        <f t="shared" si="47"/>
        <v>15</v>
      </c>
      <c r="BZ17">
        <f t="shared" si="46"/>
        <v>7</v>
      </c>
      <c r="CA17">
        <f t="shared" si="46"/>
        <v>3</v>
      </c>
      <c r="CB17">
        <f t="shared" si="46"/>
        <v>1</v>
      </c>
      <c r="CC17">
        <f t="shared" si="46"/>
        <v>0</v>
      </c>
    </row>
    <row r="18" spans="1:81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 t="s">
        <v>395</v>
      </c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81" x14ac:dyDescent="0.35">
      <c r="A19" s="481"/>
      <c r="B19" s="440">
        <v>0</v>
      </c>
      <c r="C19" s="440">
        <f t="shared" ref="C19:Q19" si="53">B19+1</f>
        <v>1</v>
      </c>
      <c r="D19" s="440">
        <f t="shared" si="53"/>
        <v>2</v>
      </c>
      <c r="E19" s="440">
        <f t="shared" si="53"/>
        <v>3</v>
      </c>
      <c r="F19" s="440">
        <f t="shared" si="53"/>
        <v>4</v>
      </c>
      <c r="G19" s="440">
        <f t="shared" si="53"/>
        <v>5</v>
      </c>
      <c r="H19" s="440">
        <f t="shared" si="53"/>
        <v>6</v>
      </c>
      <c r="I19" s="440">
        <f t="shared" si="53"/>
        <v>7</v>
      </c>
      <c r="J19" s="440">
        <f t="shared" si="53"/>
        <v>8</v>
      </c>
      <c r="K19" s="440">
        <f t="shared" si="53"/>
        <v>9</v>
      </c>
      <c r="L19" s="440">
        <f t="shared" si="53"/>
        <v>10</v>
      </c>
      <c r="M19" s="440">
        <f t="shared" si="53"/>
        <v>11</v>
      </c>
      <c r="N19" s="440">
        <f t="shared" si="53"/>
        <v>12</v>
      </c>
      <c r="O19" s="440">
        <f t="shared" si="53"/>
        <v>13</v>
      </c>
      <c r="P19" s="440">
        <f t="shared" si="53"/>
        <v>14</v>
      </c>
      <c r="Q19" s="440">
        <f t="shared" si="53"/>
        <v>15</v>
      </c>
      <c r="R19" s="17" t="s">
        <v>394</v>
      </c>
      <c r="S19" s="481"/>
      <c r="T19" s="440">
        <v>0</v>
      </c>
      <c r="U19" s="440">
        <f t="shared" ref="U19" si="54">T19+1</f>
        <v>1</v>
      </c>
      <c r="V19" s="440">
        <f t="shared" ref="V19" si="55">U19+1</f>
        <v>2</v>
      </c>
      <c r="W19" s="440">
        <f t="shared" ref="W19" si="56">V19+1</f>
        <v>3</v>
      </c>
      <c r="X19" s="440">
        <f t="shared" ref="X19" si="57">W19+1</f>
        <v>4</v>
      </c>
      <c r="Y19" s="440">
        <f t="shared" ref="Y19" si="58">X19+1</f>
        <v>5</v>
      </c>
      <c r="Z19" s="440">
        <f t="shared" ref="Z19" si="59">Y19+1</f>
        <v>6</v>
      </c>
      <c r="AA19" s="440">
        <f t="shared" ref="AA19" si="60">Z19+1</f>
        <v>7</v>
      </c>
      <c r="AB19" s="440">
        <f t="shared" ref="AB19" si="61">AA19+1</f>
        <v>8</v>
      </c>
      <c r="AC19" s="440">
        <f t="shared" ref="AC19" si="62">AB19+1</f>
        <v>9</v>
      </c>
      <c r="AD19" s="440">
        <f t="shared" ref="AD19" si="63">AC19+1</f>
        <v>10</v>
      </c>
      <c r="AE19" s="440">
        <f t="shared" ref="AE19" si="64">AD19+1</f>
        <v>11</v>
      </c>
      <c r="AF19" s="440">
        <f t="shared" ref="AF19" si="65">AE19+1</f>
        <v>12</v>
      </c>
      <c r="AG19" s="440">
        <f t="shared" ref="AG19" si="66">AF19+1</f>
        <v>13</v>
      </c>
      <c r="AH19" s="440">
        <f t="shared" ref="AH19" si="67">AG19+1</f>
        <v>14</v>
      </c>
      <c r="AI19" s="440">
        <f t="shared" ref="AI19" si="68">AH19+1</f>
        <v>15</v>
      </c>
      <c r="AJ19" s="17" t="s">
        <v>394</v>
      </c>
      <c r="AK19" s="481"/>
      <c r="AL19" s="440">
        <v>0</v>
      </c>
      <c r="AM19" s="440">
        <f t="shared" ref="AM19" si="69">AL19+1</f>
        <v>1</v>
      </c>
      <c r="AN19" s="440">
        <f t="shared" ref="AN19" si="70">AM19+1</f>
        <v>2</v>
      </c>
      <c r="AO19" s="440">
        <f t="shared" ref="AO19" si="71">AN19+1</f>
        <v>3</v>
      </c>
      <c r="AP19" s="440">
        <f t="shared" ref="AP19" si="72">AO19+1</f>
        <v>4</v>
      </c>
      <c r="AQ19" s="440">
        <f t="shared" ref="AQ19" si="73">AP19+1</f>
        <v>5</v>
      </c>
      <c r="AR19" s="440">
        <f t="shared" ref="AR19" si="74">AQ19+1</f>
        <v>6</v>
      </c>
      <c r="AS19" s="440">
        <f t="shared" ref="AS19" si="75">AR19+1</f>
        <v>7</v>
      </c>
      <c r="AT19" s="440">
        <f t="shared" ref="AT19" si="76">AS19+1</f>
        <v>8</v>
      </c>
      <c r="AU19" s="440">
        <f t="shared" ref="AU19" si="77">AT19+1</f>
        <v>9</v>
      </c>
      <c r="AV19" s="440">
        <f t="shared" ref="AV19" si="78">AU19+1</f>
        <v>10</v>
      </c>
      <c r="AW19" s="440">
        <f t="shared" ref="AW19" si="79">AV19+1</f>
        <v>11</v>
      </c>
      <c r="AX19" s="440">
        <f t="shared" ref="AX19" si="80">AW19+1</f>
        <v>12</v>
      </c>
      <c r="AY19" s="440">
        <f t="shared" ref="AY19" si="81">AX19+1</f>
        <v>13</v>
      </c>
      <c r="AZ19" s="440">
        <f t="shared" ref="AZ19" si="82">AY19+1</f>
        <v>14</v>
      </c>
      <c r="BA19" s="440">
        <f t="shared" ref="BA19" si="83">AZ19+1</f>
        <v>15</v>
      </c>
      <c r="BB19" s="17" t="s">
        <v>394</v>
      </c>
      <c r="BC19" s="481"/>
      <c r="BD19" s="440">
        <v>0</v>
      </c>
      <c r="BE19" s="440">
        <f t="shared" ref="BE19" si="84">BD19+1</f>
        <v>1</v>
      </c>
      <c r="BF19" s="440">
        <f t="shared" ref="BF19" si="85">BE19+1</f>
        <v>2</v>
      </c>
      <c r="BG19" s="440">
        <f t="shared" ref="BG19" si="86">BF19+1</f>
        <v>3</v>
      </c>
      <c r="BH19" s="440">
        <f t="shared" ref="BH19" si="87">BG19+1</f>
        <v>4</v>
      </c>
      <c r="BI19" s="440">
        <f t="shared" ref="BI19" si="88">BH19+1</f>
        <v>5</v>
      </c>
      <c r="BJ19" s="440">
        <f t="shared" ref="BJ19" si="89">BI19+1</f>
        <v>6</v>
      </c>
      <c r="BK19" s="440">
        <f t="shared" ref="BK19" si="90">BJ19+1</f>
        <v>7</v>
      </c>
      <c r="BL19" s="440">
        <f t="shared" ref="BL19" si="91">BK19+1</f>
        <v>8</v>
      </c>
      <c r="BM19" s="440">
        <f t="shared" ref="BM19" si="92">BL19+1</f>
        <v>9</v>
      </c>
      <c r="BN19" s="440">
        <f t="shared" ref="BN19" si="93">BM19+1</f>
        <v>10</v>
      </c>
      <c r="BO19" s="440">
        <f t="shared" ref="BO19" si="94">BN19+1</f>
        <v>11</v>
      </c>
      <c r="BP19" s="440">
        <f t="shared" ref="BP19" si="95">BO19+1</f>
        <v>12</v>
      </c>
      <c r="BQ19" s="440">
        <f t="shared" ref="BQ19" si="96">BP19+1</f>
        <v>13</v>
      </c>
      <c r="BR19" s="440">
        <f t="shared" ref="BR19" si="97">BQ19+1</f>
        <v>14</v>
      </c>
      <c r="BS19" s="440">
        <f t="shared" ref="BS19" si="98">BR19+1</f>
        <v>15</v>
      </c>
      <c r="BT19" s="17" t="s">
        <v>394</v>
      </c>
    </row>
    <row r="20" spans="1:81" x14ac:dyDescent="0.35">
      <c r="A20">
        <f t="shared" ref="A20:A33" si="99">A21+1</f>
        <v>15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17"/>
      <c r="S20" s="440">
        <v>0</v>
      </c>
      <c r="T20" s="62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624"/>
      <c r="AJ20" s="17"/>
      <c r="AK20">
        <f t="shared" ref="AK20:AK33" si="100">AK21+1</f>
        <v>15</v>
      </c>
      <c r="AL20" s="260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  <c r="BA20" s="262"/>
      <c r="BB20" s="17"/>
      <c r="BC20" s="440">
        <v>0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  <c r="BT20" s="17"/>
    </row>
    <row r="21" spans="1:81" x14ac:dyDescent="0.35">
      <c r="A21">
        <f t="shared" si="99"/>
        <v>14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17"/>
      <c r="S21" s="440">
        <f>S20+1</f>
        <v>1</v>
      </c>
      <c r="T21" s="277"/>
      <c r="U21" s="32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329"/>
      <c r="AI21" s="282"/>
      <c r="AJ21" s="17"/>
      <c r="AK21">
        <f t="shared" si="100"/>
        <v>14</v>
      </c>
      <c r="AL21" s="263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64"/>
      <c r="BB21" s="17"/>
      <c r="BC21" s="440">
        <f>BC20+1</f>
        <v>1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  <c r="BT21" s="17"/>
    </row>
    <row r="22" spans="1:81" x14ac:dyDescent="0.35">
      <c r="A22">
        <f t="shared" si="99"/>
        <v>13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17"/>
      <c r="S22" s="440">
        <f t="shared" ref="S22:S35" si="101">S21+1</f>
        <v>2</v>
      </c>
      <c r="T22" s="277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82"/>
      <c r="AJ22" s="17"/>
      <c r="AK22">
        <f t="shared" si="100"/>
        <v>13</v>
      </c>
      <c r="AL22" s="263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64"/>
      <c r="BB22" s="17"/>
      <c r="BC22" s="440">
        <f t="shared" ref="BC22:BC35" si="102">BC21+1</f>
        <v>2</v>
      </c>
      <c r="BD22" s="263"/>
      <c r="BE22" s="239"/>
      <c r="BF22" s="239"/>
      <c r="BG22" s="239"/>
      <c r="BH22" s="239"/>
      <c r="BI22" s="239"/>
      <c r="BJ22" s="239"/>
      <c r="BK22" s="239"/>
      <c r="BL22" s="239"/>
      <c r="BM22" s="239"/>
      <c r="BN22" s="239"/>
      <c r="BO22" s="239"/>
      <c r="BP22" s="239"/>
      <c r="BQ22" s="239"/>
      <c r="BR22" s="239"/>
      <c r="BS22" s="264"/>
      <c r="BT22" s="17"/>
    </row>
    <row r="23" spans="1:81" x14ac:dyDescent="0.35">
      <c r="A23">
        <f t="shared" si="99"/>
        <v>12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17"/>
      <c r="S23" s="440">
        <f t="shared" si="101"/>
        <v>3</v>
      </c>
      <c r="T23" s="277"/>
      <c r="U23" s="239"/>
      <c r="V23" s="239"/>
      <c r="W23" s="17"/>
      <c r="X23" s="239"/>
      <c r="Y23" s="239"/>
      <c r="Z23" s="239"/>
      <c r="AA23" s="17"/>
      <c r="AB23" s="239"/>
      <c r="AC23" s="239"/>
      <c r="AD23" s="239"/>
      <c r="AE23" s="17"/>
      <c r="AF23" s="239"/>
      <c r="AG23" s="239"/>
      <c r="AH23" s="239"/>
      <c r="AI23" s="158"/>
      <c r="AJ23" s="17"/>
      <c r="AK23">
        <f t="shared" si="100"/>
        <v>12</v>
      </c>
      <c r="AL23" s="263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64"/>
      <c r="BB23" s="17"/>
      <c r="BC23" s="440">
        <f t="shared" si="102"/>
        <v>3</v>
      </c>
      <c r="BD23" s="263"/>
      <c r="BE23" s="239"/>
      <c r="BF23" s="239"/>
      <c r="BG23" s="17"/>
      <c r="BH23" s="239"/>
      <c r="BI23" s="239"/>
      <c r="BJ23" s="239"/>
      <c r="BK23" s="17"/>
      <c r="BL23" s="239"/>
      <c r="BM23" s="239"/>
      <c r="BN23" s="239"/>
      <c r="BO23" s="17"/>
      <c r="BP23" s="239"/>
      <c r="BQ23" s="239"/>
      <c r="BR23" s="239"/>
      <c r="BS23" s="26"/>
      <c r="BT23" s="17"/>
    </row>
    <row r="24" spans="1:81" x14ac:dyDescent="0.35">
      <c r="A24">
        <f t="shared" si="99"/>
        <v>11</v>
      </c>
      <c r="B24" s="263"/>
      <c r="C24" s="239"/>
      <c r="D24" s="239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17"/>
      <c r="S24" s="440">
        <f t="shared" si="101"/>
        <v>4</v>
      </c>
      <c r="T24" s="277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82"/>
      <c r="AJ24" s="17"/>
      <c r="AK24">
        <f t="shared" si="100"/>
        <v>11</v>
      </c>
      <c r="AL24" s="263"/>
      <c r="AM24" s="239"/>
      <c r="AN24" s="239"/>
      <c r="AO24" s="239"/>
      <c r="AP24" s="239"/>
      <c r="AQ24" s="17"/>
      <c r="AR24" s="17"/>
      <c r="AS24" s="17"/>
      <c r="AT24" s="17"/>
      <c r="AU24" s="17"/>
      <c r="AV24" s="17"/>
      <c r="AW24" s="239"/>
      <c r="AX24" s="239"/>
      <c r="AY24" s="239"/>
      <c r="AZ24" s="239"/>
      <c r="BA24" s="264"/>
      <c r="BB24" s="17"/>
      <c r="BC24" s="440">
        <f t="shared" si="102"/>
        <v>4</v>
      </c>
      <c r="BD24" s="263"/>
      <c r="BE24" s="239"/>
      <c r="BF24" s="239"/>
      <c r="BG24" s="239"/>
      <c r="BH24" s="239"/>
      <c r="BI24" s="239" t="s">
        <v>751</v>
      </c>
      <c r="BJ24" s="239" t="s">
        <v>758</v>
      </c>
      <c r="BK24" s="239"/>
      <c r="BL24" s="239" t="s">
        <v>574</v>
      </c>
      <c r="BM24" s="239"/>
      <c r="BN24" s="239" t="s">
        <v>759</v>
      </c>
      <c r="BO24" s="239" t="s">
        <v>752</v>
      </c>
      <c r="BP24" s="239"/>
      <c r="BQ24" s="239"/>
      <c r="BR24" s="239"/>
      <c r="BS24" s="264"/>
      <c r="BT24" s="17"/>
    </row>
    <row r="25" spans="1:81" x14ac:dyDescent="0.35">
      <c r="A25">
        <f t="shared" si="99"/>
        <v>10</v>
      </c>
      <c r="B25" s="263"/>
      <c r="C25" s="239"/>
      <c r="D25" s="239"/>
      <c r="E25" s="239"/>
      <c r="F25" s="239"/>
      <c r="G25" s="17"/>
      <c r="H25" s="17"/>
      <c r="I25" s="239"/>
      <c r="J25" s="17"/>
      <c r="K25" s="17"/>
      <c r="L25" s="17"/>
      <c r="M25" s="239"/>
      <c r="N25" s="239"/>
      <c r="O25" s="239"/>
      <c r="P25" s="239"/>
      <c r="Q25" s="264"/>
      <c r="R25" s="17"/>
      <c r="S25" s="440">
        <f t="shared" si="101"/>
        <v>5</v>
      </c>
      <c r="T25" s="277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82"/>
      <c r="AJ25" s="17"/>
      <c r="AK25">
        <f t="shared" si="100"/>
        <v>10</v>
      </c>
      <c r="AL25" s="263"/>
      <c r="AM25" s="239"/>
      <c r="AN25" s="239"/>
      <c r="AO25" s="239"/>
      <c r="AP25" s="239"/>
      <c r="AQ25" s="17"/>
      <c r="AR25" s="17"/>
      <c r="AS25" s="239"/>
      <c r="AT25" s="17"/>
      <c r="AU25" s="17"/>
      <c r="AV25" s="17"/>
      <c r="AW25" s="239"/>
      <c r="AX25" s="239"/>
      <c r="AY25" s="239"/>
      <c r="AZ25" s="239"/>
      <c r="BA25" s="264"/>
      <c r="BB25" s="17"/>
      <c r="BC25" s="440">
        <f t="shared" si="102"/>
        <v>5</v>
      </c>
      <c r="BD25" s="263"/>
      <c r="BE25" s="239"/>
      <c r="BF25" s="239"/>
      <c r="BG25" s="239"/>
      <c r="BH25" s="239" t="s">
        <v>753</v>
      </c>
      <c r="BI25" s="239"/>
      <c r="BJ25" s="268"/>
      <c r="BK25" s="268"/>
      <c r="BL25" s="268"/>
      <c r="BM25" s="268"/>
      <c r="BN25" s="268"/>
      <c r="BO25" s="239"/>
      <c r="BP25" s="239"/>
      <c r="BQ25" s="239"/>
      <c r="BR25" s="239"/>
      <c r="BS25" s="264"/>
      <c r="BT25" s="17"/>
    </row>
    <row r="26" spans="1:81" x14ac:dyDescent="0.35">
      <c r="A26">
        <f t="shared" si="99"/>
        <v>9</v>
      </c>
      <c r="B26" s="263"/>
      <c r="C26" s="239"/>
      <c r="D26" s="239"/>
      <c r="E26" s="239"/>
      <c r="F26" s="17"/>
      <c r="G26" s="239"/>
      <c r="H26" s="239"/>
      <c r="I26" s="239"/>
      <c r="J26" s="17"/>
      <c r="K26" s="17"/>
      <c r="L26" s="34"/>
      <c r="M26" s="239"/>
      <c r="N26" s="239"/>
      <c r="O26" s="239"/>
      <c r="P26" s="239"/>
      <c r="Q26" s="264"/>
      <c r="R26" s="17"/>
      <c r="S26" s="440">
        <f t="shared" si="101"/>
        <v>6</v>
      </c>
      <c r="T26" s="277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82"/>
      <c r="AJ26" s="17"/>
      <c r="AK26">
        <f t="shared" si="100"/>
        <v>9</v>
      </c>
      <c r="AL26" s="263"/>
      <c r="AM26" s="239"/>
      <c r="AN26" s="239"/>
      <c r="AO26" s="239"/>
      <c r="AP26" s="17"/>
      <c r="AQ26" s="290"/>
      <c r="AR26" s="290"/>
      <c r="AS26" s="290"/>
      <c r="AT26" s="214"/>
      <c r="AU26" s="214"/>
      <c r="AV26" s="34"/>
      <c r="AW26" s="239"/>
      <c r="AX26" s="239"/>
      <c r="AY26" s="239"/>
      <c r="AZ26" s="239"/>
      <c r="BA26" s="264"/>
      <c r="BB26" s="17"/>
      <c r="BC26" s="440">
        <f t="shared" si="102"/>
        <v>6</v>
      </c>
      <c r="BD26" s="263"/>
      <c r="BE26" s="239"/>
      <c r="BF26" s="239"/>
      <c r="BG26" s="239"/>
      <c r="BH26" s="239" t="s">
        <v>756</v>
      </c>
      <c r="BI26" s="290"/>
      <c r="BJ26" s="290"/>
      <c r="BK26" s="290"/>
      <c r="BL26" s="290"/>
      <c r="BM26" s="290"/>
      <c r="BN26" s="290"/>
      <c r="BO26" s="290"/>
      <c r="BP26" s="239"/>
      <c r="BQ26" s="239"/>
      <c r="BR26" s="239"/>
      <c r="BS26" s="264"/>
      <c r="BT26" s="17"/>
    </row>
    <row r="27" spans="1:81" x14ac:dyDescent="0.35">
      <c r="A27">
        <f t="shared" si="99"/>
        <v>8</v>
      </c>
      <c r="B27" s="16"/>
      <c r="C27" s="17"/>
      <c r="D27" s="17"/>
      <c r="E27" s="17"/>
      <c r="F27" s="17"/>
      <c r="G27" s="239"/>
      <c r="H27" s="239"/>
      <c r="I27" s="239"/>
      <c r="J27" s="17"/>
      <c r="K27" s="17"/>
      <c r="L27" s="34"/>
      <c r="M27" s="17"/>
      <c r="N27" s="17"/>
      <c r="O27" s="17"/>
      <c r="P27" s="17"/>
      <c r="Q27" s="26"/>
      <c r="R27" s="17"/>
      <c r="S27" s="440">
        <f t="shared" si="101"/>
        <v>7</v>
      </c>
      <c r="T27" s="277"/>
      <c r="U27" s="239"/>
      <c r="V27" s="239"/>
      <c r="W27" s="17"/>
      <c r="X27" s="239"/>
      <c r="Y27" s="239"/>
      <c r="Z27" s="239"/>
      <c r="AA27" s="17"/>
      <c r="AB27" s="239"/>
      <c r="AC27" s="239"/>
      <c r="AD27" s="239"/>
      <c r="AE27" s="17"/>
      <c r="AF27" s="239"/>
      <c r="AG27" s="239"/>
      <c r="AH27" s="239"/>
      <c r="AI27" s="158"/>
      <c r="AJ27" s="17"/>
      <c r="AK27">
        <f t="shared" si="100"/>
        <v>8</v>
      </c>
      <c r="AL27" s="16"/>
      <c r="AM27" s="17"/>
      <c r="AN27" s="17"/>
      <c r="AO27" s="17"/>
      <c r="AP27" s="214"/>
      <c r="AQ27" s="290"/>
      <c r="AR27" s="290"/>
      <c r="AS27" s="290"/>
      <c r="AT27" s="214"/>
      <c r="AU27" s="214"/>
      <c r="AV27" s="432"/>
      <c r="AW27" s="17"/>
      <c r="AX27" s="17"/>
      <c r="AY27" s="17"/>
      <c r="AZ27" s="17"/>
      <c r="BA27" s="26"/>
      <c r="BB27" s="17"/>
      <c r="BC27" s="440">
        <f t="shared" si="102"/>
        <v>7</v>
      </c>
      <c r="BD27" s="263"/>
      <c r="BE27" s="239"/>
      <c r="BF27" s="239"/>
      <c r="BG27" s="17"/>
      <c r="BH27" s="239"/>
      <c r="BI27" s="290"/>
      <c r="BJ27" s="290"/>
      <c r="BK27" s="214"/>
      <c r="BL27" s="290"/>
      <c r="BM27" s="290"/>
      <c r="BN27" s="290"/>
      <c r="BO27" s="214"/>
      <c r="BP27" s="239"/>
      <c r="BQ27" s="239"/>
      <c r="BR27" s="239"/>
      <c r="BS27" s="26"/>
      <c r="BT27" s="17"/>
    </row>
    <row r="28" spans="1:81" x14ac:dyDescent="0.35">
      <c r="A28">
        <f t="shared" si="99"/>
        <v>7</v>
      </c>
      <c r="B28" s="263"/>
      <c r="C28" s="239"/>
      <c r="D28" s="239"/>
      <c r="E28" s="239"/>
      <c r="F28" s="17"/>
      <c r="G28" s="239"/>
      <c r="H28" s="239"/>
      <c r="I28" s="17"/>
      <c r="J28" s="17"/>
      <c r="K28" s="17"/>
      <c r="L28" s="34"/>
      <c r="M28" s="239"/>
      <c r="N28" s="239"/>
      <c r="O28" s="239"/>
      <c r="P28" s="239"/>
      <c r="Q28" s="264"/>
      <c r="R28" s="17"/>
      <c r="S28" s="440">
        <f t="shared" si="101"/>
        <v>8</v>
      </c>
      <c r="T28" s="277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82"/>
      <c r="AJ28" s="17"/>
      <c r="AK28">
        <f t="shared" si="100"/>
        <v>7</v>
      </c>
      <c r="AL28" s="263"/>
      <c r="AM28" s="239"/>
      <c r="AN28" s="239"/>
      <c r="AO28" s="239"/>
      <c r="AP28" s="214"/>
      <c r="AQ28" s="269"/>
      <c r="AR28" s="269"/>
      <c r="AS28" s="8"/>
      <c r="AT28" s="8"/>
      <c r="AU28" s="8"/>
      <c r="AV28" s="432"/>
      <c r="AW28" s="239"/>
      <c r="AX28" s="239"/>
      <c r="AY28" s="239"/>
      <c r="AZ28" s="239"/>
      <c r="BA28" s="264"/>
      <c r="BB28" s="17"/>
      <c r="BC28" s="440">
        <f t="shared" si="102"/>
        <v>8</v>
      </c>
      <c r="BD28" s="263"/>
      <c r="BE28" s="239"/>
      <c r="BF28" s="239"/>
      <c r="BG28" s="239"/>
      <c r="BH28" s="239" t="s">
        <v>755</v>
      </c>
      <c r="BI28" s="290"/>
      <c r="BJ28" s="290"/>
      <c r="BK28" s="290"/>
      <c r="BL28" s="290"/>
      <c r="BM28" s="290"/>
      <c r="BN28" s="290"/>
      <c r="BO28" s="290"/>
      <c r="BP28" s="239"/>
      <c r="BQ28" s="239"/>
      <c r="BR28" s="239"/>
      <c r="BS28" s="264"/>
      <c r="BT28" s="17"/>
    </row>
    <row r="29" spans="1:81" x14ac:dyDescent="0.35">
      <c r="A29">
        <f t="shared" si="99"/>
        <v>6</v>
      </c>
      <c r="B29" s="263"/>
      <c r="C29" s="239"/>
      <c r="D29" s="17"/>
      <c r="E29" s="17"/>
      <c r="F29" s="17"/>
      <c r="G29" s="239"/>
      <c r="H29" s="239"/>
      <c r="I29" s="17"/>
      <c r="J29" s="17"/>
      <c r="K29" s="17"/>
      <c r="L29" s="34"/>
      <c r="M29" s="17"/>
      <c r="N29" s="17"/>
      <c r="O29" s="17"/>
      <c r="P29" s="239"/>
      <c r="Q29" s="264"/>
      <c r="R29" s="17"/>
      <c r="S29" s="440">
        <f t="shared" si="101"/>
        <v>9</v>
      </c>
      <c r="T29" s="277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82"/>
      <c r="AJ29" s="17"/>
      <c r="AK29">
        <f t="shared" si="100"/>
        <v>6</v>
      </c>
      <c r="AL29" s="263"/>
      <c r="AM29" s="239"/>
      <c r="AN29" s="17"/>
      <c r="AO29" s="17"/>
      <c r="AP29" s="17"/>
      <c r="AQ29" s="239"/>
      <c r="AR29" s="239"/>
      <c r="AS29" s="137"/>
      <c r="AT29" s="17"/>
      <c r="AU29" s="17"/>
      <c r="AV29" s="34"/>
      <c r="AW29" s="17"/>
      <c r="AX29" s="17"/>
      <c r="AY29" s="17"/>
      <c r="AZ29" s="239"/>
      <c r="BA29" s="264"/>
      <c r="BB29" s="17"/>
      <c r="BC29" s="440">
        <f t="shared" si="102"/>
        <v>9</v>
      </c>
      <c r="BD29" s="263"/>
      <c r="BE29" s="239"/>
      <c r="BF29" s="239"/>
      <c r="BG29" s="239"/>
      <c r="BH29" s="239"/>
      <c r="BI29" s="290"/>
      <c r="BJ29" s="290"/>
      <c r="BK29" s="290"/>
      <c r="BL29" s="290"/>
      <c r="BM29" s="290"/>
      <c r="BN29" s="290"/>
      <c r="BO29" s="290"/>
      <c r="BP29" s="239"/>
      <c r="BQ29" s="239"/>
      <c r="BR29" s="239"/>
      <c r="BS29" s="264"/>
      <c r="BT29" s="17"/>
    </row>
    <row r="30" spans="1:81" x14ac:dyDescent="0.35">
      <c r="A30">
        <f t="shared" si="99"/>
        <v>5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17"/>
      <c r="S30" s="440">
        <f t="shared" si="101"/>
        <v>10</v>
      </c>
      <c r="T30" s="277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82"/>
      <c r="AJ30" s="17"/>
      <c r="AK30">
        <f t="shared" si="100"/>
        <v>5</v>
      </c>
      <c r="AL30" s="263"/>
      <c r="AM30" s="239"/>
      <c r="AN30" s="239"/>
      <c r="AO30" s="239"/>
      <c r="AP30" s="239"/>
      <c r="AQ30" s="239"/>
      <c r="AR30" s="239"/>
      <c r="AS30" s="268"/>
      <c r="AT30" s="239"/>
      <c r="AU30" s="239"/>
      <c r="AV30" s="239"/>
      <c r="AW30" s="239"/>
      <c r="AX30" s="239"/>
      <c r="AY30" s="239"/>
      <c r="AZ30" s="239"/>
      <c r="BA30" s="264"/>
      <c r="BB30" s="17"/>
      <c r="BC30" s="440">
        <f t="shared" si="102"/>
        <v>10</v>
      </c>
      <c r="BD30" s="263"/>
      <c r="BE30" s="239"/>
      <c r="BF30" s="239"/>
      <c r="BG30" s="239"/>
      <c r="BH30" s="239" t="s">
        <v>757</v>
      </c>
      <c r="BI30" s="290"/>
      <c r="BJ30" s="290"/>
      <c r="BK30" s="290"/>
      <c r="BL30" s="290"/>
      <c r="BM30" s="290"/>
      <c r="BN30" s="290"/>
      <c r="BO30" s="290"/>
      <c r="BP30" s="239"/>
      <c r="BQ30" s="239"/>
      <c r="BR30" s="239"/>
      <c r="BS30" s="264"/>
      <c r="BT30" s="17"/>
    </row>
    <row r="31" spans="1:81" x14ac:dyDescent="0.35">
      <c r="A31">
        <f t="shared" si="99"/>
        <v>4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17"/>
      <c r="S31" s="440">
        <f t="shared" si="101"/>
        <v>11</v>
      </c>
      <c r="T31" s="277"/>
      <c r="U31" s="239"/>
      <c r="V31" s="239"/>
      <c r="W31" s="17"/>
      <c r="X31" s="239"/>
      <c r="Y31" s="239"/>
      <c r="Z31" s="239"/>
      <c r="AA31" s="17"/>
      <c r="AB31" s="239"/>
      <c r="AC31" s="239"/>
      <c r="AD31" s="239"/>
      <c r="AE31" s="17"/>
      <c r="AF31" s="239"/>
      <c r="AG31" s="239"/>
      <c r="AH31" s="239"/>
      <c r="AI31" s="158"/>
      <c r="AJ31" s="17"/>
      <c r="AK31">
        <f t="shared" si="100"/>
        <v>4</v>
      </c>
      <c r="AL31" s="263"/>
      <c r="AM31" s="239"/>
      <c r="AN31" s="239"/>
      <c r="AO31" s="239"/>
      <c r="AP31" s="239"/>
      <c r="AQ31" s="239"/>
      <c r="AR31" s="239"/>
      <c r="AS31" s="268"/>
      <c r="AT31" s="239"/>
      <c r="AU31" s="239"/>
      <c r="AV31" s="239"/>
      <c r="AW31" s="239"/>
      <c r="AX31" s="239"/>
      <c r="AY31" s="239"/>
      <c r="AZ31" s="239"/>
      <c r="BA31" s="264"/>
      <c r="BB31" s="17"/>
      <c r="BC31" s="440">
        <f t="shared" si="102"/>
        <v>11</v>
      </c>
      <c r="BD31" s="263"/>
      <c r="BE31" s="239"/>
      <c r="BF31" s="239"/>
      <c r="BG31" s="17"/>
      <c r="BH31" s="239" t="s">
        <v>754</v>
      </c>
      <c r="BI31" s="239"/>
      <c r="BJ31" s="268"/>
      <c r="BK31" s="137"/>
      <c r="BL31" s="268"/>
      <c r="BM31" s="268"/>
      <c r="BN31" s="268"/>
      <c r="BO31" s="17"/>
      <c r="BP31" s="239"/>
      <c r="BQ31" s="239"/>
      <c r="BR31" s="239"/>
      <c r="BS31" s="26"/>
      <c r="BT31" s="17"/>
    </row>
    <row r="32" spans="1:81" x14ac:dyDescent="0.35">
      <c r="A32">
        <f t="shared" si="99"/>
        <v>3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17"/>
      <c r="S32" s="440">
        <f t="shared" si="101"/>
        <v>12</v>
      </c>
      <c r="T32" s="277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82"/>
      <c r="AJ32" s="17"/>
      <c r="AK32">
        <f t="shared" si="100"/>
        <v>3</v>
      </c>
      <c r="AL32" s="263"/>
      <c r="AM32" s="239"/>
      <c r="AN32" s="239"/>
      <c r="AO32" s="239"/>
      <c r="AP32" s="239"/>
      <c r="AQ32" s="239"/>
      <c r="AR32" s="239"/>
      <c r="AS32" s="268"/>
      <c r="AT32" s="239"/>
      <c r="AU32" s="239"/>
      <c r="AV32" s="239"/>
      <c r="AW32" s="239"/>
      <c r="AX32" s="239"/>
      <c r="AY32" s="239"/>
      <c r="AZ32" s="239"/>
      <c r="BA32" s="264"/>
      <c r="BB32" s="17"/>
      <c r="BC32" s="440">
        <f t="shared" si="102"/>
        <v>12</v>
      </c>
      <c r="BD32" s="263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39"/>
      <c r="BR32" s="239"/>
      <c r="BS32" s="264"/>
      <c r="BT32" s="17"/>
    </row>
    <row r="33" spans="1:72" x14ac:dyDescent="0.35">
      <c r="A33">
        <f t="shared" si="99"/>
        <v>2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17"/>
      <c r="S33" s="440">
        <f t="shared" si="101"/>
        <v>13</v>
      </c>
      <c r="T33" s="277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82"/>
      <c r="AJ33" s="17"/>
      <c r="AK33">
        <f t="shared" si="100"/>
        <v>2</v>
      </c>
      <c r="AL33" s="263"/>
      <c r="AM33" s="239"/>
      <c r="AN33" s="239"/>
      <c r="AO33" s="239"/>
      <c r="AP33" s="239"/>
      <c r="AQ33" s="239"/>
      <c r="AR33" s="239"/>
      <c r="AS33" s="268"/>
      <c r="AT33" s="239"/>
      <c r="AU33" s="239"/>
      <c r="AV33" s="239"/>
      <c r="AW33" s="239"/>
      <c r="AX33" s="239"/>
      <c r="AY33" s="239"/>
      <c r="AZ33" s="239"/>
      <c r="BA33" s="264"/>
      <c r="BB33" s="17"/>
      <c r="BC33" s="440">
        <f t="shared" si="102"/>
        <v>13</v>
      </c>
      <c r="BD33" s="263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64"/>
      <c r="BT33" s="17"/>
    </row>
    <row r="34" spans="1:72" x14ac:dyDescent="0.35">
      <c r="A34">
        <f>A35+1</f>
        <v>1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R34" s="17"/>
      <c r="S34" s="440">
        <f t="shared" si="101"/>
        <v>14</v>
      </c>
      <c r="T34" s="277"/>
      <c r="U34" s="32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329"/>
      <c r="AI34" s="282"/>
      <c r="AJ34" s="17"/>
      <c r="AK34">
        <f>AK35+1</f>
        <v>1</v>
      </c>
      <c r="AL34" s="16"/>
      <c r="AM34" s="17"/>
      <c r="AN34" s="239"/>
      <c r="AO34" s="239"/>
      <c r="AP34" s="239"/>
      <c r="AQ34" s="17"/>
      <c r="AR34" s="17"/>
      <c r="AS34" s="137"/>
      <c r="AT34" s="17"/>
      <c r="AU34" s="17"/>
      <c r="AV34" s="17"/>
      <c r="AW34" s="239"/>
      <c r="AX34" s="239"/>
      <c r="AY34" s="239"/>
      <c r="AZ34" s="17"/>
      <c r="BA34" s="26"/>
      <c r="BB34" s="17"/>
      <c r="BC34" s="440">
        <f t="shared" si="102"/>
        <v>14</v>
      </c>
      <c r="BD34" s="263"/>
      <c r="BE34" s="239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  <c r="BT34" s="17"/>
    </row>
    <row r="35" spans="1:72" x14ac:dyDescent="0.35">
      <c r="A35">
        <v>0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R35" s="17"/>
      <c r="S35" s="440">
        <f t="shared" si="101"/>
        <v>15</v>
      </c>
      <c r="T35" s="625"/>
      <c r="U35" s="279"/>
      <c r="V35" s="279"/>
      <c r="W35" s="162"/>
      <c r="X35" s="279"/>
      <c r="Y35" s="279"/>
      <c r="Z35" s="279"/>
      <c r="AA35" s="162"/>
      <c r="AB35" s="279"/>
      <c r="AC35" s="279"/>
      <c r="AD35" s="279"/>
      <c r="AE35" s="162"/>
      <c r="AF35" s="279"/>
      <c r="AG35" s="279"/>
      <c r="AH35" s="279"/>
      <c r="AI35" s="626"/>
      <c r="AJ35" s="17"/>
      <c r="AK35">
        <v>0</v>
      </c>
      <c r="AL35" s="32"/>
      <c r="AM35" s="22"/>
      <c r="AN35" s="22"/>
      <c r="AO35" s="22"/>
      <c r="AP35" s="22"/>
      <c r="AQ35" s="22"/>
      <c r="AR35" s="22"/>
      <c r="AS35" s="142"/>
      <c r="AT35" s="22"/>
      <c r="AU35" s="22"/>
      <c r="AV35" s="22"/>
      <c r="AW35" s="22"/>
      <c r="AX35" s="22"/>
      <c r="AY35" s="22"/>
      <c r="AZ35" s="22"/>
      <c r="BA35" s="33"/>
      <c r="BB35" s="17"/>
      <c r="BC35" s="440">
        <f t="shared" si="102"/>
        <v>15</v>
      </c>
      <c r="BD35" s="265"/>
      <c r="BE35" s="266"/>
      <c r="BF35" s="266"/>
      <c r="BG35" s="22"/>
      <c r="BH35" s="266"/>
      <c r="BI35" s="266"/>
      <c r="BJ35" s="266"/>
      <c r="BK35" s="22"/>
      <c r="BL35" s="266"/>
      <c r="BM35" s="266"/>
      <c r="BN35" s="266"/>
      <c r="BO35" s="22"/>
      <c r="BP35" s="266"/>
      <c r="BQ35" s="266"/>
      <c r="BR35" s="266"/>
      <c r="BS35" s="267"/>
      <c r="BT35" s="17"/>
    </row>
    <row r="36" spans="1:72" x14ac:dyDescent="0.35">
      <c r="A36" s="17" t="s">
        <v>418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418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E3" sqref="E3"/>
    </sheetView>
  </sheetViews>
  <sheetFormatPr defaultRowHeight="14.5" x14ac:dyDescent="0.35"/>
  <sheetData>
    <row r="2" spans="1:5" x14ac:dyDescent="0.35">
      <c r="A2">
        <f>A3+A4</f>
        <v>193</v>
      </c>
      <c r="B2" t="s">
        <v>749</v>
      </c>
      <c r="E2" t="s">
        <v>750</v>
      </c>
    </row>
    <row r="3" spans="1:5" x14ac:dyDescent="0.35">
      <c r="A3">
        <v>65</v>
      </c>
      <c r="B3" t="s">
        <v>747</v>
      </c>
      <c r="E3">
        <v>1</v>
      </c>
    </row>
    <row r="4" spans="1:5" x14ac:dyDescent="0.35">
      <c r="A4">
        <v>128</v>
      </c>
      <c r="B4" t="s">
        <v>748</v>
      </c>
      <c r="E4">
        <f>E3*2</f>
        <v>2</v>
      </c>
    </row>
    <row r="5" spans="1:5" x14ac:dyDescent="0.35">
      <c r="E5">
        <f t="shared" ref="E5:E7" si="0">E4*2</f>
        <v>4</v>
      </c>
    </row>
    <row r="6" spans="1:5" x14ac:dyDescent="0.35">
      <c r="E6">
        <f t="shared" si="0"/>
        <v>8</v>
      </c>
    </row>
    <row r="7" spans="1:5" x14ac:dyDescent="0.35">
      <c r="E7">
        <f t="shared" si="0"/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5"/>
  <sheetViews>
    <sheetView zoomScale="70" zoomScaleNormal="70" workbookViewId="0">
      <selection activeCell="AT7" sqref="AT7"/>
    </sheetView>
  </sheetViews>
  <sheetFormatPr defaultColWidth="2.36328125" defaultRowHeight="14.5" x14ac:dyDescent="0.35"/>
  <sheetData>
    <row r="1" spans="2:56" x14ac:dyDescent="0.35">
      <c r="P1" t="s">
        <v>198</v>
      </c>
      <c r="AA1" t="s">
        <v>199</v>
      </c>
      <c r="AU1">
        <v>0</v>
      </c>
      <c r="AV1">
        <f>+AU1+1</f>
        <v>1</v>
      </c>
      <c r="AW1">
        <f t="shared" ref="AW1:BD1" si="0">+AV1+1</f>
        <v>2</v>
      </c>
      <c r="AX1">
        <f t="shared" si="0"/>
        <v>3</v>
      </c>
      <c r="AY1">
        <f t="shared" si="0"/>
        <v>4</v>
      </c>
      <c r="AZ1">
        <f t="shared" si="0"/>
        <v>5</v>
      </c>
      <c r="BA1">
        <f t="shared" si="0"/>
        <v>6</v>
      </c>
      <c r="BB1">
        <f t="shared" si="0"/>
        <v>7</v>
      </c>
      <c r="BC1">
        <f t="shared" si="0"/>
        <v>8</v>
      </c>
      <c r="BD1">
        <f t="shared" si="0"/>
        <v>9</v>
      </c>
    </row>
    <row r="2" spans="2:56" x14ac:dyDescent="0.3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  <c r="AT2">
        <v>0</v>
      </c>
      <c r="AU2" s="25"/>
      <c r="AV2" s="20"/>
      <c r="AW2" s="138"/>
      <c r="AX2" s="20"/>
      <c r="AY2" s="20"/>
      <c r="AZ2" s="20"/>
      <c r="BA2" s="20"/>
      <c r="BB2" s="138"/>
      <c r="BC2" s="20"/>
      <c r="BD2" s="31"/>
    </row>
    <row r="3" spans="2:56" x14ac:dyDescent="0.3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  <c r="AT3">
        <f>AT2+1</f>
        <v>1</v>
      </c>
      <c r="AU3" s="16"/>
      <c r="AV3" s="17"/>
      <c r="AW3" s="137"/>
      <c r="AX3" s="17"/>
      <c r="AY3" s="17"/>
      <c r="AZ3" s="17"/>
      <c r="BA3" s="17"/>
      <c r="BB3" s="137"/>
      <c r="BC3" s="17"/>
      <c r="BD3" s="26"/>
    </row>
    <row r="4" spans="2:56" x14ac:dyDescent="0.3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  <c r="AT4">
        <f t="shared" ref="AT4:AT11" si="1">AT3+1</f>
        <v>2</v>
      </c>
      <c r="AU4" s="144"/>
      <c r="AV4" s="137"/>
      <c r="AW4" s="137"/>
      <c r="AX4" s="137"/>
      <c r="AY4" s="137"/>
      <c r="AZ4" s="137"/>
      <c r="BA4" s="137"/>
      <c r="BB4" s="137"/>
      <c r="BC4" s="137"/>
      <c r="BD4" s="145"/>
    </row>
    <row r="5" spans="2:56" x14ac:dyDescent="0.3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  <c r="AT5">
        <f t="shared" si="1"/>
        <v>3</v>
      </c>
      <c r="AU5" s="16"/>
      <c r="AV5" s="17"/>
      <c r="AW5" s="137"/>
      <c r="AX5" s="17"/>
      <c r="AY5" s="17"/>
      <c r="AZ5" s="17"/>
      <c r="BA5" s="17"/>
      <c r="BB5" s="137"/>
      <c r="BC5" s="17"/>
      <c r="BD5" s="26"/>
    </row>
    <row r="6" spans="2:56" x14ac:dyDescent="0.3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  <c r="AT6">
        <f t="shared" si="1"/>
        <v>4</v>
      </c>
      <c r="AU6" s="16"/>
      <c r="AV6" s="17"/>
      <c r="AW6" s="137"/>
      <c r="AX6" s="17"/>
      <c r="AY6" s="17"/>
      <c r="AZ6" s="17"/>
      <c r="BA6" s="17"/>
      <c r="BB6" s="137"/>
      <c r="BC6" s="17"/>
      <c r="BD6" s="26"/>
    </row>
    <row r="7" spans="2:56" x14ac:dyDescent="0.3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  <c r="AT7">
        <f t="shared" si="1"/>
        <v>5</v>
      </c>
      <c r="AU7" s="16"/>
      <c r="AV7" s="17"/>
      <c r="AW7" s="137"/>
      <c r="AX7" s="17"/>
      <c r="AY7" s="17"/>
      <c r="AZ7" s="17"/>
      <c r="BA7" s="17"/>
      <c r="BB7" s="137"/>
      <c r="BC7" s="17"/>
      <c r="BD7" s="26"/>
    </row>
    <row r="8" spans="2:56" x14ac:dyDescent="0.3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  <c r="AT8">
        <f t="shared" si="1"/>
        <v>6</v>
      </c>
      <c r="AU8" s="16"/>
      <c r="AV8" s="17"/>
      <c r="AW8" s="137"/>
      <c r="AX8" s="17"/>
      <c r="AY8" s="17"/>
      <c r="AZ8" s="17"/>
      <c r="BA8" s="17"/>
      <c r="BB8" s="137"/>
      <c r="BC8" s="17"/>
      <c r="BD8" s="26"/>
    </row>
    <row r="9" spans="2:56" x14ac:dyDescent="0.3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  <c r="AT9">
        <f t="shared" si="1"/>
        <v>7</v>
      </c>
      <c r="AU9" s="144"/>
      <c r="AV9" s="137"/>
      <c r="AW9" s="137"/>
      <c r="AX9" s="137"/>
      <c r="AY9" s="137"/>
      <c r="AZ9" s="137"/>
      <c r="BA9" s="137"/>
      <c r="BB9" s="137"/>
      <c r="BC9" s="137"/>
      <c r="BD9" s="145"/>
    </row>
    <row r="10" spans="2:56" x14ac:dyDescent="0.3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  <c r="AT10">
        <f t="shared" si="1"/>
        <v>8</v>
      </c>
      <c r="AU10" s="16"/>
      <c r="AV10" s="17"/>
      <c r="AW10" s="137"/>
      <c r="AX10" s="17"/>
      <c r="AY10" s="17"/>
      <c r="AZ10" s="17"/>
      <c r="BA10" s="17"/>
      <c r="BB10" s="137"/>
      <c r="BC10" s="17"/>
      <c r="BD10" s="26"/>
    </row>
    <row r="11" spans="2:56" x14ac:dyDescent="0.3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  <c r="AT11">
        <f t="shared" si="1"/>
        <v>9</v>
      </c>
      <c r="AU11" s="32"/>
      <c r="AV11" s="22"/>
      <c r="AW11" s="142"/>
      <c r="AX11" s="22"/>
      <c r="AY11" s="22"/>
      <c r="AZ11" s="22"/>
      <c r="BA11" s="22"/>
      <c r="BB11" s="142"/>
      <c r="BC11" s="22"/>
      <c r="BD11" s="33"/>
    </row>
    <row r="12" spans="2:56" x14ac:dyDescent="0.3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56" x14ac:dyDescent="0.3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56" x14ac:dyDescent="0.3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56" x14ac:dyDescent="0.3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56" x14ac:dyDescent="0.3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2" sqref="B2:K11"/>
    </sheetView>
  </sheetViews>
  <sheetFormatPr defaultRowHeight="14.5" x14ac:dyDescent="0.35"/>
  <sheetData>
    <row r="1" spans="1:11" x14ac:dyDescent="0.3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</row>
    <row r="2" spans="1:11" x14ac:dyDescent="0.35">
      <c r="A2" t="s">
        <v>760</v>
      </c>
      <c r="B2">
        <f>VALUE(MID($A2,B$1*10+5,5))</f>
        <v>13990</v>
      </c>
      <c r="C2">
        <f t="shared" ref="C2:K10" si="1">VALUE(MID($A2,C$1*10+5,5))</f>
        <v>10714</v>
      </c>
      <c r="D2">
        <f t="shared" si="1"/>
        <v>45353</v>
      </c>
      <c r="E2">
        <f t="shared" si="1"/>
        <v>51148</v>
      </c>
      <c r="F2">
        <f t="shared" si="1"/>
        <v>61721</v>
      </c>
      <c r="G2">
        <f t="shared" si="1"/>
        <v>56058</v>
      </c>
      <c r="H2">
        <f t="shared" si="1"/>
        <v>50344</v>
      </c>
      <c r="I2">
        <f t="shared" si="1"/>
        <v>45875</v>
      </c>
      <c r="J2">
        <f t="shared" si="1"/>
        <v>10644</v>
      </c>
      <c r="K2">
        <f t="shared" si="1"/>
        <v>14153</v>
      </c>
    </row>
    <row r="3" spans="1:11" x14ac:dyDescent="0.35">
      <c r="A3" t="s">
        <v>761</v>
      </c>
      <c r="B3">
        <f t="shared" ref="B3:B10" si="2">VALUE(MID($A3,B$1*10+5,5))</f>
        <v>10605</v>
      </c>
      <c r="C3">
        <f t="shared" si="1"/>
        <v>9526</v>
      </c>
      <c r="D3">
        <f t="shared" si="1"/>
        <v>49586</v>
      </c>
      <c r="E3">
        <f t="shared" si="1"/>
        <v>76004</v>
      </c>
      <c r="F3">
        <f t="shared" si="1"/>
        <v>40428</v>
      </c>
      <c r="G3">
        <f t="shared" si="1"/>
        <v>39354</v>
      </c>
      <c r="H3">
        <f t="shared" si="1"/>
        <v>68314</v>
      </c>
      <c r="I3">
        <f t="shared" si="1"/>
        <v>46299</v>
      </c>
      <c r="J3">
        <f t="shared" si="1"/>
        <v>9241</v>
      </c>
      <c r="K3">
        <f t="shared" si="1"/>
        <v>10643</v>
      </c>
    </row>
    <row r="4" spans="1:11" x14ac:dyDescent="0.35">
      <c r="A4" t="s">
        <v>762</v>
      </c>
      <c r="B4">
        <f t="shared" si="2"/>
        <v>11979</v>
      </c>
      <c r="C4">
        <f t="shared" si="1"/>
        <v>8970</v>
      </c>
      <c r="D4">
        <f t="shared" si="1"/>
        <v>50564</v>
      </c>
      <c r="E4">
        <f t="shared" si="1"/>
        <v>54683</v>
      </c>
      <c r="F4">
        <f t="shared" si="1"/>
        <v>56846</v>
      </c>
      <c r="G4">
        <f t="shared" si="1"/>
        <v>49241</v>
      </c>
      <c r="H4">
        <f t="shared" si="1"/>
        <v>51923</v>
      </c>
      <c r="I4">
        <f t="shared" si="1"/>
        <v>54449</v>
      </c>
      <c r="J4">
        <f t="shared" si="1"/>
        <v>9056</v>
      </c>
      <c r="K4">
        <f t="shared" si="1"/>
        <v>12289</v>
      </c>
    </row>
    <row r="5" spans="1:11" x14ac:dyDescent="0.35">
      <c r="A5" t="s">
        <v>764</v>
      </c>
      <c r="B5">
        <f t="shared" si="2"/>
        <v>7167</v>
      </c>
      <c r="C5">
        <f t="shared" si="1"/>
        <v>19690</v>
      </c>
      <c r="D5">
        <f t="shared" si="1"/>
        <v>47936</v>
      </c>
      <c r="E5">
        <f t="shared" si="1"/>
        <v>56993</v>
      </c>
      <c r="F5">
        <f t="shared" si="1"/>
        <v>48266</v>
      </c>
      <c r="G5">
        <f t="shared" si="1"/>
        <v>49942</v>
      </c>
      <c r="H5">
        <f t="shared" si="1"/>
        <v>53802</v>
      </c>
      <c r="I5">
        <f t="shared" si="1"/>
        <v>47493</v>
      </c>
      <c r="J5">
        <f t="shared" si="1"/>
        <v>21217</v>
      </c>
      <c r="K5">
        <f t="shared" si="1"/>
        <v>7494</v>
      </c>
    </row>
    <row r="6" spans="1:11" x14ac:dyDescent="0.35">
      <c r="A6" t="s">
        <v>763</v>
      </c>
      <c r="B6">
        <f t="shared" si="2"/>
        <v>8836</v>
      </c>
      <c r="C6">
        <f t="shared" si="1"/>
        <v>19417</v>
      </c>
      <c r="D6">
        <f t="shared" si="1"/>
        <v>51244</v>
      </c>
      <c r="E6">
        <f t="shared" si="1"/>
        <v>53934</v>
      </c>
      <c r="F6">
        <f t="shared" si="1"/>
        <v>50570</v>
      </c>
      <c r="G6">
        <f t="shared" si="1"/>
        <v>49316</v>
      </c>
      <c r="H6">
        <f t="shared" si="1"/>
        <v>52813</v>
      </c>
      <c r="I6">
        <f t="shared" si="1"/>
        <v>47010</v>
      </c>
      <c r="J6">
        <f t="shared" si="1"/>
        <v>20375</v>
      </c>
      <c r="K6">
        <f t="shared" si="1"/>
        <v>6485</v>
      </c>
    </row>
    <row r="7" spans="1:11" x14ac:dyDescent="0.35">
      <c r="A7" t="s">
        <v>762</v>
      </c>
      <c r="B7">
        <f t="shared" si="2"/>
        <v>11979</v>
      </c>
      <c r="C7">
        <f t="shared" si="1"/>
        <v>8970</v>
      </c>
      <c r="D7">
        <f t="shared" si="1"/>
        <v>50564</v>
      </c>
      <c r="E7">
        <f t="shared" si="1"/>
        <v>54683</v>
      </c>
      <c r="F7">
        <f t="shared" si="1"/>
        <v>56846</v>
      </c>
      <c r="G7">
        <f t="shared" si="1"/>
        <v>49241</v>
      </c>
      <c r="H7">
        <f t="shared" si="1"/>
        <v>51923</v>
      </c>
      <c r="I7">
        <f t="shared" si="1"/>
        <v>54449</v>
      </c>
      <c r="J7">
        <f t="shared" si="1"/>
        <v>9056</v>
      </c>
      <c r="K7">
        <f t="shared" si="1"/>
        <v>12289</v>
      </c>
    </row>
    <row r="8" spans="1:11" x14ac:dyDescent="0.35">
      <c r="A8" t="s">
        <v>765</v>
      </c>
      <c r="B8">
        <f t="shared" si="2"/>
        <v>3838</v>
      </c>
      <c r="C8">
        <f t="shared" si="1"/>
        <v>18182</v>
      </c>
      <c r="D8">
        <f t="shared" si="1"/>
        <v>44657</v>
      </c>
      <c r="E8">
        <f t="shared" si="1"/>
        <v>56187</v>
      </c>
      <c r="F8">
        <f t="shared" si="1"/>
        <v>60738</v>
      </c>
      <c r="G8">
        <f t="shared" si="1"/>
        <v>57438</v>
      </c>
      <c r="H8">
        <f t="shared" si="1"/>
        <v>51349</v>
      </c>
      <c r="I8">
        <f t="shared" si="1"/>
        <v>41273</v>
      </c>
      <c r="J8">
        <f t="shared" si="1"/>
        <v>19495</v>
      </c>
      <c r="K8">
        <f t="shared" si="1"/>
        <v>6843</v>
      </c>
    </row>
    <row r="9" spans="1:11" x14ac:dyDescent="0.35">
      <c r="A9" t="s">
        <v>767</v>
      </c>
      <c r="B9">
        <f t="shared" si="2"/>
        <v>6037</v>
      </c>
      <c r="C9">
        <f t="shared" si="1"/>
        <v>32932</v>
      </c>
      <c r="D9">
        <f t="shared" si="1"/>
        <v>56225</v>
      </c>
      <c r="E9">
        <f t="shared" si="1"/>
        <v>35425</v>
      </c>
      <c r="F9">
        <f t="shared" si="1"/>
        <v>48979</v>
      </c>
      <c r="G9">
        <f t="shared" si="1"/>
        <v>49390</v>
      </c>
      <c r="H9">
        <f t="shared" si="1"/>
        <v>35626</v>
      </c>
      <c r="I9">
        <f t="shared" si="1"/>
        <v>52916</v>
      </c>
      <c r="J9">
        <f t="shared" si="1"/>
        <v>31438</v>
      </c>
      <c r="K9">
        <f t="shared" si="1"/>
        <v>11032</v>
      </c>
    </row>
    <row r="10" spans="1:11" x14ac:dyDescent="0.35">
      <c r="A10" t="s">
        <v>766</v>
      </c>
      <c r="B10" s="14">
        <f t="shared" si="2"/>
        <v>8916</v>
      </c>
      <c r="C10" s="14">
        <f t="shared" si="1"/>
        <v>29608</v>
      </c>
      <c r="D10" s="14">
        <f t="shared" si="1"/>
        <v>52458</v>
      </c>
      <c r="E10" s="14">
        <f t="shared" si="1"/>
        <v>33674</v>
      </c>
      <c r="F10" s="14">
        <f t="shared" si="1"/>
        <v>49376</v>
      </c>
      <c r="G10" s="14">
        <f t="shared" si="1"/>
        <v>48429</v>
      </c>
      <c r="H10" s="14">
        <f t="shared" si="1"/>
        <v>36543</v>
      </c>
      <c r="I10" s="14">
        <f t="shared" si="1"/>
        <v>62279</v>
      </c>
      <c r="J10" s="14">
        <f t="shared" si="1"/>
        <v>32048</v>
      </c>
      <c r="K10" s="14">
        <f t="shared" si="1"/>
        <v>6669</v>
      </c>
    </row>
    <row r="11" spans="1:11" x14ac:dyDescent="0.35">
      <c r="B11" s="17">
        <f>+AVERAGE(B2:B10)</f>
        <v>9260.7777777777774</v>
      </c>
      <c r="C11" s="17">
        <f t="shared" ref="C11:K11" si="3">+AVERAGE(C2:C10)</f>
        <v>17556.555555555555</v>
      </c>
      <c r="D11" s="17">
        <f t="shared" si="3"/>
        <v>49843</v>
      </c>
      <c r="E11" s="17">
        <f t="shared" si="3"/>
        <v>52525.666666666664</v>
      </c>
      <c r="F11" s="17">
        <f t="shared" si="3"/>
        <v>52641.111111111109</v>
      </c>
      <c r="G11" s="17">
        <f t="shared" si="3"/>
        <v>49823.222222222219</v>
      </c>
      <c r="H11" s="17">
        <f t="shared" si="3"/>
        <v>50293</v>
      </c>
      <c r="I11" s="17">
        <f t="shared" si="3"/>
        <v>50227</v>
      </c>
      <c r="J11" s="17">
        <f t="shared" si="3"/>
        <v>18063.333333333332</v>
      </c>
      <c r="K11" s="17">
        <f t="shared" si="3"/>
        <v>9766.3333333333339</v>
      </c>
    </row>
  </sheetData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topLeftCell="B1" zoomScale="90" zoomScaleNormal="90" workbookViewId="0">
      <selection activeCell="N16" sqref="N16"/>
    </sheetView>
  </sheetViews>
  <sheetFormatPr defaultRowHeight="14.5" x14ac:dyDescent="0.35"/>
  <sheetData>
    <row r="1" spans="1:29" x14ac:dyDescent="0.3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Q1">
        <v>0</v>
      </c>
      <c r="R1">
        <f>Q1+1</f>
        <v>1</v>
      </c>
      <c r="S1">
        <f t="shared" ref="S1:Z1" si="1">R1+1</f>
        <v>2</v>
      </c>
      <c r="T1">
        <f t="shared" si="1"/>
        <v>3</v>
      </c>
      <c r="U1">
        <f t="shared" si="1"/>
        <v>4</v>
      </c>
      <c r="V1">
        <f t="shared" si="1"/>
        <v>5</v>
      </c>
      <c r="W1">
        <f t="shared" si="1"/>
        <v>6</v>
      </c>
      <c r="X1">
        <f t="shared" si="1"/>
        <v>7</v>
      </c>
      <c r="Y1">
        <f t="shared" si="1"/>
        <v>8</v>
      </c>
      <c r="Z1">
        <f t="shared" si="1"/>
        <v>9</v>
      </c>
    </row>
    <row r="2" spans="1:29" x14ac:dyDescent="0.35">
      <c r="A2" t="s">
        <v>760</v>
      </c>
      <c r="B2">
        <f>VALUE(MID($A2,B$1*10+5,5))</f>
        <v>13990</v>
      </c>
      <c r="C2">
        <f t="shared" ref="C2:K10" si="2">VALUE(MID($A2,C$1*10+5,5))</f>
        <v>10714</v>
      </c>
      <c r="D2">
        <f t="shared" si="2"/>
        <v>45353</v>
      </c>
      <c r="E2">
        <f t="shared" si="2"/>
        <v>51148</v>
      </c>
      <c r="F2">
        <f t="shared" si="2"/>
        <v>61721</v>
      </c>
      <c r="G2">
        <f t="shared" si="2"/>
        <v>56058</v>
      </c>
      <c r="H2">
        <f t="shared" si="2"/>
        <v>50344</v>
      </c>
      <c r="I2">
        <f t="shared" si="2"/>
        <v>45875</v>
      </c>
      <c r="J2">
        <f t="shared" si="2"/>
        <v>10644</v>
      </c>
      <c r="K2">
        <f t="shared" si="2"/>
        <v>14153</v>
      </c>
      <c r="L2">
        <f t="shared" ref="L2:L10" si="3">AVEDEV(B2:K2)</f>
        <v>18899.8</v>
      </c>
      <c r="M2">
        <f>+AVERAGE(B2:K2)</f>
        <v>36000</v>
      </c>
      <c r="N2" s="421">
        <f>L2/M2</f>
        <v>0.52499444444444443</v>
      </c>
      <c r="O2" s="421"/>
      <c r="P2" t="s">
        <v>768</v>
      </c>
      <c r="Q2">
        <f>VALUE(MID($P2,Q$1*9+5,5))</f>
        <v>9992</v>
      </c>
      <c r="R2">
        <f t="shared" ref="R2:Z10" si="4">VALUE(MID($P2,R$1*9+5,5))</f>
        <v>9295</v>
      </c>
      <c r="S2">
        <f t="shared" si="4"/>
        <v>8373</v>
      </c>
      <c r="T2">
        <f t="shared" si="4"/>
        <v>8732</v>
      </c>
      <c r="U2">
        <f t="shared" si="4"/>
        <v>8960</v>
      </c>
      <c r="V2">
        <f t="shared" si="4"/>
        <v>8963</v>
      </c>
      <c r="W2">
        <f t="shared" si="4"/>
        <v>8807</v>
      </c>
      <c r="X2">
        <f t="shared" si="4"/>
        <v>8441</v>
      </c>
      <c r="Y2">
        <f t="shared" si="4"/>
        <v>9299</v>
      </c>
      <c r="Z2">
        <f t="shared" si="4"/>
        <v>10040</v>
      </c>
      <c r="AA2">
        <f t="shared" ref="AA2:AA10" si="5">AVEDEV(Q2:Z2)</f>
        <v>453.04000000000013</v>
      </c>
      <c r="AB2">
        <f>+AVERAGE(Q2:Z2)</f>
        <v>9090.2000000000007</v>
      </c>
      <c r="AC2" s="421">
        <f>AA2/AB2</f>
        <v>4.9838287386416151E-2</v>
      </c>
    </row>
    <row r="3" spans="1:29" x14ac:dyDescent="0.35">
      <c r="A3" t="s">
        <v>761</v>
      </c>
      <c r="B3">
        <f t="shared" ref="B3:B10" si="6">VALUE(MID($A3,B$1*10+5,5))</f>
        <v>10605</v>
      </c>
      <c r="C3">
        <f t="shared" si="2"/>
        <v>9526</v>
      </c>
      <c r="D3">
        <f t="shared" si="2"/>
        <v>49586</v>
      </c>
      <c r="E3">
        <f t="shared" si="2"/>
        <v>76004</v>
      </c>
      <c r="F3">
        <f t="shared" si="2"/>
        <v>40428</v>
      </c>
      <c r="G3">
        <f t="shared" si="2"/>
        <v>39354</v>
      </c>
      <c r="H3">
        <f t="shared" si="2"/>
        <v>68314</v>
      </c>
      <c r="I3">
        <f t="shared" si="2"/>
        <v>46299</v>
      </c>
      <c r="J3">
        <f t="shared" si="2"/>
        <v>9241</v>
      </c>
      <c r="K3">
        <f t="shared" si="2"/>
        <v>10643</v>
      </c>
      <c r="L3">
        <f t="shared" si="3"/>
        <v>20797</v>
      </c>
      <c r="M3">
        <f t="shared" ref="M3:M7" si="7">+AVERAGE(B3:K3)</f>
        <v>36000</v>
      </c>
      <c r="N3" s="421">
        <f t="shared" ref="N3:N7" si="8">L3/M3</f>
        <v>0.5776944444444444</v>
      </c>
      <c r="O3" s="421"/>
      <c r="P3" t="s">
        <v>769</v>
      </c>
      <c r="Q3">
        <f t="shared" ref="Q3:Z10" si="9">VALUE(MID($P3,Q$1*9+5,5))</f>
        <v>8899</v>
      </c>
      <c r="R3">
        <f t="shared" si="4"/>
        <v>9490</v>
      </c>
      <c r="S3">
        <f t="shared" si="4"/>
        <v>9140</v>
      </c>
      <c r="T3">
        <f t="shared" si="4"/>
        <v>9363</v>
      </c>
      <c r="U3">
        <f t="shared" si="4"/>
        <v>8681</v>
      </c>
      <c r="V3">
        <f t="shared" si="4"/>
        <v>8633</v>
      </c>
      <c r="W3">
        <f t="shared" si="4"/>
        <v>9312</v>
      </c>
      <c r="X3">
        <f t="shared" si="4"/>
        <v>9040</v>
      </c>
      <c r="Y3">
        <f t="shared" si="4"/>
        <v>9483</v>
      </c>
      <c r="Z3">
        <f t="shared" si="4"/>
        <v>8861</v>
      </c>
      <c r="AA3">
        <f t="shared" si="5"/>
        <v>267.39999999999998</v>
      </c>
      <c r="AB3">
        <f t="shared" ref="AB3:AB7" si="10">+AVERAGE(Q3:Z3)</f>
        <v>9090.2000000000007</v>
      </c>
      <c r="AC3" s="421">
        <f t="shared" ref="AC3:AC7" si="11">AA3/AB3</f>
        <v>2.9416294470968732E-2</v>
      </c>
    </row>
    <row r="4" spans="1:29" x14ac:dyDescent="0.35">
      <c r="A4" t="s">
        <v>762</v>
      </c>
      <c r="B4">
        <f t="shared" si="6"/>
        <v>11979</v>
      </c>
      <c r="C4">
        <f t="shared" si="2"/>
        <v>8970</v>
      </c>
      <c r="D4">
        <f t="shared" si="2"/>
        <v>50564</v>
      </c>
      <c r="E4">
        <f t="shared" si="2"/>
        <v>54683</v>
      </c>
      <c r="F4">
        <f t="shared" si="2"/>
        <v>56846</v>
      </c>
      <c r="G4">
        <f t="shared" si="2"/>
        <v>49241</v>
      </c>
      <c r="H4">
        <f t="shared" si="2"/>
        <v>51923</v>
      </c>
      <c r="I4">
        <f t="shared" si="2"/>
        <v>54449</v>
      </c>
      <c r="J4">
        <f t="shared" si="2"/>
        <v>9056</v>
      </c>
      <c r="K4">
        <f t="shared" si="2"/>
        <v>12289</v>
      </c>
      <c r="L4">
        <f t="shared" si="3"/>
        <v>20341.2</v>
      </c>
      <c r="M4">
        <f t="shared" si="7"/>
        <v>36000</v>
      </c>
      <c r="N4" s="421">
        <f t="shared" si="8"/>
        <v>0.56503333333333339</v>
      </c>
      <c r="O4" s="421"/>
      <c r="P4" t="s">
        <v>770</v>
      </c>
      <c r="Q4">
        <f t="shared" si="9"/>
        <v>9399</v>
      </c>
      <c r="R4">
        <f t="shared" si="4"/>
        <v>9104</v>
      </c>
      <c r="S4">
        <f t="shared" si="4"/>
        <v>9009</v>
      </c>
      <c r="T4">
        <f t="shared" si="4"/>
        <v>8888</v>
      </c>
      <c r="U4">
        <f t="shared" si="4"/>
        <v>9078</v>
      </c>
      <c r="V4">
        <f t="shared" si="4"/>
        <v>9103</v>
      </c>
      <c r="W4">
        <f t="shared" si="4"/>
        <v>8873</v>
      </c>
      <c r="X4">
        <f t="shared" si="4"/>
        <v>8929</v>
      </c>
      <c r="Y4">
        <f t="shared" si="4"/>
        <v>9110</v>
      </c>
      <c r="Z4">
        <f t="shared" si="4"/>
        <v>9411</v>
      </c>
      <c r="AA4">
        <f t="shared" si="5"/>
        <v>135</v>
      </c>
      <c r="AB4">
        <f t="shared" si="10"/>
        <v>9090.4</v>
      </c>
      <c r="AC4" s="421">
        <f t="shared" si="11"/>
        <v>1.4850831646572209E-2</v>
      </c>
    </row>
    <row r="5" spans="1:29" x14ac:dyDescent="0.35">
      <c r="A5" t="s">
        <v>764</v>
      </c>
      <c r="B5">
        <f t="shared" si="6"/>
        <v>7167</v>
      </c>
      <c r="C5">
        <f t="shared" si="2"/>
        <v>19690</v>
      </c>
      <c r="D5">
        <f t="shared" si="2"/>
        <v>47936</v>
      </c>
      <c r="E5">
        <f t="shared" si="2"/>
        <v>56993</v>
      </c>
      <c r="F5">
        <f t="shared" si="2"/>
        <v>48266</v>
      </c>
      <c r="G5">
        <f t="shared" si="2"/>
        <v>49942</v>
      </c>
      <c r="H5">
        <f t="shared" si="2"/>
        <v>53802</v>
      </c>
      <c r="I5">
        <f t="shared" si="2"/>
        <v>47493</v>
      </c>
      <c r="J5">
        <f t="shared" si="2"/>
        <v>21217</v>
      </c>
      <c r="K5">
        <f t="shared" si="2"/>
        <v>7494</v>
      </c>
      <c r="L5">
        <f t="shared" si="3"/>
        <v>17686.400000000001</v>
      </c>
      <c r="M5">
        <f t="shared" si="7"/>
        <v>36000</v>
      </c>
      <c r="N5" s="421">
        <f t="shared" si="8"/>
        <v>0.49128888888888894</v>
      </c>
      <c r="O5" s="421"/>
      <c r="P5" t="s">
        <v>771</v>
      </c>
      <c r="Q5">
        <f t="shared" si="9"/>
        <v>9308</v>
      </c>
      <c r="R5">
        <f t="shared" si="4"/>
        <v>8953</v>
      </c>
      <c r="S5">
        <f t="shared" si="4"/>
        <v>8806</v>
      </c>
      <c r="T5">
        <f t="shared" si="4"/>
        <v>9101</v>
      </c>
      <c r="U5">
        <f t="shared" si="4"/>
        <v>8871</v>
      </c>
      <c r="V5">
        <f t="shared" si="4"/>
        <v>8876</v>
      </c>
      <c r="W5">
        <f t="shared" si="4"/>
        <v>9177</v>
      </c>
      <c r="X5">
        <f t="shared" si="4"/>
        <v>8929</v>
      </c>
      <c r="Y5">
        <f t="shared" si="4"/>
        <v>9249</v>
      </c>
      <c r="Z5">
        <f t="shared" si="4"/>
        <v>9634</v>
      </c>
      <c r="AA5">
        <f t="shared" si="5"/>
        <v>203.4</v>
      </c>
      <c r="AB5">
        <f t="shared" si="10"/>
        <v>9090.4</v>
      </c>
      <c r="AC5" s="421">
        <f t="shared" si="11"/>
        <v>2.2375253014168796E-2</v>
      </c>
    </row>
    <row r="6" spans="1:29" x14ac:dyDescent="0.35">
      <c r="A6" t="s">
        <v>763</v>
      </c>
      <c r="B6">
        <f t="shared" si="6"/>
        <v>8836</v>
      </c>
      <c r="C6">
        <f t="shared" si="2"/>
        <v>19417</v>
      </c>
      <c r="D6">
        <f t="shared" si="2"/>
        <v>51244</v>
      </c>
      <c r="E6">
        <f t="shared" si="2"/>
        <v>53934</v>
      </c>
      <c r="F6">
        <f t="shared" si="2"/>
        <v>50570</v>
      </c>
      <c r="G6">
        <f t="shared" si="2"/>
        <v>49316</v>
      </c>
      <c r="H6">
        <f t="shared" si="2"/>
        <v>52813</v>
      </c>
      <c r="I6">
        <f t="shared" si="2"/>
        <v>47010</v>
      </c>
      <c r="J6">
        <f t="shared" si="2"/>
        <v>20375</v>
      </c>
      <c r="K6">
        <f t="shared" si="2"/>
        <v>6485</v>
      </c>
      <c r="L6">
        <f t="shared" si="3"/>
        <v>17777.400000000001</v>
      </c>
      <c r="M6">
        <f t="shared" si="7"/>
        <v>36000</v>
      </c>
      <c r="N6" s="421">
        <f t="shared" si="8"/>
        <v>0.49381666666666668</v>
      </c>
      <c r="O6" s="421"/>
      <c r="P6" t="s">
        <v>772</v>
      </c>
      <c r="Q6">
        <f t="shared" si="9"/>
        <v>9270</v>
      </c>
      <c r="R6">
        <f t="shared" si="4"/>
        <v>9147</v>
      </c>
      <c r="S6">
        <f t="shared" si="4"/>
        <v>9177</v>
      </c>
      <c r="T6">
        <f t="shared" si="4"/>
        <v>9162</v>
      </c>
      <c r="U6">
        <f t="shared" si="4"/>
        <v>8806</v>
      </c>
      <c r="V6">
        <f t="shared" si="4"/>
        <v>8824</v>
      </c>
      <c r="W6">
        <f t="shared" si="4"/>
        <v>9086</v>
      </c>
      <c r="X6">
        <f t="shared" si="4"/>
        <v>9039</v>
      </c>
      <c r="Y6">
        <f t="shared" si="4"/>
        <v>9123</v>
      </c>
      <c r="Z6">
        <f t="shared" si="4"/>
        <v>9270</v>
      </c>
      <c r="AA6">
        <f t="shared" si="5"/>
        <v>121.32000000000008</v>
      </c>
      <c r="AB6">
        <f t="shared" si="10"/>
        <v>9090.4</v>
      </c>
      <c r="AC6" s="421">
        <f t="shared" si="11"/>
        <v>1.33459473730529E-2</v>
      </c>
    </row>
    <row r="7" spans="1:29" x14ac:dyDescent="0.35">
      <c r="A7" t="s">
        <v>762</v>
      </c>
      <c r="B7">
        <f t="shared" si="6"/>
        <v>11979</v>
      </c>
      <c r="C7">
        <f t="shared" si="2"/>
        <v>8970</v>
      </c>
      <c r="D7">
        <f t="shared" si="2"/>
        <v>50564</v>
      </c>
      <c r="E7">
        <f t="shared" si="2"/>
        <v>54683</v>
      </c>
      <c r="F7">
        <f t="shared" si="2"/>
        <v>56846</v>
      </c>
      <c r="G7">
        <f t="shared" si="2"/>
        <v>49241</v>
      </c>
      <c r="H7">
        <f t="shared" si="2"/>
        <v>51923</v>
      </c>
      <c r="I7">
        <f t="shared" si="2"/>
        <v>54449</v>
      </c>
      <c r="J7">
        <f t="shared" si="2"/>
        <v>9056</v>
      </c>
      <c r="K7">
        <f t="shared" si="2"/>
        <v>12289</v>
      </c>
      <c r="L7">
        <f t="shared" si="3"/>
        <v>20341.2</v>
      </c>
      <c r="M7">
        <f t="shared" si="7"/>
        <v>36000</v>
      </c>
      <c r="N7" s="421">
        <f t="shared" si="8"/>
        <v>0.56503333333333339</v>
      </c>
      <c r="O7" s="421"/>
      <c r="P7" t="s">
        <v>773</v>
      </c>
      <c r="Q7">
        <f t="shared" si="9"/>
        <v>9173</v>
      </c>
      <c r="R7">
        <f t="shared" si="4"/>
        <v>9334</v>
      </c>
      <c r="S7">
        <f t="shared" si="4"/>
        <v>8903</v>
      </c>
      <c r="T7">
        <f t="shared" si="4"/>
        <v>9141</v>
      </c>
      <c r="U7">
        <f t="shared" si="4"/>
        <v>8642</v>
      </c>
      <c r="V7">
        <f t="shared" si="4"/>
        <v>8724</v>
      </c>
      <c r="W7">
        <f t="shared" si="4"/>
        <v>9102</v>
      </c>
      <c r="X7">
        <f t="shared" si="4"/>
        <v>9042</v>
      </c>
      <c r="Y7">
        <f t="shared" si="4"/>
        <v>9579</v>
      </c>
      <c r="Z7">
        <f t="shared" si="4"/>
        <v>9264</v>
      </c>
      <c r="AA7">
        <f t="shared" si="5"/>
        <v>210.12000000000006</v>
      </c>
      <c r="AB7">
        <f t="shared" si="10"/>
        <v>9090.4</v>
      </c>
      <c r="AC7" s="421">
        <f t="shared" si="11"/>
        <v>2.3114494411687062E-2</v>
      </c>
    </row>
    <row r="8" spans="1:29" x14ac:dyDescent="0.35">
      <c r="A8" t="s">
        <v>765</v>
      </c>
      <c r="B8">
        <f t="shared" si="6"/>
        <v>3838</v>
      </c>
      <c r="C8">
        <f t="shared" si="2"/>
        <v>18182</v>
      </c>
      <c r="D8">
        <f t="shared" si="2"/>
        <v>44657</v>
      </c>
      <c r="E8">
        <f t="shared" si="2"/>
        <v>56187</v>
      </c>
      <c r="F8">
        <f t="shared" si="2"/>
        <v>60738</v>
      </c>
      <c r="G8">
        <f t="shared" si="2"/>
        <v>57438</v>
      </c>
      <c r="H8">
        <f t="shared" si="2"/>
        <v>51349</v>
      </c>
      <c r="I8">
        <f t="shared" si="2"/>
        <v>41273</v>
      </c>
      <c r="J8">
        <f t="shared" si="2"/>
        <v>19495</v>
      </c>
      <c r="K8">
        <f t="shared" si="2"/>
        <v>6843</v>
      </c>
      <c r="L8">
        <f t="shared" si="3"/>
        <v>19128.400000000001</v>
      </c>
      <c r="M8">
        <f>+AVERAGE(B8:K8)</f>
        <v>36000</v>
      </c>
      <c r="N8" s="421">
        <f>L8/M8</f>
        <v>0.53134444444444451</v>
      </c>
      <c r="O8" s="421"/>
      <c r="P8" t="s">
        <v>774</v>
      </c>
      <c r="Q8">
        <f t="shared" si="9"/>
        <v>9374</v>
      </c>
      <c r="R8">
        <f t="shared" si="4"/>
        <v>9061</v>
      </c>
      <c r="S8">
        <f t="shared" si="4"/>
        <v>8980</v>
      </c>
      <c r="T8">
        <f t="shared" si="4"/>
        <v>8934</v>
      </c>
      <c r="U8">
        <f t="shared" si="4"/>
        <v>8967</v>
      </c>
      <c r="V8">
        <f t="shared" si="4"/>
        <v>8936</v>
      </c>
      <c r="W8">
        <f t="shared" si="4"/>
        <v>9156</v>
      </c>
      <c r="X8">
        <f t="shared" si="4"/>
        <v>9016</v>
      </c>
      <c r="Y8">
        <f t="shared" si="4"/>
        <v>9085</v>
      </c>
      <c r="Z8">
        <f t="shared" si="4"/>
        <v>9396</v>
      </c>
      <c r="AA8">
        <f t="shared" si="5"/>
        <v>130.9</v>
      </c>
      <c r="AB8">
        <f>+AVERAGE(Q8:Z8)</f>
        <v>9090.5</v>
      </c>
      <c r="AC8" s="421">
        <f>AA8/AB8</f>
        <v>1.4399647984159289E-2</v>
      </c>
    </row>
    <row r="9" spans="1:29" x14ac:dyDescent="0.35">
      <c r="A9" t="s">
        <v>767</v>
      </c>
      <c r="B9">
        <f t="shared" si="6"/>
        <v>6037</v>
      </c>
      <c r="C9">
        <f t="shared" si="2"/>
        <v>32932</v>
      </c>
      <c r="D9">
        <f t="shared" si="2"/>
        <v>56225</v>
      </c>
      <c r="E9">
        <f t="shared" si="2"/>
        <v>35425</v>
      </c>
      <c r="F9">
        <f t="shared" si="2"/>
        <v>48979</v>
      </c>
      <c r="G9">
        <f t="shared" si="2"/>
        <v>49390</v>
      </c>
      <c r="H9">
        <f t="shared" si="2"/>
        <v>35626</v>
      </c>
      <c r="I9">
        <f t="shared" si="2"/>
        <v>52916</v>
      </c>
      <c r="J9">
        <f t="shared" si="2"/>
        <v>31438</v>
      </c>
      <c r="K9">
        <f t="shared" si="2"/>
        <v>11032</v>
      </c>
      <c r="L9">
        <f t="shared" si="3"/>
        <v>12702</v>
      </c>
      <c r="M9">
        <f t="shared" ref="M9:M10" si="12">+AVERAGE(B9:K9)</f>
        <v>36000</v>
      </c>
      <c r="N9" s="421">
        <f t="shared" ref="N9:N10" si="13">L9/M9</f>
        <v>0.35283333333333333</v>
      </c>
      <c r="O9" s="421"/>
      <c r="P9" t="s">
        <v>775</v>
      </c>
      <c r="Q9">
        <f t="shared" si="9"/>
        <v>8808</v>
      </c>
      <c r="R9">
        <f t="shared" si="4"/>
        <v>9348</v>
      </c>
      <c r="S9">
        <f t="shared" si="4"/>
        <v>9404</v>
      </c>
      <c r="T9">
        <f t="shared" si="4"/>
        <v>8999</v>
      </c>
      <c r="U9">
        <f t="shared" si="4"/>
        <v>8961</v>
      </c>
      <c r="V9">
        <f t="shared" si="4"/>
        <v>9023</v>
      </c>
      <c r="W9">
        <f t="shared" si="4"/>
        <v>8938</v>
      </c>
      <c r="X9">
        <f t="shared" si="4"/>
        <v>9349</v>
      </c>
      <c r="Y9">
        <f t="shared" si="4"/>
        <v>9303</v>
      </c>
      <c r="Z9">
        <f t="shared" si="4"/>
        <v>8771</v>
      </c>
      <c r="AA9">
        <f t="shared" si="5"/>
        <v>208.47999999999993</v>
      </c>
      <c r="AB9">
        <f t="shared" ref="AB9:AB10" si="14">+AVERAGE(Q9:Z9)</f>
        <v>9090.4</v>
      </c>
      <c r="AC9" s="421">
        <f t="shared" ref="AC9:AC10" si="15">AA9/AB9</f>
        <v>2.2934084308721282E-2</v>
      </c>
    </row>
    <row r="10" spans="1:29" x14ac:dyDescent="0.35">
      <c r="A10" t="s">
        <v>766</v>
      </c>
      <c r="B10" s="14">
        <f t="shared" si="6"/>
        <v>8916</v>
      </c>
      <c r="C10" s="14">
        <f t="shared" si="2"/>
        <v>29608</v>
      </c>
      <c r="D10" s="14">
        <f t="shared" si="2"/>
        <v>52458</v>
      </c>
      <c r="E10" s="14">
        <f t="shared" si="2"/>
        <v>33674</v>
      </c>
      <c r="F10" s="14">
        <f t="shared" si="2"/>
        <v>49376</v>
      </c>
      <c r="G10" s="14">
        <f t="shared" si="2"/>
        <v>48429</v>
      </c>
      <c r="H10" s="14">
        <f t="shared" si="2"/>
        <v>36543</v>
      </c>
      <c r="I10" s="14">
        <f t="shared" si="2"/>
        <v>62279</v>
      </c>
      <c r="J10" s="14">
        <f t="shared" si="2"/>
        <v>32048</v>
      </c>
      <c r="K10" s="14">
        <f t="shared" si="2"/>
        <v>6669</v>
      </c>
      <c r="L10">
        <f t="shared" si="3"/>
        <v>13817</v>
      </c>
      <c r="M10">
        <f t="shared" si="12"/>
        <v>36000</v>
      </c>
      <c r="N10" s="421">
        <f t="shared" si="13"/>
        <v>0.38380555555555557</v>
      </c>
      <c r="O10" s="421"/>
      <c r="P10" t="s">
        <v>776</v>
      </c>
      <c r="Q10">
        <f t="shared" si="9"/>
        <v>8941</v>
      </c>
      <c r="R10">
        <f t="shared" si="4"/>
        <v>9015</v>
      </c>
      <c r="S10">
        <f t="shared" si="4"/>
        <v>9279</v>
      </c>
      <c r="T10">
        <f t="shared" si="4"/>
        <v>9449</v>
      </c>
      <c r="U10">
        <f t="shared" si="4"/>
        <v>8854</v>
      </c>
      <c r="V10">
        <f t="shared" si="4"/>
        <v>8885</v>
      </c>
      <c r="W10">
        <f t="shared" si="4"/>
        <v>9423</v>
      </c>
      <c r="X10">
        <f t="shared" si="4"/>
        <v>9258</v>
      </c>
      <c r="Y10">
        <f t="shared" si="4"/>
        <v>8943</v>
      </c>
      <c r="Z10">
        <f t="shared" si="4"/>
        <v>8858</v>
      </c>
      <c r="AA10">
        <f t="shared" si="5"/>
        <v>209.4</v>
      </c>
      <c r="AB10">
        <f t="shared" si="14"/>
        <v>9090.5</v>
      </c>
      <c r="AC10" s="421">
        <f t="shared" si="15"/>
        <v>2.3035036576645948E-2</v>
      </c>
    </row>
    <row r="11" spans="1:29" x14ac:dyDescent="0.35">
      <c r="B11" s="17">
        <f>+AVERAGE(B2:B10)</f>
        <v>9260.7777777777774</v>
      </c>
      <c r="C11" s="17">
        <f t="shared" ref="C11:N11" si="16">+AVERAGE(C2:C10)</f>
        <v>17556.555555555555</v>
      </c>
      <c r="D11" s="17">
        <f t="shared" si="16"/>
        <v>49843</v>
      </c>
      <c r="E11" s="17">
        <f t="shared" si="16"/>
        <v>52525.666666666664</v>
      </c>
      <c r="F11" s="17">
        <f t="shared" si="16"/>
        <v>52641.111111111109</v>
      </c>
      <c r="G11" s="17">
        <f t="shared" si="16"/>
        <v>49823.222222222219</v>
      </c>
      <c r="H11" s="17">
        <f t="shared" si="16"/>
        <v>50293</v>
      </c>
      <c r="I11" s="17">
        <f t="shared" si="16"/>
        <v>50227</v>
      </c>
      <c r="J11" s="17">
        <f t="shared" si="16"/>
        <v>18063.333333333332</v>
      </c>
      <c r="K11" s="17">
        <f t="shared" si="16"/>
        <v>9766.3333333333339</v>
      </c>
      <c r="L11" s="17">
        <f t="shared" si="16"/>
        <v>17943.377777777776</v>
      </c>
      <c r="M11" s="17">
        <f t="shared" si="16"/>
        <v>36000</v>
      </c>
      <c r="N11" s="628">
        <f t="shared" si="16"/>
        <v>0.49842716049382729</v>
      </c>
      <c r="O11" s="17"/>
      <c r="Q11" s="17">
        <f>+AVERAGE(Q2:Q10)</f>
        <v>9240.4444444444453</v>
      </c>
      <c r="R11" s="17">
        <f t="shared" ref="R11" si="17">+AVERAGE(R2:R10)</f>
        <v>9194.1111111111113</v>
      </c>
      <c r="S11" s="17">
        <f t="shared" ref="S11" si="18">+AVERAGE(S2:S10)</f>
        <v>9007.8888888888887</v>
      </c>
      <c r="T11" s="17">
        <f t="shared" ref="T11" si="19">+AVERAGE(T2:T10)</f>
        <v>9085.4444444444453</v>
      </c>
      <c r="U11" s="17">
        <f t="shared" ref="U11" si="20">+AVERAGE(U2:U10)</f>
        <v>8868.8888888888887</v>
      </c>
      <c r="V11" s="17">
        <f t="shared" ref="V11" si="21">+AVERAGE(V2:V10)</f>
        <v>8885.2222222222226</v>
      </c>
      <c r="W11" s="17">
        <f t="shared" ref="W11" si="22">+AVERAGE(W2:W10)</f>
        <v>9097.1111111111113</v>
      </c>
      <c r="X11" s="17">
        <f t="shared" ref="X11" si="23">+AVERAGE(X2:X10)</f>
        <v>9004.7777777777774</v>
      </c>
      <c r="Y11" s="17">
        <f t="shared" ref="Y11" si="24">+AVERAGE(Y2:Y10)</f>
        <v>9241.5555555555547</v>
      </c>
      <c r="Z11" s="17">
        <f t="shared" ref="Z11:AC11" si="25">+AVERAGE(Z2:Z10)</f>
        <v>9278.3333333333339</v>
      </c>
      <c r="AA11" s="17">
        <f t="shared" si="25"/>
        <v>215.45111111111117</v>
      </c>
      <c r="AB11" s="17">
        <f t="shared" si="25"/>
        <v>9090.3777777777796</v>
      </c>
      <c r="AC11" s="628">
        <f t="shared" si="25"/>
        <v>2.3701097463599149E-2</v>
      </c>
    </row>
    <row r="12" spans="1:29" x14ac:dyDescent="0.35">
      <c r="Q12" s="627"/>
      <c r="R12" s="627"/>
      <c r="S12" s="627"/>
      <c r="T12" s="627"/>
      <c r="U12" s="627"/>
      <c r="V12" s="627"/>
      <c r="W12" s="627"/>
      <c r="X12" s="627"/>
      <c r="Y12" s="627"/>
      <c r="Z12" s="627"/>
      <c r="AC12" s="421"/>
    </row>
    <row r="13" spans="1:29" x14ac:dyDescent="0.35">
      <c r="Q13" s="627"/>
      <c r="R13" s="627"/>
      <c r="S13" s="627"/>
      <c r="T13" s="627"/>
      <c r="U13" s="627"/>
      <c r="V13" s="627"/>
      <c r="W13" s="627"/>
      <c r="X13" s="627"/>
      <c r="Y13" s="627"/>
      <c r="Z13" s="627"/>
      <c r="AC13" s="421"/>
    </row>
    <row r="14" spans="1:29" x14ac:dyDescent="0.35">
      <c r="Q14" s="627"/>
      <c r="R14" s="627"/>
      <c r="S14" s="627"/>
      <c r="T14" s="627"/>
      <c r="U14" s="627"/>
      <c r="V14" s="627"/>
      <c r="W14" s="627"/>
      <c r="X14" s="627"/>
      <c r="Y14" s="627"/>
      <c r="Z14" s="627"/>
    </row>
    <row r="15" spans="1:29" x14ac:dyDescent="0.35">
      <c r="Q15" s="627"/>
      <c r="R15" s="627"/>
      <c r="S15" s="627"/>
      <c r="T15" s="627"/>
      <c r="U15" s="627"/>
      <c r="V15" s="627"/>
      <c r="W15" s="627"/>
      <c r="X15" s="627"/>
      <c r="Y15" s="627"/>
      <c r="Z15" s="627"/>
    </row>
    <row r="16" spans="1:29" x14ac:dyDescent="0.35">
      <c r="Q16" s="627"/>
      <c r="R16" s="627"/>
      <c r="S16" s="627"/>
      <c r="T16" s="627"/>
      <c r="U16" s="627"/>
      <c r="V16" s="627"/>
      <c r="W16" s="627"/>
      <c r="X16" s="627"/>
      <c r="Y16" s="627"/>
      <c r="Z16" s="627"/>
    </row>
    <row r="17" spans="17:26" x14ac:dyDescent="0.35">
      <c r="Q17" s="627"/>
      <c r="R17" s="627"/>
      <c r="S17" s="627"/>
      <c r="T17" s="627"/>
      <c r="U17" s="627"/>
      <c r="V17" s="627"/>
      <c r="W17" s="627"/>
      <c r="X17" s="627"/>
      <c r="Y17" s="627"/>
      <c r="Z17" s="627"/>
    </row>
    <row r="18" spans="17:26" x14ac:dyDescent="0.35">
      <c r="Q18" s="627"/>
      <c r="R18" s="627"/>
      <c r="S18" s="627"/>
      <c r="T18" s="627"/>
      <c r="U18" s="627"/>
      <c r="V18" s="627"/>
      <c r="W18" s="627"/>
      <c r="X18" s="627"/>
      <c r="Y18" s="627"/>
      <c r="Z18" s="627"/>
    </row>
    <row r="19" spans="17:26" x14ac:dyDescent="0.35">
      <c r="Q19" s="627"/>
      <c r="R19" s="627"/>
      <c r="S19" s="627"/>
      <c r="T19" s="627"/>
      <c r="U19" s="627"/>
      <c r="V19" s="627"/>
      <c r="W19" s="627"/>
      <c r="X19" s="627"/>
      <c r="Y19" s="627"/>
      <c r="Z19" s="627"/>
    </row>
  </sheetData>
  <conditionalFormatting sqref="Q12:Z1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7:Z1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Z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2:Z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K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4.5" x14ac:dyDescent="0.35"/>
  <sheetData>
    <row r="2" spans="2:15" x14ac:dyDescent="0.3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265625" defaultRowHeight="14.5" x14ac:dyDescent="0.35"/>
  <sheetData>
    <row r="1" spans="2:20" x14ac:dyDescent="0.3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3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3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3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3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35">
      <c r="F15" s="64"/>
      <c r="M15" s="64"/>
    </row>
    <row r="16" spans="2:20" x14ac:dyDescent="0.35">
      <c r="E16" s="64"/>
      <c r="F16" s="64"/>
      <c r="G16" s="64"/>
      <c r="L16" s="64"/>
      <c r="M16" s="64"/>
      <c r="N16" s="64"/>
    </row>
    <row r="17" spans="4:13" x14ac:dyDescent="0.35">
      <c r="D17" s="64"/>
      <c r="E17" s="64"/>
      <c r="F17" s="64"/>
      <c r="G17" s="64"/>
      <c r="H17" s="64"/>
      <c r="M17" s="64"/>
    </row>
    <row r="18" spans="4:13" x14ac:dyDescent="0.35">
      <c r="F18" s="64"/>
      <c r="M18" s="64"/>
    </row>
    <row r="19" spans="4:13" x14ac:dyDescent="0.35">
      <c r="F19" s="64"/>
      <c r="M19" s="64"/>
    </row>
    <row r="20" spans="4:13" x14ac:dyDescent="0.35">
      <c r="F20" s="64"/>
    </row>
    <row r="21" spans="4:13" x14ac:dyDescent="0.3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1640625" defaultRowHeight="14.5" x14ac:dyDescent="0.35"/>
  <sheetData>
    <row r="2" spans="2:48" x14ac:dyDescent="0.3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6</vt:i4>
      </vt:variant>
    </vt:vector>
  </HeadingPairs>
  <TitlesOfParts>
    <vt:vector size="67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Astral Grid</vt:lpstr>
      <vt:lpstr>Astral Math</vt:lpstr>
      <vt:lpstr>Noise Dist</vt:lpstr>
      <vt:lpstr>Noise Dist (2)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2014-08-24T18:18:00Z</dcterms:modified>
</cp:coreProperties>
</file>