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1A3F55A6-422B-49D6-9BC9-37B9D0AC4A86}" xr6:coauthVersionLast="47" xr6:coauthVersionMax="47" xr10:uidLastSave="{00000000-0000-0000-0000-000000000000}"/>
  <bookViews>
    <workbookView xWindow="-110" yWindow="-110" windowWidth="38620" windowHeight="21220" tabRatio="500" activeTab="3" xr2:uid="{00000000-000D-0000-FFFF-FFFF00000000}"/>
  </bookViews>
  <sheets>
    <sheet name="Vorlage" sheetId="8" r:id="rId1"/>
    <sheet name="Sprint_1" sheetId="2" r:id="rId2"/>
    <sheet name="Sprint_2" sheetId="3" r:id="rId3"/>
    <sheet name="Sprint_3" sheetId="11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3" i="11" l="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I2" i="11" s="1" a="1"/>
  <c r="I2" i="11" s="1"/>
  <c r="J2" i="11" s="1"/>
  <c r="E5" i="11"/>
  <c r="F2" i="11" s="1" a="1"/>
  <c r="F2" i="11" s="1"/>
  <c r="G2" i="11" s="1"/>
  <c r="B5" i="11"/>
  <c r="C2" i="11" s="1" a="1"/>
  <c r="C2" i="11" s="1"/>
  <c r="D2" i="11" s="1"/>
  <c r="L2" i="11" a="1"/>
  <c r="L2" i="11" s="1"/>
  <c r="M2" i="11" s="1"/>
  <c r="L2" i="8" a="1"/>
  <c r="L2" i="8" s="1"/>
  <c r="M2" i="8" s="1"/>
  <c r="I2" i="8" a="1"/>
  <c r="I2" i="8" s="1"/>
  <c r="J2" i="8" s="1"/>
  <c r="F2" i="8" a="1"/>
  <c r="F2" i="8" s="1"/>
  <c r="G2" i="8" s="1"/>
  <c r="C2" i="8" a="1"/>
  <c r="C2" i="8" s="1"/>
  <c r="K23" i="8"/>
  <c r="H23" i="8"/>
  <c r="E23" i="8"/>
  <c r="B23" i="8"/>
  <c r="K20" i="8"/>
  <c r="H20" i="8"/>
  <c r="E20" i="8"/>
  <c r="B20" i="8"/>
  <c r="K17" i="8"/>
  <c r="H17" i="8"/>
  <c r="E17" i="8"/>
  <c r="B17" i="8"/>
  <c r="K14" i="8"/>
  <c r="H14" i="8"/>
  <c r="E14" i="8"/>
  <c r="B14" i="8"/>
  <c r="K11" i="8"/>
  <c r="H11" i="8"/>
  <c r="E11" i="8"/>
  <c r="B11" i="8"/>
  <c r="K8" i="8"/>
  <c r="H8" i="8"/>
  <c r="E8" i="8"/>
  <c r="B8" i="8"/>
  <c r="K5" i="8"/>
  <c r="H5" i="8"/>
  <c r="E5" i="8"/>
  <c r="B5" i="8"/>
  <c r="M1" i="3" a="1"/>
  <c r="M1" i="3" s="1"/>
  <c r="J1" i="3" a="1"/>
  <c r="J1" i="3" s="1"/>
  <c r="D1" i="3" a="1"/>
  <c r="D1" i="3" s="1"/>
  <c r="G1" i="3" a="1"/>
  <c r="G1" i="3" s="1"/>
  <c r="L1" i="3" a="1"/>
  <c r="L1" i="3" s="1"/>
  <c r="I1" i="3" a="1"/>
  <c r="I1" i="3" s="1"/>
  <c r="F1" i="3" a="1"/>
  <c r="F1" i="3" s="1"/>
  <c r="C1" i="3" a="1"/>
  <c r="C1" i="3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E7" i="3"/>
  <c r="B7" i="3"/>
  <c r="K4" i="3"/>
  <c r="H4" i="3"/>
  <c r="E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G1" i="2" a="1"/>
  <c r="G1" i="2" s="1"/>
  <c r="E1" i="2" a="1"/>
  <c r="E1" i="2" s="1"/>
  <c r="C1" i="2" a="1"/>
  <c r="C1" i="2" s="1"/>
  <c r="D2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<sst xmlns="http://schemas.openxmlformats.org/spreadsheetml/2006/main" count="152" uniqueCount="20">
  <si>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</si>
  <si>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</si>
  <si>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</si>
  <si>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</si>
  <si>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</si>
  <si>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</si>
  <si>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</si>
  <si>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</si>
  <si>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</si>
  <si>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</si>
  <si>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</si>
  <si>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</t>
  </si>
  <si>
    <t>Aufgabe: Sprint Review</t>
  </si>
  <si>
    <t>Name</t>
  </si>
  <si>
    <t>Datum</t>
  </si>
  <si>
    <t>Sprint-Zeit</t>
  </si>
  <si>
    <t>Ganze-Zeit</t>
  </si>
  <si>
    <t>Aufgabe: Sprint Review, Zeitaufzeichnung</t>
  </si>
  <si>
    <t>Projekt-Zeit</t>
  </si>
  <si>
    <t>Aufgabe: Storyboard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</si>
</sst>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indexed="64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147">
    <xf numFmtId="0" fontId="0" fillId="0" borderId="0" xfId="0"/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5" fontId="1" fillId="3" borderId="1" xfId="2" applyNumberFormat="1" applyBorder="1" applyAlignment="1" applyProtection="1">
      <alignment horizontal="center"/>
    </xf>
    <xf numFmtId="164" fontId="0" fillId="3" borderId="8" xfId="2" applyNumberFormat="1" applyFont="1" applyBorder="1" applyAlignment="1" applyProtection="1"/>
    <xf numFmtId="165" fontId="1" fillId="3" borderId="8" xfId="2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1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0" fontId="0" fillId="0" borderId="0" xfId="0" applyBorder="1"/>
    <xf numFmtId="0" fontId="0" fillId="5" borderId="21" xfId="4" applyFont="1" applyBorder="1" applyAlignment="1" applyProtection="1"/>
    <xf numFmtId="167" fontId="1" fillId="6" borderId="22" xfId="5" applyNumberFormat="1" applyBorder="1" applyAlignment="1" applyProtection="1"/>
    <xf numFmtId="167" fontId="1" fillId="6" borderId="23" xfId="5" applyNumberFormat="1" applyBorder="1" applyAlignment="1" applyProtection="1"/>
    <xf numFmtId="0" fontId="0" fillId="6" borderId="17" xfId="5" applyFont="1" applyBorder="1" applyAlignment="1" applyProtection="1"/>
    <xf numFmtId="0" fontId="0" fillId="4" borderId="24" xfId="3" applyFont="1" applyBorder="1" applyAlignment="1" applyProtection="1"/>
    <xf numFmtId="164" fontId="0" fillId="3" borderId="21" xfId="2" applyNumberFormat="1" applyFont="1" applyBorder="1" applyAlignment="1" applyProtection="1"/>
    <xf numFmtId="165" fontId="1" fillId="3" borderId="25" xfId="2" applyNumberFormat="1" applyBorder="1" applyAlignment="1" applyProtection="1">
      <alignment horizontal="center"/>
    </xf>
    <xf numFmtId="167" fontId="1" fillId="6" borderId="18" xfId="5" applyNumberFormat="1" applyBorder="1" applyAlignment="1" applyProtection="1"/>
    <xf numFmtId="167" fontId="1" fillId="6" borderId="19" xfId="5" applyNumberFormat="1" applyBorder="1" applyAlignment="1" applyProtection="1"/>
    <xf numFmtId="0" fontId="0" fillId="4" borderId="21" xfId="3" applyFont="1" applyBorder="1" applyAlignment="1" applyProtection="1"/>
    <xf numFmtId="0" fontId="0" fillId="0" borderId="16" xfId="0" applyBorder="1"/>
    <xf numFmtId="165" fontId="1" fillId="11" borderId="25" xfId="2" applyNumberFormat="1" applyFill="1" applyBorder="1" applyAlignment="1" applyProtection="1">
      <alignment horizontal="center"/>
    </xf>
    <xf numFmtId="165" fontId="1" fillId="11" borderId="8" xfId="2" applyNumberFormat="1" applyFill="1" applyBorder="1" applyAlignment="1" applyProtection="1">
      <alignment horizontal="center"/>
    </xf>
    <xf numFmtId="165" fontId="1" fillId="12" borderId="8" xfId="2" applyNumberFormat="1" applyFill="1" applyBorder="1" applyAlignment="1" applyProtection="1">
      <alignment horizontal="center"/>
    </xf>
    <xf numFmtId="165" fontId="1" fillId="13" borderId="25" xfId="2" applyNumberFormat="1" applyFill="1" applyBorder="1" applyAlignment="1" applyProtection="1">
      <alignment horizontal="center"/>
    </xf>
    <xf numFmtId="165" fontId="1" fillId="13" borderId="26" xfId="2" applyNumberFormat="1" applyFill="1" applyBorder="1" applyAlignment="1" applyProtection="1">
      <alignment horizontal="center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12" borderId="26" xfId="2" applyNumberFormat="1" applyFill="1" applyBorder="1" applyAlignment="1" applyProtection="1">
      <alignment horizontal="center"/>
    </xf>
    <xf numFmtId="165" fontId="1" fillId="12" borderId="0" xfId="2" applyNumberFormat="1" applyFill="1" applyBorder="1" applyAlignment="1" applyProtection="1">
      <alignment horizontal="center"/>
    </xf>
    <xf numFmtId="165" fontId="1" fillId="13" borderId="1" xfId="2" applyNumberFormat="1" applyFill="1" applyBorder="1" applyAlignment="1" applyProtection="1">
      <alignment horizontal="center"/>
    </xf>
    <xf numFmtId="0" fontId="0" fillId="6" borderId="8" xfId="5" applyFont="1" applyBorder="1" applyAlignment="1" applyProtection="1"/>
    <xf numFmtId="0" fontId="0" fillId="14" borderId="8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7" borderId="21" xfId="0" applyFill="1" applyBorder="1"/>
    <xf numFmtId="0" fontId="0" fillId="5" borderId="29" xfId="4" applyFont="1" applyBorder="1" applyAlignment="1" applyProtection="1"/>
    <xf numFmtId="165" fontId="1" fillId="12" borderId="28" xfId="2" applyNumberFormat="1" applyFill="1" applyBorder="1" applyAlignment="1" applyProtection="1">
      <alignment horizontal="center"/>
    </xf>
    <xf numFmtId="165" fontId="1" fillId="11" borderId="30" xfId="2" applyNumberFormat="1" applyFill="1" applyBorder="1" applyAlignment="1" applyProtection="1">
      <alignment horizontal="center"/>
    </xf>
    <xf numFmtId="165" fontId="1" fillId="3" borderId="30" xfId="2" applyNumberFormat="1" applyBorder="1" applyAlignment="1" applyProtection="1">
      <alignment horizontal="center"/>
    </xf>
    <xf numFmtId="0" fontId="0" fillId="15" borderId="21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7" borderId="24" xfId="0" applyFill="1" applyBorder="1"/>
    <xf numFmtId="165" fontId="1" fillId="11" borderId="1" xfId="2" applyNumberFormat="1" applyFill="1" applyBorder="1" applyAlignment="1" applyProtection="1">
      <alignment horizontal="center"/>
    </xf>
    <xf numFmtId="165" fontId="1" fillId="13" borderId="30" xfId="2" applyNumberFormat="1" applyFill="1" applyBorder="1" applyAlignment="1" applyProtection="1">
      <alignment horizontal="center"/>
    </xf>
    <xf numFmtId="166" fontId="1" fillId="2" borderId="11" xfId="1" applyNumberFormat="1" applyBorder="1" applyAlignment="1" applyProtection="1">
      <alignment horizontal="center" vertical="center"/>
    </xf>
    <xf numFmtId="166" fontId="1" fillId="2" borderId="20" xfId="1" applyNumberFormat="1" applyBorder="1" applyAlignment="1" applyProtection="1">
      <alignment horizontal="center" vertical="center"/>
    </xf>
    <xf numFmtId="166" fontId="1" fillId="2" borderId="1" xfId="1" applyNumberFormat="1" applyBorder="1" applyAlignment="1" applyProtection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7" borderId="10" xfId="6" applyBorder="1" applyAlignment="1" applyProtection="1">
      <alignment horizontal="left" vertical="top" wrapText="1"/>
    </xf>
    <xf numFmtId="0" fontId="1" fillId="7" borderId="11" xfId="6" applyBorder="1" applyAlignment="1" applyProtection="1">
      <alignment horizontal="left" vertical="top" wrapText="1"/>
    </xf>
    <xf numFmtId="0" fontId="1" fillId="7" borderId="12" xfId="6" applyBorder="1" applyAlignment="1" applyProtection="1">
      <alignment horizontal="left" vertical="top" wrapText="1"/>
    </xf>
    <xf numFmtId="0" fontId="1" fillId="7" borderId="1" xfId="6" applyBorder="1" applyAlignment="1" applyProtection="1">
      <alignment horizontal="left" vertical="top" wrapText="1"/>
    </xf>
    <xf numFmtId="0" fontId="0" fillId="10" borderId="10" xfId="9" applyFont="1" applyBorder="1" applyAlignment="1" applyProtection="1">
      <alignment horizontal="left" vertical="top" wrapText="1"/>
    </xf>
    <xf numFmtId="0" fontId="0" fillId="10" borderId="11" xfId="9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0" borderId="1" xfId="9" applyFont="1" applyBorder="1" applyAlignment="1" applyProtection="1">
      <alignment horizontal="left" vertical="top" wrapText="1"/>
    </xf>
    <xf numFmtId="0" fontId="0" fillId="9" borderId="10" xfId="8" applyFont="1" applyBorder="1" applyAlignment="1" applyProtection="1">
      <alignment horizontal="left" vertical="top" wrapText="1"/>
    </xf>
    <xf numFmtId="0" fontId="0" fillId="9" borderId="11" xfId="8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9" borderId="1" xfId="8" applyFont="1" applyBorder="1" applyAlignment="1" applyProtection="1">
      <alignment horizontal="left" vertical="top" wrapText="1"/>
    </xf>
    <xf numFmtId="0" fontId="0" fillId="8" borderId="10" xfId="7" applyFont="1" applyBorder="1" applyAlignment="1" applyProtection="1">
      <alignment horizontal="left" vertical="top" wrapText="1"/>
    </xf>
    <xf numFmtId="0" fontId="0" fillId="8" borderId="11" xfId="7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8" borderId="1" xfId="7" applyFont="1" applyBorder="1" applyAlignment="1" applyProtection="1">
      <alignment horizontal="left" vertical="top" wrapText="1"/>
    </xf>
    <xf numFmtId="166" fontId="1" fillId="2" borderId="3" xfId="1" applyNumberFormat="1" applyBorder="1" applyAlignment="1" applyProtection="1">
      <alignment horizontal="right" vertical="center"/>
    </xf>
    <xf numFmtId="0" fontId="1" fillId="7" borderId="5" xfId="6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10" borderId="5" xfId="9" applyFont="1" applyBorder="1" applyAlignment="1" applyProtection="1">
      <alignment horizontal="left" vertical="top"/>
    </xf>
    <xf numFmtId="165" fontId="1" fillId="3" borderId="7" xfId="2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6" borderId="7" xfId="5" applyNumberFormat="1" applyBorder="1" applyAlignment="1" applyProtection="1">
      <alignment horizontal="center"/>
    </xf>
    <xf numFmtId="0" fontId="0" fillId="10" borderId="10" xfId="9" applyFont="1" applyBorder="1" applyAlignment="1" applyProtection="1">
      <alignment horizontal="center" vertical="top"/>
    </xf>
    <xf numFmtId="0" fontId="0" fillId="10" borderId="11" xfId="9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10" borderId="1" xfId="9" applyFont="1" applyBorder="1" applyAlignment="1" applyProtection="1">
      <alignment horizontal="center" vertical="top"/>
    </xf>
    <xf numFmtId="165" fontId="1" fillId="6" borderId="8" xfId="5" applyNumberFormat="1" applyBorder="1" applyAlignment="1" applyProtection="1">
      <alignment horizontal="center"/>
    </xf>
    <xf numFmtId="165" fontId="1" fillId="6" borderId="1" xfId="5" applyNumberFormat="1" applyBorder="1" applyAlignment="1" applyProtection="1">
      <alignment horizontal="center"/>
    </xf>
    <xf numFmtId="165" fontId="1" fillId="5" borderId="13" xfId="4" applyNumberFormat="1" applyBorder="1" applyAlignment="1" applyProtection="1">
      <alignment horizontal="center"/>
    </xf>
    <xf numFmtId="165" fontId="1" fillId="5" borderId="3" xfId="4" applyNumberFormat="1" applyBorder="1" applyAlignment="1" applyProtection="1">
      <alignment horizontal="center"/>
    </xf>
    <xf numFmtId="165" fontId="1" fillId="5" borderId="14" xfId="4" applyNumberFormat="1" applyBorder="1" applyAlignment="1" applyProtection="1">
      <alignment horizontal="center"/>
    </xf>
    <xf numFmtId="0" fontId="1" fillId="7" borderId="10" xfId="6" applyBorder="1" applyAlignment="1" applyProtection="1">
      <alignment horizontal="center" vertical="top"/>
    </xf>
    <xf numFmtId="0" fontId="1" fillId="7" borderId="11" xfId="6" applyBorder="1" applyAlignment="1" applyProtection="1">
      <alignment horizontal="center" vertical="top"/>
    </xf>
    <xf numFmtId="0" fontId="1" fillId="7" borderId="12" xfId="6" applyBorder="1" applyAlignment="1" applyProtection="1">
      <alignment horizontal="center" vertical="top"/>
    </xf>
    <xf numFmtId="0" fontId="1" fillId="7" borderId="1" xfId="6" applyBorder="1" applyAlignment="1" applyProtection="1">
      <alignment horizontal="center" vertical="top"/>
    </xf>
    <xf numFmtId="165" fontId="1" fillId="3" borderId="13" xfId="2" applyNumberFormat="1" applyBorder="1" applyAlignment="1" applyProtection="1">
      <alignment horizontal="center"/>
    </xf>
    <xf numFmtId="165" fontId="1" fillId="3" borderId="3" xfId="2" applyNumberFormat="1" applyBorder="1" applyAlignment="1" applyProtection="1">
      <alignment horizontal="center"/>
    </xf>
    <xf numFmtId="165" fontId="1" fillId="3" borderId="14" xfId="2" applyNumberFormat="1" applyBorder="1" applyAlignment="1" applyProtection="1">
      <alignment horizontal="center"/>
    </xf>
    <xf numFmtId="0" fontId="0" fillId="8" borderId="10" xfId="7" applyFont="1" applyBorder="1" applyAlignment="1" applyProtection="1">
      <alignment horizontal="center" vertical="top"/>
    </xf>
    <xf numFmtId="0" fontId="0" fillId="8" borderId="11" xfId="7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8" borderId="1" xfId="7" applyFont="1" applyBorder="1" applyAlignment="1" applyProtection="1">
      <alignment horizontal="center" vertical="top"/>
    </xf>
    <xf numFmtId="0" fontId="0" fillId="9" borderId="10" xfId="8" applyFont="1" applyBorder="1" applyAlignment="1" applyProtection="1">
      <alignment horizontal="center" vertical="top"/>
    </xf>
    <xf numFmtId="0" fontId="0" fillId="9" borderId="11" xfId="8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9" borderId="1" xfId="8" applyFont="1" applyBorder="1" applyAlignment="1" applyProtection="1">
      <alignment horizontal="center" vertical="top"/>
    </xf>
    <xf numFmtId="0" fontId="0" fillId="10" borderId="15" xfId="9" applyFont="1" applyBorder="1" applyAlignment="1" applyProtection="1">
      <alignment horizontal="center" vertical="top"/>
    </xf>
    <xf numFmtId="0" fontId="0" fillId="10" borderId="20" xfId="9" applyFont="1" applyBorder="1" applyAlignment="1" applyProtection="1">
      <alignment horizontal="center" vertical="top"/>
    </xf>
    <xf numFmtId="165" fontId="1" fillId="6" borderId="13" xfId="5" applyNumberFormat="1" applyBorder="1" applyAlignment="1" applyProtection="1">
      <alignment horizontal="center"/>
    </xf>
    <xf numFmtId="165" fontId="1" fillId="6" borderId="3" xfId="5" applyNumberFormat="1" applyBorder="1" applyAlignment="1" applyProtection="1">
      <alignment horizontal="center"/>
    </xf>
    <xf numFmtId="165" fontId="1" fillId="6" borderId="14" xfId="5" applyNumberFormat="1" applyBorder="1" applyAlignment="1" applyProtection="1">
      <alignment horizontal="center"/>
    </xf>
    <xf numFmtId="165" fontId="1" fillId="6" borderId="0" xfId="5" applyNumberFormat="1" applyBorder="1" applyAlignment="1" applyProtection="1">
      <alignment horizontal="center"/>
    </xf>
    <xf numFmtId="165" fontId="1" fillId="6" borderId="20" xfId="5" applyNumberFormat="1" applyBorder="1" applyAlignment="1" applyProtection="1">
      <alignment horizontal="center"/>
    </xf>
    <xf numFmtId="0" fontId="0" fillId="9" borderId="20" xfId="8" applyFont="1" applyBorder="1" applyAlignment="1" applyProtection="1">
      <alignment horizontal="center" vertical="top"/>
    </xf>
    <xf numFmtId="165" fontId="1" fillId="6" borderId="27" xfId="5" applyNumberFormat="1" applyBorder="1" applyAlignment="1" applyProtection="1">
      <alignment horizontal="center"/>
    </xf>
    <xf numFmtId="165" fontId="1" fillId="6" borderId="9" xfId="5" applyNumberFormat="1" applyBorder="1" applyAlignment="1" applyProtection="1">
      <alignment horizontal="center"/>
    </xf>
    <xf numFmtId="165" fontId="1" fillId="6" borderId="11" xfId="5" applyNumberFormat="1" applyBorder="1" applyAlignment="1" applyProtection="1">
      <alignment horizontal="center"/>
    </xf>
    <xf numFmtId="165" fontId="1" fillId="4" borderId="13" xfId="3" applyNumberFormat="1" applyBorder="1" applyAlignment="1" applyProtection="1">
      <alignment horizontal="center"/>
    </xf>
    <xf numFmtId="165" fontId="1" fillId="4" borderId="3" xfId="3" applyNumberFormat="1" applyBorder="1" applyAlignment="1" applyProtection="1">
      <alignment horizontal="center"/>
    </xf>
    <xf numFmtId="165" fontId="1" fillId="4" borderId="14" xfId="3" applyNumberFormat="1" applyBorder="1" applyAlignment="1" applyProtection="1">
      <alignment horizontal="center"/>
    </xf>
    <xf numFmtId="14" fontId="1" fillId="2" borderId="11" xfId="1" applyNumberFormat="1" applyBorder="1" applyAlignment="1" applyProtection="1">
      <alignment horizontal="center" vertical="center"/>
    </xf>
    <xf numFmtId="14" fontId="1" fillId="2" borderId="20" xfId="1" applyNumberFormat="1" applyBorder="1" applyAlignment="1" applyProtection="1">
      <alignment horizontal="center" vertical="center"/>
    </xf>
    <xf numFmtId="14" fontId="1" fillId="2" borderId="1" xfId="1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C4FC-2591-492C-A44E-E008E6F36699}">
  <dimension ref="A1:N24"/>
  <sheetViews>
    <sheetView zoomScale="160" zoomScaleNormal="160" workbookViewId="0">
      <selection activeCell="D2" sqref="D2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79" t="s">
        <v>14</v>
      </c>
      <c r="B1" s="62" t="s">
        <v>13</v>
      </c>
      <c r="C1" s="71" t="s">
        <v>15</v>
      </c>
      <c r="D1" s="62" t="s">
        <v>16</v>
      </c>
      <c r="E1" s="70" t="s">
        <v>13</v>
      </c>
      <c r="F1" s="63" t="s">
        <v>15</v>
      </c>
      <c r="G1" s="70" t="s">
        <v>16</v>
      </c>
      <c r="H1" s="72" t="s">
        <v>13</v>
      </c>
      <c r="I1" s="64" t="s">
        <v>15</v>
      </c>
      <c r="J1" s="72" t="s">
        <v>16</v>
      </c>
      <c r="K1" s="73" t="s">
        <v>13</v>
      </c>
      <c r="L1" s="73" t="s">
        <v>15</v>
      </c>
      <c r="M1" s="65" t="s">
        <v>16</v>
      </c>
      <c r="N1" s="42"/>
    </row>
    <row r="2" spans="1:14" ht="15.5" thickTop="1" thickBot="1" x14ac:dyDescent="0.4">
      <c r="A2" s="80"/>
      <c r="B2" s="20" t="s">
        <v>0</v>
      </c>
      <c r="C2" s="69" cm="1">
        <f t="array" ref="C2">SUM(B5:B23*(MOD(ROW(B5:B23)-2,3)=0))</f>
        <v>0.25</v>
      </c>
      <c r="D2" s="19">
        <f>C2+Sprint_2!D2</f>
        <v>0.25</v>
      </c>
      <c r="E2" s="36" t="s">
        <v>1</v>
      </c>
      <c r="F2" s="68" cm="1">
        <f t="array" ref="F2">SUM(E5:E23*(MOD(ROW(E5:E23)-2,3)=0))</f>
        <v>8.333333333333337E-2</v>
      </c>
      <c r="G2" s="74">
        <f>F2+Sprint_2!G2</f>
        <v>8.333333333333337E-2</v>
      </c>
      <c r="H2" s="66" t="s">
        <v>2</v>
      </c>
      <c r="I2" s="59" cm="1">
        <f t="array" ref="I2">SUM(H5:H23*(MOD(ROW(H5:H23)-2,3)=0))</f>
        <v>8.333333333333337E-2</v>
      </c>
      <c r="J2" s="67">
        <f>I2+Sprint_2!J2</f>
        <v>8.333333333333337E-2</v>
      </c>
      <c r="K2" s="61" t="s">
        <v>3</v>
      </c>
      <c r="L2" s="75" cm="1">
        <f t="array" ref="L2">SUM(K5:K23*(MOD(ROW(K5:K23)-2,3)=0))</f>
        <v>8.333333333333337E-2</v>
      </c>
      <c r="M2" s="60">
        <f>L2+Sprint_2!M2</f>
        <v>8.333333333333337E-2</v>
      </c>
      <c r="N2" s="31"/>
    </row>
    <row r="3" spans="1:14" ht="15" thickTop="1" x14ac:dyDescent="0.35">
      <c r="A3" s="76">
        <v>44571</v>
      </c>
      <c r="B3" s="10">
        <v>0.33333333333333331</v>
      </c>
      <c r="C3" s="81" t="s">
        <v>17</v>
      </c>
      <c r="D3" s="82"/>
      <c r="E3" s="11">
        <v>0.33333333333333331</v>
      </c>
      <c r="F3" s="93" t="s">
        <v>12</v>
      </c>
      <c r="G3" s="94"/>
      <c r="H3" s="12">
        <v>0.33333333333333331</v>
      </c>
      <c r="I3" s="89" t="s">
        <v>12</v>
      </c>
      <c r="J3" s="90"/>
      <c r="K3" s="33">
        <v>0.33333333333333331</v>
      </c>
      <c r="L3" s="85" t="s">
        <v>12</v>
      </c>
      <c r="M3" s="86"/>
    </row>
    <row r="4" spans="1:14" ht="15" thickBot="1" x14ac:dyDescent="0.4">
      <c r="A4" s="77"/>
      <c r="B4" s="14">
        <v>0.41666666666666669</v>
      </c>
      <c r="C4" s="83"/>
      <c r="D4" s="84"/>
      <c r="E4" s="15">
        <v>0.41666666666666669</v>
      </c>
      <c r="F4" s="95"/>
      <c r="G4" s="96"/>
      <c r="H4" s="16">
        <v>0.41666666666666669</v>
      </c>
      <c r="I4" s="91"/>
      <c r="J4" s="92"/>
      <c r="K4" s="39">
        <v>0.41666666666666669</v>
      </c>
      <c r="L4" s="87"/>
      <c r="M4" s="88"/>
    </row>
    <row r="5" spans="1:14" ht="15.5" thickTop="1" thickBot="1" x14ac:dyDescent="0.4">
      <c r="A5" s="78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76"/>
      <c r="B6" s="10">
        <v>0.16666666666666666</v>
      </c>
      <c r="C6" s="81" t="s">
        <v>4</v>
      </c>
      <c r="D6" s="82"/>
      <c r="E6" s="11"/>
      <c r="F6" s="93" t="s">
        <v>11</v>
      </c>
      <c r="G6" s="94"/>
      <c r="H6" s="12"/>
      <c r="I6" s="89" t="s">
        <v>4</v>
      </c>
      <c r="J6" s="90"/>
      <c r="K6" s="13"/>
      <c r="L6" s="85" t="s">
        <v>11</v>
      </c>
      <c r="M6" s="86"/>
    </row>
    <row r="7" spans="1:14" ht="15" thickBot="1" x14ac:dyDescent="0.4">
      <c r="A7" s="77"/>
      <c r="B7" s="14">
        <v>0.33333333333333331</v>
      </c>
      <c r="C7" s="83"/>
      <c r="D7" s="84"/>
      <c r="E7" s="15"/>
      <c r="F7" s="95"/>
      <c r="G7" s="96"/>
      <c r="H7" s="16"/>
      <c r="I7" s="91"/>
      <c r="J7" s="92"/>
      <c r="K7" s="39"/>
      <c r="L7" s="87"/>
      <c r="M7" s="88"/>
    </row>
    <row r="8" spans="1:14" ht="15.5" thickTop="1" thickBot="1" x14ac:dyDescent="0.4">
      <c r="A8" s="78"/>
      <c r="B8" s="48">
        <f>B7-B6</f>
        <v>0.16666666666666666</v>
      </c>
      <c r="C8" s="49"/>
      <c r="D8" s="50"/>
      <c r="E8" s="27">
        <f>E7-E6</f>
        <v>0</v>
      </c>
      <c r="F8" s="30"/>
      <c r="G8" s="28"/>
      <c r="H8" s="25">
        <f>H7-H6</f>
        <v>0</v>
      </c>
      <c r="I8" s="29"/>
      <c r="J8" s="26"/>
      <c r="K8" s="23">
        <f>K7-K6</f>
        <v>0</v>
      </c>
      <c r="L8" s="54"/>
      <c r="M8" s="24"/>
    </row>
    <row r="9" spans="1:14" ht="15" thickTop="1" x14ac:dyDescent="0.35">
      <c r="A9" s="76"/>
      <c r="B9" s="10"/>
      <c r="C9" s="81" t="s">
        <v>11</v>
      </c>
      <c r="D9" s="82"/>
      <c r="E9" s="11"/>
      <c r="F9" s="93" t="s">
        <v>11</v>
      </c>
      <c r="G9" s="94"/>
      <c r="H9" s="12"/>
      <c r="I9" s="89" t="s">
        <v>4</v>
      </c>
      <c r="J9" s="90"/>
      <c r="K9" s="40"/>
      <c r="L9" s="85" t="s">
        <v>4</v>
      </c>
      <c r="M9" s="86"/>
    </row>
    <row r="10" spans="1:14" ht="15" thickBot="1" x14ac:dyDescent="0.4">
      <c r="A10" s="77"/>
      <c r="B10" s="14"/>
      <c r="C10" s="83"/>
      <c r="D10" s="84"/>
      <c r="E10" s="15"/>
      <c r="F10" s="95"/>
      <c r="G10" s="96"/>
      <c r="H10" s="16"/>
      <c r="I10" s="91"/>
      <c r="J10" s="92"/>
      <c r="K10" s="39"/>
      <c r="L10" s="87"/>
      <c r="M10" s="88"/>
    </row>
    <row r="11" spans="1:14" ht="15.5" thickTop="1" thickBot="1" x14ac:dyDescent="0.4">
      <c r="A11" s="78"/>
      <c r="B11" s="48">
        <f>(B10-B9)</f>
        <v>0</v>
      </c>
      <c r="C11" s="49"/>
      <c r="D11" s="50"/>
      <c r="E11" s="27">
        <f>E10-E9</f>
        <v>0</v>
      </c>
      <c r="F11" s="30"/>
      <c r="G11" s="28"/>
      <c r="H11" s="25">
        <f>H10-H9</f>
        <v>0</v>
      </c>
      <c r="I11" s="29"/>
      <c r="J11" s="26"/>
      <c r="K11" s="23">
        <f>K10-K9</f>
        <v>0</v>
      </c>
      <c r="L11" s="54"/>
      <c r="M11" s="24"/>
    </row>
    <row r="12" spans="1:14" ht="15" thickTop="1" x14ac:dyDescent="0.35">
      <c r="A12" s="76"/>
      <c r="B12" s="10"/>
      <c r="C12" s="81" t="s">
        <v>4</v>
      </c>
      <c r="D12" s="82"/>
      <c r="E12" s="11"/>
      <c r="F12" s="93" t="s">
        <v>4</v>
      </c>
      <c r="G12" s="94"/>
      <c r="H12" s="12"/>
      <c r="I12" s="89" t="s">
        <v>4</v>
      </c>
      <c r="J12" s="90"/>
      <c r="K12" s="40"/>
      <c r="L12" s="85" t="s">
        <v>4</v>
      </c>
      <c r="M12" s="86"/>
    </row>
    <row r="13" spans="1:14" ht="15" thickBot="1" x14ac:dyDescent="0.4">
      <c r="A13" s="77"/>
      <c r="B13" s="14"/>
      <c r="C13" s="83"/>
      <c r="D13" s="84"/>
      <c r="E13" s="15"/>
      <c r="F13" s="95"/>
      <c r="G13" s="96"/>
      <c r="H13" s="16"/>
      <c r="I13" s="91"/>
      <c r="J13" s="92"/>
      <c r="K13" s="34"/>
      <c r="L13" s="87"/>
      <c r="M13" s="88"/>
    </row>
    <row r="14" spans="1:14" ht="15.5" thickTop="1" thickBot="1" x14ac:dyDescent="0.4">
      <c r="A14" s="78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76"/>
      <c r="B15" s="10"/>
      <c r="C15" s="81" t="s">
        <v>4</v>
      </c>
      <c r="D15" s="82"/>
      <c r="E15" s="11"/>
      <c r="F15" s="93" t="s">
        <v>4</v>
      </c>
      <c r="G15" s="94"/>
      <c r="H15" s="12"/>
      <c r="I15" s="89" t="s">
        <v>4</v>
      </c>
      <c r="J15" s="90"/>
      <c r="K15" s="33"/>
      <c r="L15" s="85" t="s">
        <v>4</v>
      </c>
      <c r="M15" s="86"/>
    </row>
    <row r="16" spans="1:14" ht="15" thickBot="1" x14ac:dyDescent="0.4">
      <c r="A16" s="77"/>
      <c r="B16" s="14"/>
      <c r="C16" s="83"/>
      <c r="D16" s="84"/>
      <c r="E16" s="15"/>
      <c r="F16" s="95"/>
      <c r="G16" s="96"/>
      <c r="H16" s="16"/>
      <c r="I16" s="91"/>
      <c r="J16" s="92"/>
      <c r="K16" s="39"/>
      <c r="L16" s="87"/>
      <c r="M16" s="88"/>
    </row>
    <row r="17" spans="1:13" ht="15.5" thickTop="1" thickBot="1" x14ac:dyDescent="0.4">
      <c r="A17" s="78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76"/>
      <c r="B18" s="10"/>
      <c r="C18" s="81" t="s">
        <v>4</v>
      </c>
      <c r="D18" s="82"/>
      <c r="E18" s="11"/>
      <c r="F18" s="93" t="s">
        <v>4</v>
      </c>
      <c r="G18" s="94"/>
      <c r="H18" s="12"/>
      <c r="I18" s="89" t="s">
        <v>4</v>
      </c>
      <c r="J18" s="90"/>
      <c r="K18" s="40"/>
      <c r="L18" s="85" t="s">
        <v>4</v>
      </c>
      <c r="M18" s="86"/>
    </row>
    <row r="19" spans="1:13" ht="15" thickBot="1" x14ac:dyDescent="0.4">
      <c r="A19" s="77"/>
      <c r="B19" s="14"/>
      <c r="C19" s="83"/>
      <c r="D19" s="84"/>
      <c r="E19" s="15"/>
      <c r="F19" s="95"/>
      <c r="G19" s="96"/>
      <c r="H19" s="16"/>
      <c r="I19" s="91"/>
      <c r="J19" s="92"/>
      <c r="K19" s="39"/>
      <c r="L19" s="87"/>
      <c r="M19" s="88"/>
    </row>
    <row r="20" spans="1:13" ht="15.5" thickTop="1" thickBot="1" x14ac:dyDescent="0.4">
      <c r="A20" s="78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76"/>
      <c r="B21" s="10"/>
      <c r="C21" s="81" t="s">
        <v>4</v>
      </c>
      <c r="D21" s="82"/>
      <c r="E21" s="11"/>
      <c r="F21" s="93" t="s">
        <v>4</v>
      </c>
      <c r="G21" s="94"/>
      <c r="H21" s="12"/>
      <c r="I21" s="89" t="s">
        <v>4</v>
      </c>
      <c r="J21" s="90"/>
      <c r="K21" s="33"/>
      <c r="L21" s="85" t="s">
        <v>4</v>
      </c>
      <c r="M21" s="86"/>
    </row>
    <row r="22" spans="1:13" ht="15" thickBot="1" x14ac:dyDescent="0.4">
      <c r="A22" s="77"/>
      <c r="B22" s="14"/>
      <c r="C22" s="83"/>
      <c r="D22" s="84"/>
      <c r="E22" s="15"/>
      <c r="F22" s="95"/>
      <c r="G22" s="96"/>
      <c r="H22" s="16"/>
      <c r="I22" s="91"/>
      <c r="J22" s="92"/>
      <c r="K22" s="34"/>
      <c r="L22" s="87"/>
      <c r="M22" s="88"/>
    </row>
    <row r="23" spans="1:13" ht="15.5" thickTop="1" thickBot="1" x14ac:dyDescent="0.4">
      <c r="A23" s="78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</sheetData>
  <mergeCells count="36">
    <mergeCell ref="C18:D19"/>
    <mergeCell ref="C15:D16"/>
    <mergeCell ref="C12:D13"/>
    <mergeCell ref="C9:D10"/>
    <mergeCell ref="C6:D7"/>
    <mergeCell ref="I3:J4"/>
    <mergeCell ref="F21:G22"/>
    <mergeCell ref="F18:G19"/>
    <mergeCell ref="F15:G16"/>
    <mergeCell ref="F12:G13"/>
    <mergeCell ref="F9:G10"/>
    <mergeCell ref="F6:G7"/>
    <mergeCell ref="F3:G4"/>
    <mergeCell ref="I21:J22"/>
    <mergeCell ref="I18:J19"/>
    <mergeCell ref="I15:J16"/>
    <mergeCell ref="I12:J13"/>
    <mergeCell ref="I9:J10"/>
    <mergeCell ref="I6:J7"/>
    <mergeCell ref="C21:D22"/>
    <mergeCell ref="A18:A20"/>
    <mergeCell ref="A21:A23"/>
    <mergeCell ref="A1:A2"/>
    <mergeCell ref="C3:D4"/>
    <mergeCell ref="L21:M22"/>
    <mergeCell ref="L18:M19"/>
    <mergeCell ref="L15:M16"/>
    <mergeCell ref="L12:M13"/>
    <mergeCell ref="L9:M10"/>
    <mergeCell ref="L6:M7"/>
    <mergeCell ref="A15:A17"/>
    <mergeCell ref="A12:A14"/>
    <mergeCell ref="A9:A11"/>
    <mergeCell ref="A6:A8"/>
    <mergeCell ref="A3:A5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"/>
      <c r="B1" s="2" t="s">
        <v>0</v>
      </c>
      <c r="C1" s="3">
        <f t="array" ref="C1">SUM(B4:B22*(MOD(ROW(B4:B22)-1,3)=0))</f>
        <v>0.33333333333333393</v>
      </c>
      <c r="D1" s="4" t="s">
        <v>1</v>
      </c>
      <c r="E1" s="5">
        <f t="array" ref="E1">SUM(D4:D22*(MOD(ROW(D4:D22)-1,3)=0))</f>
        <v>0.33333333333333393</v>
      </c>
      <c r="F1" s="6" t="s">
        <v>2</v>
      </c>
      <c r="G1" s="7">
        <f t="array" ref="G1">SUM(F4:F22*(MOD(ROW(F4:F22)-1,3)=0))</f>
        <v>0.33333333333333393</v>
      </c>
      <c r="H1" s="8" t="s">
        <v>3</v>
      </c>
      <c r="I1" s="9">
        <f t="array" ref="I1">SUM(H4:H22*(MOD(ROW(H4:H22)-1,3)=0))</f>
        <v>0.33333333333333393</v>
      </c>
    </row>
    <row r="2" spans="1:9" x14ac:dyDescent="0.35">
      <c r="A2" s="97">
        <v>44535</v>
      </c>
      <c r="B2" s="18">
        <v>0.83333333333333304</v>
      </c>
      <c r="C2" s="98"/>
      <c r="D2" s="11">
        <v>0.83333333333333304</v>
      </c>
      <c r="E2" s="99" t="s">
        <v>4</v>
      </c>
      <c r="F2" s="12">
        <v>0.83333333333333304</v>
      </c>
      <c r="G2" s="100" t="s">
        <v>4</v>
      </c>
      <c r="H2" s="13">
        <v>0.83333333333333304</v>
      </c>
      <c r="I2" s="101" t="s">
        <v>4</v>
      </c>
    </row>
    <row r="3" spans="1:9" x14ac:dyDescent="0.35">
      <c r="A3" s="97"/>
      <c r="B3" s="14">
        <v>1</v>
      </c>
      <c r="C3" s="98"/>
      <c r="D3" s="15">
        <v>1</v>
      </c>
      <c r="E3" s="99"/>
      <c r="F3" s="16">
        <v>1</v>
      </c>
      <c r="G3" s="100"/>
      <c r="H3" s="17">
        <v>1</v>
      </c>
      <c r="I3" s="101"/>
    </row>
    <row r="4" spans="1:9" x14ac:dyDescent="0.35">
      <c r="A4" s="97"/>
      <c r="B4" s="102">
        <f>B3-B2</f>
        <v>0.16666666666666696</v>
      </c>
      <c r="C4" s="102"/>
      <c r="D4" s="103">
        <f>D3-D2</f>
        <v>0.16666666666666696</v>
      </c>
      <c r="E4" s="103"/>
      <c r="F4" s="104">
        <f>F3-F2</f>
        <v>0.16666666666666696</v>
      </c>
      <c r="G4" s="104"/>
      <c r="H4" s="105">
        <f>H3-H2</f>
        <v>0.16666666666666696</v>
      </c>
      <c r="I4" s="105"/>
    </row>
    <row r="5" spans="1:9" x14ac:dyDescent="0.35">
      <c r="A5" s="97">
        <v>44542</v>
      </c>
      <c r="B5" s="18">
        <v>0.83333333333333304</v>
      </c>
      <c r="C5" s="98"/>
      <c r="D5" s="11">
        <v>0.83333333333333304</v>
      </c>
      <c r="E5" s="99" t="s">
        <v>4</v>
      </c>
      <c r="F5" s="12">
        <v>0.83333333333333304</v>
      </c>
      <c r="G5" s="100" t="s">
        <v>4</v>
      </c>
      <c r="H5" s="13">
        <v>0.83333333333333304</v>
      </c>
      <c r="I5" s="101" t="s">
        <v>4</v>
      </c>
    </row>
    <row r="6" spans="1:9" x14ac:dyDescent="0.35">
      <c r="A6" s="97"/>
      <c r="B6" s="14">
        <v>1</v>
      </c>
      <c r="C6" s="98"/>
      <c r="D6" s="15">
        <v>1</v>
      </c>
      <c r="E6" s="99"/>
      <c r="F6" s="16">
        <v>1</v>
      </c>
      <c r="G6" s="100"/>
      <c r="H6" s="17">
        <v>1</v>
      </c>
      <c r="I6" s="101"/>
    </row>
    <row r="7" spans="1:9" x14ac:dyDescent="0.35">
      <c r="A7" s="97"/>
      <c r="B7" s="102">
        <f>B6-B5</f>
        <v>0.16666666666666696</v>
      </c>
      <c r="C7" s="102"/>
      <c r="D7" s="103">
        <f>D6-D5</f>
        <v>0.16666666666666696</v>
      </c>
      <c r="E7" s="103"/>
      <c r="F7" s="104">
        <f>F6-F5</f>
        <v>0.16666666666666696</v>
      </c>
      <c r="G7" s="104"/>
      <c r="H7" s="105">
        <f>H6-H5</f>
        <v>0.16666666666666696</v>
      </c>
      <c r="I7" s="105"/>
    </row>
    <row r="8" spans="1:9" x14ac:dyDescent="0.35">
      <c r="A8" s="97"/>
      <c r="B8" s="10"/>
      <c r="C8" s="98" t="s">
        <v>4</v>
      </c>
      <c r="D8" s="11"/>
      <c r="E8" s="99" t="s">
        <v>4</v>
      </c>
      <c r="F8" s="12"/>
      <c r="G8" s="100" t="s">
        <v>4</v>
      </c>
      <c r="H8" s="13"/>
      <c r="I8" s="101" t="s">
        <v>4</v>
      </c>
    </row>
    <row r="9" spans="1:9" x14ac:dyDescent="0.35">
      <c r="A9" s="97"/>
      <c r="B9" s="14"/>
      <c r="C9" s="98"/>
      <c r="D9" s="15"/>
      <c r="E9" s="99"/>
      <c r="F9" s="16"/>
      <c r="G9" s="100"/>
      <c r="H9" s="17"/>
      <c r="I9" s="101"/>
    </row>
    <row r="10" spans="1:9" x14ac:dyDescent="0.35">
      <c r="A10" s="97"/>
      <c r="B10" s="102">
        <f>(B9-B8)</f>
        <v>0</v>
      </c>
      <c r="C10" s="102"/>
      <c r="D10" s="103">
        <f>D9-D8</f>
        <v>0</v>
      </c>
      <c r="E10" s="103"/>
      <c r="F10" s="104">
        <f>F9-F8</f>
        <v>0</v>
      </c>
      <c r="G10" s="104"/>
      <c r="H10" s="105">
        <f>H9-H8</f>
        <v>0</v>
      </c>
      <c r="I10" s="105"/>
    </row>
    <row r="11" spans="1:9" x14ac:dyDescent="0.35">
      <c r="A11" s="97"/>
      <c r="B11" s="10"/>
      <c r="C11" s="98" t="s">
        <v>4</v>
      </c>
      <c r="D11" s="11"/>
      <c r="E11" s="99" t="s">
        <v>4</v>
      </c>
      <c r="F11" s="12"/>
      <c r="G11" s="100" t="s">
        <v>4</v>
      </c>
      <c r="H11" s="13"/>
      <c r="I11" s="101" t="s">
        <v>4</v>
      </c>
    </row>
    <row r="12" spans="1:9" x14ac:dyDescent="0.35">
      <c r="A12" s="97"/>
      <c r="B12" s="14"/>
      <c r="C12" s="98"/>
      <c r="D12" s="15"/>
      <c r="E12" s="99"/>
      <c r="F12" s="16"/>
      <c r="G12" s="100"/>
      <c r="H12" s="17"/>
      <c r="I12" s="101"/>
    </row>
    <row r="13" spans="1:9" x14ac:dyDescent="0.35">
      <c r="A13" s="97"/>
      <c r="B13" s="102">
        <f>(B12-B11)</f>
        <v>0</v>
      </c>
      <c r="C13" s="102"/>
      <c r="D13" s="103">
        <f>D12-D11</f>
        <v>0</v>
      </c>
      <c r="E13" s="103"/>
      <c r="F13" s="104">
        <f>F12-F11</f>
        <v>0</v>
      </c>
      <c r="G13" s="104"/>
      <c r="H13" s="105">
        <f>H12-H11</f>
        <v>0</v>
      </c>
      <c r="I13" s="105"/>
    </row>
    <row r="14" spans="1:9" x14ac:dyDescent="0.35">
      <c r="A14" s="97"/>
      <c r="B14" s="10"/>
      <c r="C14" s="98" t="s">
        <v>4</v>
      </c>
      <c r="D14" s="11"/>
      <c r="E14" s="99" t="s">
        <v>4</v>
      </c>
      <c r="F14" s="12"/>
      <c r="G14" s="100" t="s">
        <v>4</v>
      </c>
      <c r="H14" s="13"/>
      <c r="I14" s="101" t="s">
        <v>4</v>
      </c>
    </row>
    <row r="15" spans="1:9" x14ac:dyDescent="0.35">
      <c r="A15" s="97"/>
      <c r="B15" s="14"/>
      <c r="C15" s="98"/>
      <c r="D15" s="15"/>
      <c r="E15" s="99"/>
      <c r="F15" s="16"/>
      <c r="G15" s="100"/>
      <c r="H15" s="17"/>
      <c r="I15" s="101"/>
    </row>
    <row r="16" spans="1:9" x14ac:dyDescent="0.35">
      <c r="A16" s="97"/>
      <c r="B16" s="102">
        <f>(B15-B14)</f>
        <v>0</v>
      </c>
      <c r="C16" s="102"/>
      <c r="D16" s="103">
        <f>D15-D14</f>
        <v>0</v>
      </c>
      <c r="E16" s="103"/>
      <c r="F16" s="104">
        <f>F15-F14</f>
        <v>0</v>
      </c>
      <c r="G16" s="104"/>
      <c r="H16" s="105">
        <f>H15-H14</f>
        <v>0</v>
      </c>
      <c r="I16" s="105"/>
    </row>
    <row r="17" spans="1:9" x14ac:dyDescent="0.35">
      <c r="A17" s="97"/>
      <c r="B17" s="10"/>
      <c r="C17" s="98" t="s">
        <v>4</v>
      </c>
      <c r="D17" s="11"/>
      <c r="E17" s="99" t="s">
        <v>4</v>
      </c>
      <c r="F17" s="12"/>
      <c r="G17" s="100" t="s">
        <v>4</v>
      </c>
      <c r="H17" s="13"/>
      <c r="I17" s="101" t="s">
        <v>4</v>
      </c>
    </row>
    <row r="18" spans="1:9" x14ac:dyDescent="0.35">
      <c r="A18" s="97"/>
      <c r="B18" s="14"/>
      <c r="C18" s="98"/>
      <c r="D18" s="15"/>
      <c r="E18" s="99"/>
      <c r="F18" s="16"/>
      <c r="G18" s="100"/>
      <c r="H18" s="17"/>
      <c r="I18" s="101"/>
    </row>
    <row r="19" spans="1:9" x14ac:dyDescent="0.35">
      <c r="A19" s="97"/>
      <c r="B19" s="102">
        <f>(B18-B17)</f>
        <v>0</v>
      </c>
      <c r="C19" s="102"/>
      <c r="D19" s="103">
        <f>D18-D17</f>
        <v>0</v>
      </c>
      <c r="E19" s="103"/>
      <c r="F19" s="104">
        <f>F18-F17</f>
        <v>0</v>
      </c>
      <c r="G19" s="104"/>
      <c r="H19" s="105">
        <f>H18-H17</f>
        <v>0</v>
      </c>
      <c r="I19" s="105"/>
    </row>
    <row r="20" spans="1:9" x14ac:dyDescent="0.35">
      <c r="A20" s="97"/>
      <c r="B20" s="10"/>
      <c r="C20" s="98" t="s">
        <v>4</v>
      </c>
      <c r="D20" s="11"/>
      <c r="E20" s="99" t="s">
        <v>4</v>
      </c>
      <c r="F20" s="12"/>
      <c r="G20" s="100" t="s">
        <v>4</v>
      </c>
      <c r="H20" s="13"/>
      <c r="I20" s="101" t="s">
        <v>4</v>
      </c>
    </row>
    <row r="21" spans="1:9" x14ac:dyDescent="0.35">
      <c r="A21" s="97"/>
      <c r="B21" s="14"/>
      <c r="C21" s="98"/>
      <c r="D21" s="15"/>
      <c r="E21" s="99"/>
      <c r="F21" s="16"/>
      <c r="G21" s="100"/>
      <c r="H21" s="17"/>
      <c r="I21" s="101"/>
    </row>
    <row r="22" spans="1:9" x14ac:dyDescent="0.35">
      <c r="A22" s="97"/>
      <c r="B22" s="102">
        <f>(B21-B20)</f>
        <v>0</v>
      </c>
      <c r="C22" s="102"/>
      <c r="D22" s="103">
        <f>D21-D20</f>
        <v>0</v>
      </c>
      <c r="E22" s="103"/>
      <c r="F22" s="104">
        <f>F21-F20</f>
        <v>0</v>
      </c>
      <c r="G22" s="104"/>
      <c r="H22" s="105">
        <f>H21-H20</f>
        <v>0</v>
      </c>
      <c r="I22" s="105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zoomScale="160" zoomScaleNormal="160" workbookViewId="0">
      <selection activeCell="D1" sqref="D1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1"/>
      <c r="B1" s="37" t="s">
        <v>0</v>
      </c>
      <c r="C1" s="38" cm="1">
        <f t="array" ref="C1">SUM(B4:B22*(MOD(ROW(B4:B22)-1,3)=0))</f>
        <v>0.76250000000000007</v>
      </c>
      <c r="D1" s="21" cm="1">
        <f t="array" ref="D1">SUM(B4:B22*(MOD(ROW(B4:B22)-1,3)=0))+Sprint_1!C1</f>
        <v>1.0958333333333341</v>
      </c>
      <c r="E1" s="41" t="s">
        <v>1</v>
      </c>
      <c r="F1" s="43" cm="1">
        <f t="array" ref="F1">SUM(E4:E22*(MOD(ROW(E4:E22)-1,3)=0))</f>
        <v>0.60416666666666796</v>
      </c>
      <c r="G1" s="44" cm="1">
        <f t="array" ref="G1">SUM(E4:E22*(MOD(ROW(E4:E22)-1,3)=0))+Sprint_1!E1</f>
        <v>0.93750000000000189</v>
      </c>
      <c r="H1" s="32" t="s">
        <v>2</v>
      </c>
      <c r="I1" s="45" cm="1">
        <f t="array" ref="I1">SUM(H4:H22*(MOD(ROW(H4:H22)-1,3)=0))</f>
        <v>0.500000000000001</v>
      </c>
      <c r="J1" s="58" cm="1">
        <f t="array" ref="J1">SUM(H4:H22*(MOD(ROW(H4:H22)-1,3)=0))+Sprint_1!G1</f>
        <v>0.83333333333333492</v>
      </c>
      <c r="K1" s="35" t="s">
        <v>3</v>
      </c>
      <c r="L1" s="46" cm="1">
        <f t="array" ref="L1">SUM(K4:K22*(MOD(ROW(K4:K22)-1,3)=0))</f>
        <v>0.72916666666666807</v>
      </c>
      <c r="M1" s="47" cm="1">
        <f t="array" ref="M1">SUM(K4:K22*(MOD(ROW(K4:K22)-1,3)=0))+Sprint_1!I1</f>
        <v>1.062500000000002</v>
      </c>
      <c r="N1" s="42"/>
    </row>
    <row r="2" spans="1:14" ht="15.5" thickTop="1" thickBot="1" x14ac:dyDescent="0.4">
      <c r="A2" s="97">
        <v>44543</v>
      </c>
      <c r="B2" s="10">
        <v>0.33333333333333298</v>
      </c>
      <c r="C2" s="115" t="s">
        <v>5</v>
      </c>
      <c r="D2" s="116"/>
      <c r="E2" s="11">
        <v>0.33333333333333298</v>
      </c>
      <c r="F2" s="122" t="s">
        <v>4</v>
      </c>
      <c r="G2" s="123"/>
      <c r="H2" s="12">
        <v>0.33333333333333298</v>
      </c>
      <c r="I2" s="126" t="s">
        <v>4</v>
      </c>
      <c r="J2" s="137"/>
      <c r="K2" s="33">
        <v>0.33333333333333298</v>
      </c>
      <c r="L2" s="106" t="s">
        <v>4</v>
      </c>
      <c r="M2" s="107"/>
      <c r="N2" s="31"/>
    </row>
    <row r="3" spans="1:14" ht="15.5" thickTop="1" thickBot="1" x14ac:dyDescent="0.4">
      <c r="A3" s="97"/>
      <c r="B3" s="14">
        <v>0.49166666666666697</v>
      </c>
      <c r="C3" s="117"/>
      <c r="D3" s="118"/>
      <c r="E3" s="15">
        <v>0.41666666666666702</v>
      </c>
      <c r="F3" s="124"/>
      <c r="G3" s="125"/>
      <c r="H3" s="16">
        <v>0.41666666666666702</v>
      </c>
      <c r="I3" s="128"/>
      <c r="J3" s="129"/>
      <c r="K3" s="39">
        <v>0.41666666666666702</v>
      </c>
      <c r="L3" s="130"/>
      <c r="M3" s="131"/>
    </row>
    <row r="4" spans="1:14" ht="15.5" thickTop="1" thickBot="1" x14ac:dyDescent="0.4">
      <c r="A4" s="97"/>
      <c r="B4" s="119">
        <f>B3-B2</f>
        <v>0.15833333333333399</v>
      </c>
      <c r="C4" s="120"/>
      <c r="D4" s="121"/>
      <c r="E4" s="141">
        <f>E3-E2</f>
        <v>8.3333333333334036E-2</v>
      </c>
      <c r="F4" s="142"/>
      <c r="G4" s="143"/>
      <c r="H4" s="112">
        <f>H3-H2</f>
        <v>8.3333333333334036E-2</v>
      </c>
      <c r="I4" s="113"/>
      <c r="J4" s="114"/>
      <c r="K4" s="138">
        <f>K3-K2</f>
        <v>8.3333333333334036E-2</v>
      </c>
      <c r="L4" s="139"/>
      <c r="M4" s="140"/>
    </row>
    <row r="5" spans="1:14" ht="15.5" thickTop="1" thickBot="1" x14ac:dyDescent="0.4">
      <c r="A5" s="97">
        <v>44568</v>
      </c>
      <c r="B5" s="10"/>
      <c r="C5" s="115" t="s">
        <v>4</v>
      </c>
      <c r="D5" s="116"/>
      <c r="E5" s="11">
        <v>0.89583333333333304</v>
      </c>
      <c r="F5" s="122" t="s">
        <v>6</v>
      </c>
      <c r="G5" s="123"/>
      <c r="H5" s="12"/>
      <c r="I5" s="126" t="s">
        <v>4</v>
      </c>
      <c r="J5" s="127"/>
      <c r="K5" s="13">
        <v>0.33333333333333298</v>
      </c>
      <c r="L5" s="106" t="s">
        <v>7</v>
      </c>
      <c r="M5" s="107"/>
    </row>
    <row r="6" spans="1:14" ht="15.5" thickTop="1" thickBot="1" x14ac:dyDescent="0.4">
      <c r="A6" s="97"/>
      <c r="B6" s="14"/>
      <c r="C6" s="117"/>
      <c r="D6" s="118"/>
      <c r="E6" s="15">
        <v>0.97916666666666696</v>
      </c>
      <c r="F6" s="124"/>
      <c r="G6" s="125"/>
      <c r="H6" s="16"/>
      <c r="I6" s="128"/>
      <c r="J6" s="129"/>
      <c r="K6" s="39">
        <v>0.625</v>
      </c>
      <c r="L6" s="108"/>
      <c r="M6" s="109"/>
    </row>
    <row r="7" spans="1:14" ht="15.5" thickTop="1" thickBot="1" x14ac:dyDescent="0.4">
      <c r="A7" s="97"/>
      <c r="B7" s="119">
        <f>B6-B5</f>
        <v>0</v>
      </c>
      <c r="C7" s="120"/>
      <c r="D7" s="121"/>
      <c r="E7" s="141">
        <f>E6-E5</f>
        <v>8.3333333333333925E-2</v>
      </c>
      <c r="F7" s="142"/>
      <c r="G7" s="143"/>
      <c r="H7" s="112">
        <f>H6-H5</f>
        <v>0</v>
      </c>
      <c r="I7" s="113"/>
      <c r="J7" s="114"/>
      <c r="K7" s="132">
        <f>K6-K5</f>
        <v>0.29166666666666702</v>
      </c>
      <c r="L7" s="133"/>
      <c r="M7" s="134"/>
    </row>
    <row r="8" spans="1:14" ht="15.5" thickTop="1" thickBot="1" x14ac:dyDescent="0.4">
      <c r="A8" s="97">
        <v>44569</v>
      </c>
      <c r="B8" s="10">
        <v>0.72916666666666696</v>
      </c>
      <c r="C8" s="115" t="s">
        <v>8</v>
      </c>
      <c r="D8" s="116"/>
      <c r="E8" s="11">
        <v>0.77083333333333304</v>
      </c>
      <c r="F8" s="122" t="s">
        <v>9</v>
      </c>
      <c r="G8" s="123"/>
      <c r="H8" s="12">
        <v>0.77083333333333304</v>
      </c>
      <c r="I8" s="126" t="s">
        <v>4</v>
      </c>
      <c r="J8" s="127"/>
      <c r="K8" s="40">
        <v>0.77083333333333304</v>
      </c>
      <c r="L8" s="130" t="s">
        <v>4</v>
      </c>
      <c r="M8" s="131"/>
    </row>
    <row r="9" spans="1:14" ht="15.5" thickTop="1" thickBot="1" x14ac:dyDescent="0.4">
      <c r="A9" s="97"/>
      <c r="B9" s="14">
        <v>1</v>
      </c>
      <c r="C9" s="117"/>
      <c r="D9" s="118"/>
      <c r="E9" s="15">
        <v>0.91666666666666696</v>
      </c>
      <c r="F9" s="124"/>
      <c r="G9" s="125"/>
      <c r="H9" s="16">
        <v>0.9375</v>
      </c>
      <c r="I9" s="128"/>
      <c r="J9" s="129"/>
      <c r="K9" s="39">
        <v>0.91666666666666696</v>
      </c>
      <c r="L9" s="130"/>
      <c r="M9" s="131"/>
    </row>
    <row r="10" spans="1:14" ht="15.5" thickTop="1" thickBot="1" x14ac:dyDescent="0.4">
      <c r="A10" s="97"/>
      <c r="B10" s="119">
        <f>(B9-B8)</f>
        <v>0.27083333333333304</v>
      </c>
      <c r="C10" s="120"/>
      <c r="D10" s="121"/>
      <c r="E10" s="141">
        <f>E9-E8</f>
        <v>0.14583333333333393</v>
      </c>
      <c r="F10" s="142"/>
      <c r="G10" s="143"/>
      <c r="H10" s="112">
        <f>H9-H8</f>
        <v>0.16666666666666696</v>
      </c>
      <c r="I10" s="113"/>
      <c r="J10" s="114"/>
      <c r="K10" s="132">
        <f>K9-K8</f>
        <v>0.14583333333333393</v>
      </c>
      <c r="L10" s="133"/>
      <c r="M10" s="134"/>
    </row>
    <row r="11" spans="1:14" ht="15.5" thickTop="1" thickBot="1" x14ac:dyDescent="0.4">
      <c r="A11" s="97">
        <v>44805</v>
      </c>
      <c r="B11" s="10">
        <v>0.66666666666666696</v>
      </c>
      <c r="C11" s="115" t="s">
        <v>8</v>
      </c>
      <c r="D11" s="116"/>
      <c r="E11" s="11">
        <v>0.66666666666666696</v>
      </c>
      <c r="F11" s="122" t="s">
        <v>10</v>
      </c>
      <c r="G11" s="123"/>
      <c r="H11" s="12">
        <v>0.75</v>
      </c>
      <c r="I11" s="126" t="s">
        <v>4</v>
      </c>
      <c r="J11" s="127"/>
      <c r="K11" s="40">
        <v>0.75</v>
      </c>
      <c r="L11" s="130" t="s">
        <v>4</v>
      </c>
      <c r="M11" s="131"/>
    </row>
    <row r="12" spans="1:14" ht="15.5" thickTop="1" thickBot="1" x14ac:dyDescent="0.4">
      <c r="A12" s="97"/>
      <c r="B12" s="14">
        <v>1</v>
      </c>
      <c r="C12" s="117"/>
      <c r="D12" s="118"/>
      <c r="E12" s="15">
        <v>0.95833333333333304</v>
      </c>
      <c r="F12" s="124"/>
      <c r="G12" s="125"/>
      <c r="H12" s="16">
        <v>1</v>
      </c>
      <c r="I12" s="128"/>
      <c r="J12" s="129"/>
      <c r="K12" s="34">
        <v>0.95833333333333304</v>
      </c>
      <c r="L12" s="108"/>
      <c r="M12" s="109"/>
    </row>
    <row r="13" spans="1:14" ht="15.5" thickTop="1" thickBot="1" x14ac:dyDescent="0.4">
      <c r="A13" s="97"/>
      <c r="B13" s="119">
        <f>(B12-B11)</f>
        <v>0.33333333333333304</v>
      </c>
      <c r="C13" s="120"/>
      <c r="D13" s="121"/>
      <c r="E13" s="141">
        <f>E12-E11</f>
        <v>0.29166666666666607</v>
      </c>
      <c r="F13" s="142"/>
      <c r="G13" s="143"/>
      <c r="H13" s="112">
        <f>H12-H11</f>
        <v>0.25</v>
      </c>
      <c r="I13" s="113"/>
      <c r="J13" s="114"/>
      <c r="K13" s="135">
        <f>K12-K11</f>
        <v>0.20833333333333304</v>
      </c>
      <c r="L13" s="135"/>
      <c r="M13" s="136"/>
    </row>
    <row r="14" spans="1:14" ht="15.5" thickTop="1" thickBot="1" x14ac:dyDescent="0.4">
      <c r="A14" s="97"/>
      <c r="B14" s="10"/>
      <c r="C14" s="115" t="s">
        <v>4</v>
      </c>
      <c r="D14" s="116"/>
      <c r="E14" s="11"/>
      <c r="F14" s="122" t="s">
        <v>4</v>
      </c>
      <c r="G14" s="123"/>
      <c r="H14" s="12"/>
      <c r="I14" s="126" t="s">
        <v>4</v>
      </c>
      <c r="J14" s="127"/>
      <c r="K14" s="33"/>
      <c r="L14" s="106" t="s">
        <v>4</v>
      </c>
      <c r="M14" s="107"/>
    </row>
    <row r="15" spans="1:14" ht="15.5" thickTop="1" thickBot="1" x14ac:dyDescent="0.4">
      <c r="A15" s="97"/>
      <c r="B15" s="14"/>
      <c r="C15" s="117"/>
      <c r="D15" s="118"/>
      <c r="E15" s="15"/>
      <c r="F15" s="124"/>
      <c r="G15" s="125"/>
      <c r="H15" s="16"/>
      <c r="I15" s="128"/>
      <c r="J15" s="129"/>
      <c r="K15" s="39"/>
      <c r="L15" s="130"/>
      <c r="M15" s="131"/>
    </row>
    <row r="16" spans="1:14" ht="15.5" thickTop="1" thickBot="1" x14ac:dyDescent="0.4">
      <c r="A16" s="97"/>
      <c r="B16" s="119">
        <f>(B15-B14)</f>
        <v>0</v>
      </c>
      <c r="C16" s="120"/>
      <c r="D16" s="121"/>
      <c r="E16" s="141">
        <f>E15-E14</f>
        <v>0</v>
      </c>
      <c r="F16" s="142"/>
      <c r="G16" s="143"/>
      <c r="H16" s="112">
        <f>H15-H14</f>
        <v>0</v>
      </c>
      <c r="I16" s="113"/>
      <c r="J16" s="114"/>
      <c r="K16" s="132">
        <f>K15-K14</f>
        <v>0</v>
      </c>
      <c r="L16" s="133"/>
      <c r="M16" s="134"/>
    </row>
    <row r="17" spans="1:13" ht="15.5" thickTop="1" thickBot="1" x14ac:dyDescent="0.4">
      <c r="A17" s="97"/>
      <c r="B17" s="10"/>
      <c r="C17" s="115" t="s">
        <v>4</v>
      </c>
      <c r="D17" s="116"/>
      <c r="E17" s="11"/>
      <c r="F17" s="122" t="s">
        <v>4</v>
      </c>
      <c r="G17" s="123"/>
      <c r="H17" s="12"/>
      <c r="I17" s="126" t="s">
        <v>4</v>
      </c>
      <c r="J17" s="127"/>
      <c r="K17" s="40"/>
      <c r="L17" s="130" t="s">
        <v>4</v>
      </c>
      <c r="M17" s="131"/>
    </row>
    <row r="18" spans="1:13" ht="15.5" thickTop="1" thickBot="1" x14ac:dyDescent="0.4">
      <c r="A18" s="97"/>
      <c r="B18" s="14"/>
      <c r="C18" s="117"/>
      <c r="D18" s="118"/>
      <c r="E18" s="15"/>
      <c r="F18" s="124"/>
      <c r="G18" s="125"/>
      <c r="H18" s="16"/>
      <c r="I18" s="128"/>
      <c r="J18" s="129"/>
      <c r="K18" s="39"/>
      <c r="L18" s="130"/>
      <c r="M18" s="131"/>
    </row>
    <row r="19" spans="1:13" ht="15.5" thickTop="1" thickBot="1" x14ac:dyDescent="0.4">
      <c r="A19" s="97"/>
      <c r="B19" s="119">
        <f>(B18-B17)</f>
        <v>0</v>
      </c>
      <c r="C19" s="120"/>
      <c r="D19" s="121"/>
      <c r="E19" s="141">
        <f>E18-E17</f>
        <v>0</v>
      </c>
      <c r="F19" s="142"/>
      <c r="G19" s="143"/>
      <c r="H19" s="112">
        <f>H18-H17</f>
        <v>0</v>
      </c>
      <c r="I19" s="113"/>
      <c r="J19" s="114"/>
      <c r="K19" s="132">
        <f>K18-K17</f>
        <v>0</v>
      </c>
      <c r="L19" s="133"/>
      <c r="M19" s="134"/>
    </row>
    <row r="20" spans="1:13" ht="15.5" thickTop="1" thickBot="1" x14ac:dyDescent="0.4">
      <c r="A20" s="97"/>
      <c r="B20" s="10"/>
      <c r="C20" s="115" t="s">
        <v>4</v>
      </c>
      <c r="D20" s="116"/>
      <c r="E20" s="11"/>
      <c r="F20" s="122" t="s">
        <v>4</v>
      </c>
      <c r="G20" s="123"/>
      <c r="H20" s="12"/>
      <c r="I20" s="126" t="s">
        <v>4</v>
      </c>
      <c r="J20" s="127"/>
      <c r="K20" s="33"/>
      <c r="L20" s="106" t="s">
        <v>4</v>
      </c>
      <c r="M20" s="107"/>
    </row>
    <row r="21" spans="1:13" ht="15.5" thickTop="1" thickBot="1" x14ac:dyDescent="0.4">
      <c r="A21" s="97"/>
      <c r="B21" s="14"/>
      <c r="C21" s="117"/>
      <c r="D21" s="118"/>
      <c r="E21" s="15"/>
      <c r="F21" s="124"/>
      <c r="G21" s="125"/>
      <c r="H21" s="16"/>
      <c r="I21" s="128"/>
      <c r="J21" s="129"/>
      <c r="K21" s="34"/>
      <c r="L21" s="108"/>
      <c r="M21" s="109"/>
    </row>
    <row r="22" spans="1:13" ht="15.5" thickTop="1" thickBot="1" x14ac:dyDescent="0.4">
      <c r="A22" s="97"/>
      <c r="B22" s="119">
        <f>(B21-B20)</f>
        <v>0</v>
      </c>
      <c r="C22" s="120"/>
      <c r="D22" s="121"/>
      <c r="E22" s="141">
        <f>E21-E20</f>
        <v>0</v>
      </c>
      <c r="F22" s="142"/>
      <c r="G22" s="143"/>
      <c r="H22" s="112">
        <f>H21-H20</f>
        <v>0</v>
      </c>
      <c r="I22" s="113"/>
      <c r="J22" s="114"/>
      <c r="K22" s="110">
        <f>K21-K20</f>
        <v>0</v>
      </c>
      <c r="L22" s="110"/>
      <c r="M22" s="111"/>
    </row>
    <row r="23" spans="1:13" ht="15" thickTop="1" x14ac:dyDescent="0.35"/>
  </sheetData>
  <mergeCells count="63">
    <mergeCell ref="B4:D4"/>
    <mergeCell ref="F2:G3"/>
    <mergeCell ref="E22:G22"/>
    <mergeCell ref="E19:G19"/>
    <mergeCell ref="E16:G16"/>
    <mergeCell ref="E13:G13"/>
    <mergeCell ref="E10:G10"/>
    <mergeCell ref="I2:J3"/>
    <mergeCell ref="L2:M3"/>
    <mergeCell ref="K4:M4"/>
    <mergeCell ref="H4:J4"/>
    <mergeCell ref="A5:A7"/>
    <mergeCell ref="C5:D6"/>
    <mergeCell ref="B7:D7"/>
    <mergeCell ref="F5:G6"/>
    <mergeCell ref="I5:J6"/>
    <mergeCell ref="L5:M6"/>
    <mergeCell ref="K7:M7"/>
    <mergeCell ref="H7:J7"/>
    <mergeCell ref="E7:G7"/>
    <mergeCell ref="E4:G4"/>
    <mergeCell ref="A2:A4"/>
    <mergeCell ref="C2:D3"/>
    <mergeCell ref="L8:M9"/>
    <mergeCell ref="K10:M10"/>
    <mergeCell ref="H10:J10"/>
    <mergeCell ref="A11:A13"/>
    <mergeCell ref="C11:D12"/>
    <mergeCell ref="B13:D13"/>
    <mergeCell ref="F11:G12"/>
    <mergeCell ref="I11:J12"/>
    <mergeCell ref="L11:M12"/>
    <mergeCell ref="K13:M13"/>
    <mergeCell ref="H13:J13"/>
    <mergeCell ref="A8:A10"/>
    <mergeCell ref="C8:D9"/>
    <mergeCell ref="B10:D10"/>
    <mergeCell ref="F8:G9"/>
    <mergeCell ref="I8:J9"/>
    <mergeCell ref="L14:M15"/>
    <mergeCell ref="K16:M16"/>
    <mergeCell ref="H16:J16"/>
    <mergeCell ref="A17:A19"/>
    <mergeCell ref="C17:D18"/>
    <mergeCell ref="B19:D19"/>
    <mergeCell ref="F17:G18"/>
    <mergeCell ref="I17:J18"/>
    <mergeCell ref="L17:M18"/>
    <mergeCell ref="K19:M19"/>
    <mergeCell ref="H19:J19"/>
    <mergeCell ref="A14:A16"/>
    <mergeCell ref="C14:D15"/>
    <mergeCell ref="B16:D16"/>
    <mergeCell ref="F14:G15"/>
    <mergeCell ref="I14:J15"/>
    <mergeCell ref="L20:M21"/>
    <mergeCell ref="K22:M22"/>
    <mergeCell ref="H22:J22"/>
    <mergeCell ref="A20:A22"/>
    <mergeCell ref="C20:D21"/>
    <mergeCell ref="B22:D22"/>
    <mergeCell ref="F20:G21"/>
    <mergeCell ref="I20:J2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89F1-FD70-4B3F-867D-A0BD8D5EC3DE}">
  <dimension ref="A1:N24"/>
  <sheetViews>
    <sheetView tabSelected="1" zoomScale="160" zoomScaleNormal="160" workbookViewId="0">
      <selection activeCell="F24" sqref="F24"/>
    </sheetView>
  </sheetViews>
  <sheetFormatPr baseColWidth="10" defaultColWidth="8.81640625" defaultRowHeight="14.5" x14ac:dyDescent="0.35"/>
  <cols>
    <col min="1" max="1" width="15.1796875" customWidth="1"/>
    <col min="2" max="2" width="15.08984375" customWidth="1"/>
    <col min="3" max="4" width="13.6328125" customWidth="1"/>
    <col min="5" max="5" width="16.08984375" customWidth="1"/>
    <col min="6" max="7" width="13.6328125" customWidth="1"/>
    <col min="8" max="8" width="15.08984375" customWidth="1"/>
    <col min="9" max="10" width="13.6328125" customWidth="1"/>
    <col min="11" max="11" width="15.08984375" customWidth="1"/>
    <col min="12" max="13" width="13.6328125" customWidth="1"/>
  </cols>
  <sheetData>
    <row r="1" spans="1:14" ht="15" thickBot="1" x14ac:dyDescent="0.4">
      <c r="A1" s="79" t="s">
        <v>14</v>
      </c>
      <c r="B1" s="62" t="s">
        <v>13</v>
      </c>
      <c r="C1" s="71" t="s">
        <v>15</v>
      </c>
      <c r="D1" s="62" t="s">
        <v>18</v>
      </c>
      <c r="E1" s="70" t="s">
        <v>13</v>
      </c>
      <c r="F1" s="63" t="s">
        <v>15</v>
      </c>
      <c r="G1" s="70" t="s">
        <v>18</v>
      </c>
      <c r="H1" s="72" t="s">
        <v>13</v>
      </c>
      <c r="I1" s="64" t="s">
        <v>15</v>
      </c>
      <c r="J1" s="72" t="s">
        <v>18</v>
      </c>
      <c r="K1" s="73" t="s">
        <v>13</v>
      </c>
      <c r="L1" s="73" t="s">
        <v>15</v>
      </c>
      <c r="M1" s="65" t="s">
        <v>18</v>
      </c>
      <c r="N1" s="42"/>
    </row>
    <row r="2" spans="1:14" ht="15.5" thickTop="1" thickBot="1" x14ac:dyDescent="0.4">
      <c r="A2" s="80"/>
      <c r="B2" s="20" t="s">
        <v>0</v>
      </c>
      <c r="C2" s="69" cm="1">
        <f t="array" ref="C2">SUM(B5:B23*(MOD(ROW(B5:B23)-2,3)=0))</f>
        <v>0.18958333333333344</v>
      </c>
      <c r="D2" s="19">
        <f>C2+Sprint_2!D1</f>
        <v>1.2854166666666675</v>
      </c>
      <c r="E2" s="36" t="s">
        <v>1</v>
      </c>
      <c r="F2" s="68" cm="1">
        <f t="array" ref="F2">SUM(E5:E23*(MOD(ROW(E5:E23)-2,3)=0))</f>
        <v>0.15833333333333344</v>
      </c>
      <c r="G2" s="74">
        <f>F2+Sprint_2!G1</f>
        <v>1.0958333333333354</v>
      </c>
      <c r="H2" s="66" t="s">
        <v>2</v>
      </c>
      <c r="I2" s="59" cm="1">
        <f t="array" ref="I2">SUM(H5:H23*(MOD(ROW(H5:H23)-2,3)=0))</f>
        <v>0.18750000000000011</v>
      </c>
      <c r="J2" s="67">
        <f>I2+Sprint_2!J1</f>
        <v>1.020833333333335</v>
      </c>
      <c r="K2" s="61" t="s">
        <v>3</v>
      </c>
      <c r="L2" s="75" cm="1">
        <f t="array" ref="L2">SUM(K5:K23*(MOD(ROW(K5:K23)-2,3)=0))</f>
        <v>0.18958333333333344</v>
      </c>
      <c r="M2" s="60">
        <f>L2+Sprint_2!M1</f>
        <v>1.2520833333333354</v>
      </c>
      <c r="N2" s="31"/>
    </row>
    <row r="3" spans="1:14" ht="15" thickTop="1" x14ac:dyDescent="0.35">
      <c r="A3" s="144">
        <v>44571</v>
      </c>
      <c r="B3" s="10">
        <v>0.33333333333333331</v>
      </c>
      <c r="C3" s="81" t="s">
        <v>17</v>
      </c>
      <c r="D3" s="82"/>
      <c r="E3" s="11">
        <v>0.33333333333333331</v>
      </c>
      <c r="F3" s="93" t="s">
        <v>12</v>
      </c>
      <c r="G3" s="94"/>
      <c r="H3" s="12">
        <v>0.33333333333333331</v>
      </c>
      <c r="I3" s="89" t="s">
        <v>12</v>
      </c>
      <c r="J3" s="90"/>
      <c r="K3" s="33">
        <v>0.33333333333333331</v>
      </c>
      <c r="L3" s="85" t="s">
        <v>12</v>
      </c>
      <c r="M3" s="86"/>
    </row>
    <row r="4" spans="1:14" ht="15" thickBot="1" x14ac:dyDescent="0.4">
      <c r="A4" s="145"/>
      <c r="B4" s="14">
        <v>0.41666666666666669</v>
      </c>
      <c r="C4" s="83"/>
      <c r="D4" s="84"/>
      <c r="E4" s="15">
        <v>0.41666666666666669</v>
      </c>
      <c r="F4" s="95"/>
      <c r="G4" s="96"/>
      <c r="H4" s="16">
        <v>0.41666666666666669</v>
      </c>
      <c r="I4" s="91"/>
      <c r="J4" s="92"/>
      <c r="K4" s="39">
        <v>0.41666666666666669</v>
      </c>
      <c r="L4" s="87"/>
      <c r="M4" s="88"/>
    </row>
    <row r="5" spans="1:14" ht="15.5" thickTop="1" thickBot="1" x14ac:dyDescent="0.4">
      <c r="A5" s="146"/>
      <c r="B5" s="48">
        <f>B4-B3</f>
        <v>8.333333333333337E-2</v>
      </c>
      <c r="C5" s="49"/>
      <c r="D5" s="50"/>
      <c r="E5" s="27">
        <f>E4-E3</f>
        <v>8.333333333333337E-2</v>
      </c>
      <c r="F5" s="30"/>
      <c r="G5" s="28"/>
      <c r="H5" s="25">
        <f>H4-H3</f>
        <v>8.333333333333337E-2</v>
      </c>
      <c r="I5" s="29"/>
      <c r="J5" s="26"/>
      <c r="K5" s="51">
        <f>K4-K3</f>
        <v>8.333333333333337E-2</v>
      </c>
      <c r="L5" s="52"/>
      <c r="M5" s="53"/>
    </row>
    <row r="6" spans="1:14" ht="15" thickTop="1" x14ac:dyDescent="0.35">
      <c r="A6" s="144">
        <v>44583</v>
      </c>
      <c r="B6" s="10">
        <v>0.79166666666666663</v>
      </c>
      <c r="C6" s="81" t="s">
        <v>19</v>
      </c>
      <c r="D6" s="82"/>
      <c r="E6" s="11">
        <v>0.82291666666666663</v>
      </c>
      <c r="F6" s="93" t="s">
        <v>19</v>
      </c>
      <c r="G6" s="94"/>
      <c r="H6" s="12">
        <v>0.79166666666666663</v>
      </c>
      <c r="I6" s="89" t="s">
        <v>19</v>
      </c>
      <c r="J6" s="90"/>
      <c r="K6" s="13">
        <v>0.79166666666666663</v>
      </c>
      <c r="L6" s="85" t="s">
        <v>19</v>
      </c>
      <c r="M6" s="86"/>
    </row>
    <row r="7" spans="1:14" ht="15" thickBot="1" x14ac:dyDescent="0.4">
      <c r="A7" s="145"/>
      <c r="B7" s="14">
        <v>0.8979166666666667</v>
      </c>
      <c r="C7" s="83"/>
      <c r="D7" s="84"/>
      <c r="E7" s="15">
        <v>0.8979166666666667</v>
      </c>
      <c r="F7" s="95"/>
      <c r="G7" s="96"/>
      <c r="H7" s="16">
        <v>0.89583333333333337</v>
      </c>
      <c r="I7" s="91"/>
      <c r="J7" s="92"/>
      <c r="K7" s="39">
        <v>0.8979166666666667</v>
      </c>
      <c r="L7" s="87"/>
      <c r="M7" s="88"/>
    </row>
    <row r="8" spans="1:14" ht="15.5" thickTop="1" thickBot="1" x14ac:dyDescent="0.4">
      <c r="A8" s="146"/>
      <c r="B8" s="48">
        <f>B7-B6</f>
        <v>0.10625000000000007</v>
      </c>
      <c r="C8" s="49"/>
      <c r="D8" s="50"/>
      <c r="E8" s="27">
        <f>E7-E6</f>
        <v>7.5000000000000067E-2</v>
      </c>
      <c r="F8" s="30"/>
      <c r="G8" s="28"/>
      <c r="H8" s="25">
        <f>H7-H6</f>
        <v>0.10416666666666674</v>
      </c>
      <c r="I8" s="29"/>
      <c r="J8" s="26"/>
      <c r="K8" s="23">
        <f>K7-K6</f>
        <v>0.10625000000000007</v>
      </c>
      <c r="L8" s="54"/>
      <c r="M8" s="24"/>
    </row>
    <row r="9" spans="1:14" ht="15" thickTop="1" x14ac:dyDescent="0.35">
      <c r="A9" s="144"/>
      <c r="B9" s="10"/>
      <c r="C9" s="81" t="s">
        <v>11</v>
      </c>
      <c r="D9" s="82"/>
      <c r="E9" s="11"/>
      <c r="F9" s="93" t="s">
        <v>11</v>
      </c>
      <c r="G9" s="94"/>
      <c r="H9" s="12"/>
      <c r="I9" s="89" t="s">
        <v>4</v>
      </c>
      <c r="J9" s="90"/>
      <c r="K9" s="40"/>
      <c r="L9" s="85" t="s">
        <v>4</v>
      </c>
      <c r="M9" s="86"/>
    </row>
    <row r="10" spans="1:14" ht="15" thickBot="1" x14ac:dyDescent="0.4">
      <c r="A10" s="145"/>
      <c r="B10" s="14"/>
      <c r="C10" s="83"/>
      <c r="D10" s="84"/>
      <c r="E10" s="15"/>
      <c r="F10" s="95"/>
      <c r="G10" s="96"/>
      <c r="H10" s="16"/>
      <c r="I10" s="91"/>
      <c r="J10" s="92"/>
      <c r="K10" s="39"/>
      <c r="L10" s="87"/>
      <c r="M10" s="88"/>
    </row>
    <row r="11" spans="1:14" ht="15.5" thickTop="1" thickBot="1" x14ac:dyDescent="0.4">
      <c r="A11" s="146"/>
      <c r="B11" s="48">
        <f>(B10-B9)</f>
        <v>0</v>
      </c>
      <c r="C11" s="49"/>
      <c r="D11" s="50"/>
      <c r="E11" s="27">
        <f>E10-E9</f>
        <v>0</v>
      </c>
      <c r="F11" s="30"/>
      <c r="G11" s="28"/>
      <c r="H11" s="25">
        <f>H10-H9</f>
        <v>0</v>
      </c>
      <c r="I11" s="29"/>
      <c r="J11" s="26"/>
      <c r="K11" s="23">
        <f>K10-K9</f>
        <v>0</v>
      </c>
      <c r="L11" s="54"/>
      <c r="M11" s="24"/>
    </row>
    <row r="12" spans="1:14" ht="15" thickTop="1" x14ac:dyDescent="0.35">
      <c r="A12" s="144"/>
      <c r="B12" s="10"/>
      <c r="C12" s="81" t="s">
        <v>4</v>
      </c>
      <c r="D12" s="82"/>
      <c r="E12" s="11"/>
      <c r="F12" s="93" t="s">
        <v>4</v>
      </c>
      <c r="G12" s="94"/>
      <c r="H12" s="12"/>
      <c r="I12" s="89" t="s">
        <v>4</v>
      </c>
      <c r="J12" s="90"/>
      <c r="K12" s="40"/>
      <c r="L12" s="85" t="s">
        <v>4</v>
      </c>
      <c r="M12" s="86"/>
    </row>
    <row r="13" spans="1:14" ht="15" thickBot="1" x14ac:dyDescent="0.4">
      <c r="A13" s="145"/>
      <c r="B13" s="14"/>
      <c r="C13" s="83"/>
      <c r="D13" s="84"/>
      <c r="E13" s="15"/>
      <c r="F13" s="95"/>
      <c r="G13" s="96"/>
      <c r="H13" s="16"/>
      <c r="I13" s="91"/>
      <c r="J13" s="92"/>
      <c r="K13" s="34"/>
      <c r="L13" s="87"/>
      <c r="M13" s="88"/>
    </row>
    <row r="14" spans="1:14" ht="15.5" thickTop="1" thickBot="1" x14ac:dyDescent="0.4">
      <c r="A14" s="146"/>
      <c r="B14" s="48">
        <f>(B13-B12)</f>
        <v>0</v>
      </c>
      <c r="C14" s="49"/>
      <c r="D14" s="50"/>
      <c r="E14" s="27">
        <f>E13-E12</f>
        <v>0</v>
      </c>
      <c r="F14" s="30"/>
      <c r="G14" s="28"/>
      <c r="H14" s="25">
        <f>H13-H12</f>
        <v>0</v>
      </c>
      <c r="I14" s="29"/>
      <c r="J14" s="26"/>
      <c r="K14" s="22">
        <f>K13-K12</f>
        <v>0</v>
      </c>
      <c r="L14" s="22"/>
      <c r="M14" s="55"/>
    </row>
    <row r="15" spans="1:14" ht="15" thickTop="1" x14ac:dyDescent="0.35">
      <c r="A15" s="144"/>
      <c r="B15" s="10"/>
      <c r="C15" s="81" t="s">
        <v>4</v>
      </c>
      <c r="D15" s="82"/>
      <c r="E15" s="11"/>
      <c r="F15" s="93" t="s">
        <v>4</v>
      </c>
      <c r="G15" s="94"/>
      <c r="H15" s="12"/>
      <c r="I15" s="89" t="s">
        <v>4</v>
      </c>
      <c r="J15" s="90"/>
      <c r="K15" s="33"/>
      <c r="L15" s="85" t="s">
        <v>4</v>
      </c>
      <c r="M15" s="86"/>
    </row>
    <row r="16" spans="1:14" ht="15" thickBot="1" x14ac:dyDescent="0.4">
      <c r="A16" s="145"/>
      <c r="B16" s="14"/>
      <c r="C16" s="83"/>
      <c r="D16" s="84"/>
      <c r="E16" s="15"/>
      <c r="F16" s="95"/>
      <c r="G16" s="96"/>
      <c r="H16" s="16"/>
      <c r="I16" s="91"/>
      <c r="J16" s="92"/>
      <c r="K16" s="39"/>
      <c r="L16" s="87"/>
      <c r="M16" s="88"/>
    </row>
    <row r="17" spans="1:13" ht="15.5" thickTop="1" thickBot="1" x14ac:dyDescent="0.4">
      <c r="A17" s="146"/>
      <c r="B17" s="48">
        <f>(B16-B15)</f>
        <v>0</v>
      </c>
      <c r="C17" s="49"/>
      <c r="D17" s="50"/>
      <c r="E17" s="27">
        <f>E16-E15</f>
        <v>0</v>
      </c>
      <c r="F17" s="30"/>
      <c r="G17" s="28"/>
      <c r="H17" s="25">
        <f>H16-H15</f>
        <v>0</v>
      </c>
      <c r="I17" s="29"/>
      <c r="J17" s="26"/>
      <c r="K17" s="23">
        <f>K16-K15</f>
        <v>0</v>
      </c>
      <c r="L17" s="54"/>
      <c r="M17" s="24"/>
    </row>
    <row r="18" spans="1:13" ht="15" thickTop="1" x14ac:dyDescent="0.35">
      <c r="A18" s="144"/>
      <c r="B18" s="10"/>
      <c r="C18" s="81" t="s">
        <v>4</v>
      </c>
      <c r="D18" s="82"/>
      <c r="E18" s="11"/>
      <c r="F18" s="93" t="s">
        <v>4</v>
      </c>
      <c r="G18" s="94"/>
      <c r="H18" s="12"/>
      <c r="I18" s="89" t="s">
        <v>4</v>
      </c>
      <c r="J18" s="90"/>
      <c r="K18" s="40"/>
      <c r="L18" s="85" t="s">
        <v>4</v>
      </c>
      <c r="M18" s="86"/>
    </row>
    <row r="19" spans="1:13" ht="15" thickBot="1" x14ac:dyDescent="0.4">
      <c r="A19" s="145"/>
      <c r="B19" s="14"/>
      <c r="C19" s="83"/>
      <c r="D19" s="84"/>
      <c r="E19" s="15"/>
      <c r="F19" s="95"/>
      <c r="G19" s="96"/>
      <c r="H19" s="16"/>
      <c r="I19" s="91"/>
      <c r="J19" s="92"/>
      <c r="K19" s="39"/>
      <c r="L19" s="87"/>
      <c r="M19" s="88"/>
    </row>
    <row r="20" spans="1:13" ht="15.5" thickTop="1" thickBot="1" x14ac:dyDescent="0.4">
      <c r="A20" s="146"/>
      <c r="B20" s="48">
        <f>(B19-B18)</f>
        <v>0</v>
      </c>
      <c r="C20" s="49"/>
      <c r="D20" s="50"/>
      <c r="E20" s="27">
        <f>E19-E18</f>
        <v>0</v>
      </c>
      <c r="F20" s="30"/>
      <c r="G20" s="28"/>
      <c r="H20" s="25">
        <f>H19-H18</f>
        <v>0</v>
      </c>
      <c r="I20" s="29"/>
      <c r="J20" s="26"/>
      <c r="K20" s="23">
        <f>K19-K18</f>
        <v>0</v>
      </c>
      <c r="L20" s="54"/>
      <c r="M20" s="24"/>
    </row>
    <row r="21" spans="1:13" ht="15" thickTop="1" x14ac:dyDescent="0.35">
      <c r="A21" s="144"/>
      <c r="B21" s="10"/>
      <c r="C21" s="81" t="s">
        <v>4</v>
      </c>
      <c r="D21" s="82"/>
      <c r="E21" s="11"/>
      <c r="F21" s="93" t="s">
        <v>4</v>
      </c>
      <c r="G21" s="94"/>
      <c r="H21" s="12"/>
      <c r="I21" s="89" t="s">
        <v>4</v>
      </c>
      <c r="J21" s="90"/>
      <c r="K21" s="33"/>
      <c r="L21" s="85" t="s">
        <v>4</v>
      </c>
      <c r="M21" s="86"/>
    </row>
    <row r="22" spans="1:13" ht="15" thickBot="1" x14ac:dyDescent="0.4">
      <c r="A22" s="145"/>
      <c r="B22" s="14"/>
      <c r="C22" s="83"/>
      <c r="D22" s="84"/>
      <c r="E22" s="15"/>
      <c r="F22" s="95"/>
      <c r="G22" s="96"/>
      <c r="H22" s="16"/>
      <c r="I22" s="91"/>
      <c r="J22" s="92"/>
      <c r="K22" s="34"/>
      <c r="L22" s="87"/>
      <c r="M22" s="88"/>
    </row>
    <row r="23" spans="1:13" ht="15.5" thickTop="1" thickBot="1" x14ac:dyDescent="0.4">
      <c r="A23" s="146"/>
      <c r="B23" s="48">
        <f>(B22-B21)</f>
        <v>0</v>
      </c>
      <c r="C23" s="49"/>
      <c r="D23" s="50"/>
      <c r="E23" s="27">
        <f>E22-E21</f>
        <v>0</v>
      </c>
      <c r="F23" s="30"/>
      <c r="G23" s="28"/>
      <c r="H23" s="25">
        <f>H22-H21</f>
        <v>0</v>
      </c>
      <c r="I23" s="29"/>
      <c r="J23" s="26"/>
      <c r="K23" s="56">
        <f>K22-K21</f>
        <v>0</v>
      </c>
      <c r="L23" s="56"/>
      <c r="M23" s="57"/>
    </row>
    <row r="24" spans="1:13" ht="15" thickTop="1" x14ac:dyDescent="0.35"/>
  </sheetData>
  <mergeCells count="36"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L3:M4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2022-01-22T20:34:22Z</dcterms:modified>
  <dc:language>en-US</dc:language>
</cp:coreProperties>
</file>