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C601F527-8BE9-437D-8EBA-09B6FA8B9A77}" xr6:coauthVersionLast="47" xr6:coauthVersionMax="47" xr10:uidLastSave="{00000000-0000-0000-0000-000000000000}"/>
  <bookViews>
    <workbookView xWindow="-108" yWindow="-108" windowWidth="23256" windowHeight="12456" tabRatio="500" firstSheet="3" activeTab="10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  <sheet name="Sprint_9" sheetId="12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12" l="1"/>
  <c r="J2" i="12"/>
  <c r="G2" i="12"/>
  <c r="D2" i="12"/>
  <c r="K161" i="12"/>
  <c r="H161" i="12"/>
  <c r="E161" i="12"/>
  <c r="B161" i="12"/>
  <c r="K158" i="12"/>
  <c r="H158" i="12"/>
  <c r="E158" i="12"/>
  <c r="B158" i="12"/>
  <c r="K155" i="12"/>
  <c r="H155" i="12"/>
  <c r="E155" i="12"/>
  <c r="B155" i="12"/>
  <c r="K152" i="12"/>
  <c r="H152" i="12"/>
  <c r="E152" i="12"/>
  <c r="B152" i="12"/>
  <c r="K149" i="12"/>
  <c r="H149" i="12"/>
  <c r="E149" i="12"/>
  <c r="B149" i="12"/>
  <c r="K146" i="12"/>
  <c r="H146" i="12"/>
  <c r="E146" i="12"/>
  <c r="B146" i="12"/>
  <c r="K143" i="12"/>
  <c r="H143" i="12"/>
  <c r="E143" i="12"/>
  <c r="B143" i="12"/>
  <c r="K140" i="12"/>
  <c r="H140" i="12"/>
  <c r="E140" i="12"/>
  <c r="B140" i="12"/>
  <c r="K137" i="12"/>
  <c r="H137" i="12"/>
  <c r="E137" i="12"/>
  <c r="B137" i="12"/>
  <c r="K134" i="12"/>
  <c r="H134" i="12"/>
  <c r="E134" i="12"/>
  <c r="B134" i="12"/>
  <c r="K131" i="12"/>
  <c r="H131" i="12"/>
  <c r="E131" i="12"/>
  <c r="B131" i="12"/>
  <c r="K128" i="12"/>
  <c r="H128" i="12"/>
  <c r="E128" i="12"/>
  <c r="B128" i="12"/>
  <c r="K125" i="12"/>
  <c r="H125" i="12"/>
  <c r="E125" i="12"/>
  <c r="B125" i="12"/>
  <c r="K122" i="12"/>
  <c r="H122" i="12"/>
  <c r="E122" i="12"/>
  <c r="B122" i="12"/>
  <c r="K119" i="12"/>
  <c r="H119" i="12"/>
  <c r="E119" i="12"/>
  <c r="B119" i="12"/>
  <c r="K116" i="12"/>
  <c r="H116" i="12"/>
  <c r="E116" i="12"/>
  <c r="B116" i="12"/>
  <c r="K113" i="12"/>
  <c r="H113" i="12"/>
  <c r="E113" i="12"/>
  <c r="B113" i="12"/>
  <c r="K110" i="12"/>
  <c r="H110" i="12"/>
  <c r="E110" i="12"/>
  <c r="B110" i="12"/>
  <c r="K107" i="12"/>
  <c r="H107" i="12"/>
  <c r="E107" i="12"/>
  <c r="B107" i="12"/>
  <c r="K104" i="12"/>
  <c r="H104" i="12"/>
  <c r="E104" i="12"/>
  <c r="B104" i="12"/>
  <c r="K101" i="12"/>
  <c r="H101" i="12"/>
  <c r="E101" i="12"/>
  <c r="B101" i="12"/>
  <c r="K98" i="12"/>
  <c r="H98" i="12"/>
  <c r="E98" i="12"/>
  <c r="B98" i="12"/>
  <c r="K95" i="12"/>
  <c r="H95" i="12"/>
  <c r="E95" i="12"/>
  <c r="B95" i="12"/>
  <c r="K92" i="12"/>
  <c r="H92" i="12"/>
  <c r="E92" i="12"/>
  <c r="B92" i="12"/>
  <c r="K89" i="12"/>
  <c r="H89" i="12"/>
  <c r="E89" i="12"/>
  <c r="B89" i="12"/>
  <c r="K86" i="12"/>
  <c r="H86" i="12"/>
  <c r="E86" i="12"/>
  <c r="B86" i="12"/>
  <c r="K83" i="12"/>
  <c r="H83" i="12"/>
  <c r="E83" i="12"/>
  <c r="B83" i="12"/>
  <c r="K80" i="12"/>
  <c r="H80" i="12"/>
  <c r="E80" i="12"/>
  <c r="B80" i="12"/>
  <c r="K77" i="12"/>
  <c r="H77" i="12"/>
  <c r="E77" i="12"/>
  <c r="B77" i="12"/>
  <c r="K74" i="12"/>
  <c r="H74" i="12"/>
  <c r="E74" i="12"/>
  <c r="B74" i="12"/>
  <c r="K71" i="12"/>
  <c r="H71" i="12"/>
  <c r="E71" i="12"/>
  <c r="B71" i="12"/>
  <c r="K68" i="12"/>
  <c r="H68" i="12"/>
  <c r="E68" i="12"/>
  <c r="B68" i="12"/>
  <c r="K65" i="12"/>
  <c r="H65" i="12"/>
  <c r="E65" i="12"/>
  <c r="B65" i="12"/>
  <c r="K62" i="12"/>
  <c r="H62" i="12"/>
  <c r="E62" i="12"/>
  <c r="B62" i="12"/>
  <c r="K59" i="12"/>
  <c r="H59" i="12"/>
  <c r="E59" i="12"/>
  <c r="B59" i="12"/>
  <c r="K56" i="12"/>
  <c r="H56" i="12"/>
  <c r="E56" i="12"/>
  <c r="B56" i="12"/>
  <c r="K53" i="12"/>
  <c r="H53" i="12"/>
  <c r="E53" i="12"/>
  <c r="B53" i="12"/>
  <c r="K50" i="12"/>
  <c r="H50" i="12"/>
  <c r="E50" i="12"/>
  <c r="B50" i="12"/>
  <c r="K47" i="12"/>
  <c r="H47" i="12"/>
  <c r="E47" i="12"/>
  <c r="B47" i="12"/>
  <c r="K44" i="12"/>
  <c r="H44" i="12"/>
  <c r="E44" i="12"/>
  <c r="B44" i="12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26" i="12"/>
  <c r="H26" i="12"/>
  <c r="E26" i="12"/>
  <c r="B26" i="12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L2" i="12" s="1" a="1"/>
  <c r="L2" i="12" s="1"/>
  <c r="H8" i="12"/>
  <c r="E8" i="12"/>
  <c r="B8" i="12"/>
  <c r="K5" i="12"/>
  <c r="H5" i="12"/>
  <c r="E5" i="12"/>
  <c r="F2" i="12" s="1" a="1"/>
  <c r="F2" i="12" s="1"/>
  <c r="B5" i="12"/>
  <c r="C2" i="12" s="1" a="1"/>
  <c r="C2" i="12" s="1"/>
  <c r="I2" i="12" a="1"/>
  <c r="I2" i="12" s="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H5" i="10"/>
  <c r="E5" i="10"/>
  <c r="B5" i="10"/>
  <c r="L2" i="10" a="1"/>
  <c r="L2" i="10" s="1"/>
  <c r="F2" i="10" a="1"/>
  <c r="F2" i="10" s="1"/>
  <c r="C2" i="10" a="1"/>
  <c r="C2" i="10" s="1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I2" i="9" s="1" a="1"/>
  <c r="I2" i="9" s="1"/>
  <c r="E8" i="9"/>
  <c r="F2" i="9" s="1" a="1"/>
  <c r="F2" i="9" s="1"/>
  <c r="G2" i="9" s="1"/>
  <c r="B8" i="9"/>
  <c r="K5" i="9"/>
  <c r="L2" i="9" s="1" a="1"/>
  <c r="L2" i="9" s="1"/>
  <c r="H5" i="9"/>
  <c r="E5" i="9"/>
  <c r="B5" i="9"/>
  <c r="C2" i="9" s="1" a="1"/>
  <c r="C2" i="9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I2" i="8" s="1" a="1"/>
  <c r="I2" i="8" s="1"/>
  <c r="E20" i="8"/>
  <c r="B20" i="8"/>
  <c r="H17" i="8"/>
  <c r="E17" i="8"/>
  <c r="B17" i="8"/>
  <c r="H14" i="8"/>
  <c r="E14" i="8"/>
  <c r="B14" i="8"/>
  <c r="C2" i="8" s="1" a="1"/>
  <c r="C2" i="8" s="1"/>
  <c r="H11" i="8"/>
  <c r="E11" i="8"/>
  <c r="B11" i="8"/>
  <c r="H8" i="8"/>
  <c r="E8" i="8"/>
  <c r="B8" i="8"/>
  <c r="H5" i="8"/>
  <c r="E5" i="8"/>
  <c r="B5" i="8"/>
  <c r="F2" i="8" a="1"/>
  <c r="F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H23" i="7"/>
  <c r="E23" i="7"/>
  <c r="B23" i="7"/>
  <c r="H20" i="7"/>
  <c r="E20" i="7"/>
  <c r="F2" i="7" s="1" a="1"/>
  <c r="F2" i="7" s="1"/>
  <c r="B20" i="7"/>
  <c r="H17" i="7"/>
  <c r="E17" i="7"/>
  <c r="B17" i="7"/>
  <c r="H14" i="7"/>
  <c r="E14" i="7"/>
  <c r="B14" i="7"/>
  <c r="H11" i="7"/>
  <c r="I2" i="7" s="1" a="1"/>
  <c r="I2" i="7" s="1"/>
  <c r="E11" i="7"/>
  <c r="B11" i="7"/>
  <c r="H8" i="7"/>
  <c r="E8" i="7"/>
  <c r="B8" i="7"/>
  <c r="C2" i="7" s="1" a="1"/>
  <c r="C2" i="7" s="1"/>
  <c r="H5" i="7"/>
  <c r="E5" i="7"/>
  <c r="B5" i="7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F2" i="6" s="1" a="1"/>
  <c r="F2" i="6" s="1"/>
  <c r="B8" i="6"/>
  <c r="K5" i="6"/>
  <c r="L2" i="6" s="1" a="1"/>
  <c r="L2" i="6" s="1"/>
  <c r="H5" i="6"/>
  <c r="I2" i="6" s="1" a="1"/>
  <c r="I2" i="6" s="1"/>
  <c r="E5" i="6"/>
  <c r="B5" i="6"/>
  <c r="C2" i="6" s="1" a="1"/>
  <c r="C2" i="6" s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F2" i="5" s="1" a="1"/>
  <c r="F2" i="5" s="1"/>
  <c r="B5" i="5"/>
  <c r="C2" i="5" s="1" a="1"/>
  <c r="C2" i="5" s="1"/>
  <c r="L2" i="5" a="1"/>
  <c r="L2" i="5" s="1"/>
  <c r="I2" i="5" a="1"/>
  <c r="I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E5" i="4"/>
  <c r="B5" i="4"/>
  <c r="C2" i="4" s="1" a="1"/>
  <c r="C2" i="4" s="1"/>
  <c r="I2" i="4" a="1"/>
  <c r="I2" i="4" s="1"/>
  <c r="J2" i="4" s="1"/>
  <c r="F2" i="4" a="1"/>
  <c r="F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F1" i="3" s="1" a="1"/>
  <c r="F1" i="3" s="1"/>
  <c r="B13" i="3"/>
  <c r="K10" i="3"/>
  <c r="H10" i="3"/>
  <c r="E10" i="3"/>
  <c r="B10" i="3"/>
  <c r="K7" i="3"/>
  <c r="H7" i="3"/>
  <c r="I1" i="3" s="1" a="1"/>
  <c r="I1" i="3" s="1"/>
  <c r="E7" i="3"/>
  <c r="B7" i="3"/>
  <c r="K4" i="3"/>
  <c r="H4" i="3"/>
  <c r="E4" i="3"/>
  <c r="B4" i="3"/>
  <c r="L1" i="3" a="1"/>
  <c r="L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C1" i="2" s="1" a="1"/>
  <c r="C1" i="2" s="1"/>
  <c r="H4" i="2"/>
  <c r="F4" i="2"/>
  <c r="D4" i="2"/>
  <c r="E1" i="2" s="1" a="1"/>
  <c r="E1" i="2" s="1"/>
  <c r="B4" i="2"/>
  <c r="I1" i="2" a="1"/>
  <c r="I1" i="2" s="1"/>
  <c r="G1" i="2" a="1"/>
  <c r="G1" i="2"/>
  <c r="J1" i="3" s="1" a="1"/>
  <c r="J1" i="3" s="1"/>
  <c r="K161" i="1"/>
  <c r="H161" i="1"/>
  <c r="E161" i="1"/>
  <c r="B161" i="1"/>
  <c r="K158" i="1"/>
  <c r="H158" i="1"/>
  <c r="E158" i="1"/>
  <c r="B158" i="1"/>
  <c r="K155" i="1"/>
  <c r="H155" i="1"/>
  <c r="E155" i="1"/>
  <c r="B155" i="1"/>
  <c r="K152" i="1"/>
  <c r="H152" i="1"/>
  <c r="E152" i="1"/>
  <c r="B152" i="1"/>
  <c r="K149" i="1"/>
  <c r="H149" i="1"/>
  <c r="E149" i="1"/>
  <c r="B149" i="1"/>
  <c r="K146" i="1"/>
  <c r="H146" i="1"/>
  <c r="E146" i="1"/>
  <c r="B146" i="1"/>
  <c r="K143" i="1"/>
  <c r="H143" i="1"/>
  <c r="E143" i="1"/>
  <c r="B143" i="1"/>
  <c r="K140" i="1"/>
  <c r="H140" i="1"/>
  <c r="E140" i="1"/>
  <c r="B140" i="1"/>
  <c r="K137" i="1"/>
  <c r="H137" i="1"/>
  <c r="E137" i="1"/>
  <c r="B137" i="1"/>
  <c r="K134" i="1"/>
  <c r="H134" i="1"/>
  <c r="E134" i="1"/>
  <c r="B134" i="1"/>
  <c r="K131" i="1"/>
  <c r="H131" i="1"/>
  <c r="E131" i="1"/>
  <c r="B131" i="1"/>
  <c r="K128" i="1"/>
  <c r="H128" i="1"/>
  <c r="E128" i="1"/>
  <c r="B128" i="1"/>
  <c r="K125" i="1"/>
  <c r="H125" i="1"/>
  <c r="E125" i="1"/>
  <c r="B125" i="1"/>
  <c r="K122" i="1"/>
  <c r="H122" i="1"/>
  <c r="E122" i="1"/>
  <c r="B122" i="1"/>
  <c r="K119" i="1"/>
  <c r="H119" i="1"/>
  <c r="E119" i="1"/>
  <c r="B119" i="1"/>
  <c r="K116" i="1"/>
  <c r="H116" i="1"/>
  <c r="E116" i="1"/>
  <c r="B116" i="1"/>
  <c r="K113" i="1"/>
  <c r="H113" i="1"/>
  <c r="E113" i="1"/>
  <c r="B113" i="1"/>
  <c r="K110" i="1"/>
  <c r="H110" i="1"/>
  <c r="E110" i="1"/>
  <c r="B110" i="1"/>
  <c r="K107" i="1"/>
  <c r="H107" i="1"/>
  <c r="E107" i="1"/>
  <c r="B107" i="1"/>
  <c r="K104" i="1"/>
  <c r="H104" i="1"/>
  <c r="E104" i="1"/>
  <c r="B104" i="1"/>
  <c r="K101" i="1"/>
  <c r="H101" i="1"/>
  <c r="E101" i="1"/>
  <c r="B101" i="1"/>
  <c r="K98" i="1"/>
  <c r="H98" i="1"/>
  <c r="E98" i="1"/>
  <c r="B98" i="1"/>
  <c r="K95" i="1"/>
  <c r="H95" i="1"/>
  <c r="E95" i="1"/>
  <c r="B95" i="1"/>
  <c r="K92" i="1"/>
  <c r="H92" i="1"/>
  <c r="E92" i="1"/>
  <c r="B92" i="1"/>
  <c r="K89" i="1"/>
  <c r="H89" i="1"/>
  <c r="E89" i="1"/>
  <c r="B89" i="1"/>
  <c r="K86" i="1"/>
  <c r="H86" i="1"/>
  <c r="E86" i="1"/>
  <c r="B86" i="1"/>
  <c r="K83" i="1"/>
  <c r="H83" i="1"/>
  <c r="E83" i="1"/>
  <c r="B83" i="1"/>
  <c r="K80" i="1"/>
  <c r="H80" i="1"/>
  <c r="E80" i="1"/>
  <c r="B80" i="1"/>
  <c r="K77" i="1"/>
  <c r="H77" i="1"/>
  <c r="E77" i="1"/>
  <c r="B77" i="1"/>
  <c r="K74" i="1"/>
  <c r="H74" i="1"/>
  <c r="E74" i="1"/>
  <c r="B74" i="1"/>
  <c r="K71" i="1"/>
  <c r="H71" i="1"/>
  <c r="E71" i="1"/>
  <c r="B71" i="1"/>
  <c r="K68" i="1"/>
  <c r="H68" i="1"/>
  <c r="E68" i="1"/>
  <c r="B68" i="1"/>
  <c r="K65" i="1"/>
  <c r="H65" i="1"/>
  <c r="E65" i="1"/>
  <c r="B65" i="1"/>
  <c r="K62" i="1"/>
  <c r="H62" i="1"/>
  <c r="E62" i="1"/>
  <c r="B62" i="1"/>
  <c r="K59" i="1"/>
  <c r="H59" i="1"/>
  <c r="E59" i="1"/>
  <c r="B59" i="1"/>
  <c r="K56" i="1"/>
  <c r="H56" i="1"/>
  <c r="E56" i="1"/>
  <c r="B56" i="1"/>
  <c r="K53" i="1"/>
  <c r="H53" i="1"/>
  <c r="E53" i="1"/>
  <c r="B53" i="1"/>
  <c r="K50" i="1"/>
  <c r="H50" i="1"/>
  <c r="E50" i="1"/>
  <c r="B50" i="1"/>
  <c r="K47" i="1"/>
  <c r="H47" i="1"/>
  <c r="E47" i="1"/>
  <c r="B47" i="1"/>
  <c r="K44" i="1"/>
  <c r="H44" i="1"/>
  <c r="E44" i="1"/>
  <c r="B44" i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E5" i="1"/>
  <c r="F2" i="1" s="1" a="1"/>
  <c r="F2" i="1" s="1"/>
  <c r="G2" i="1" s="1"/>
  <c r="B5" i="1"/>
  <c r="C2" i="1" s="1" a="1"/>
  <c r="C2" i="1" s="1"/>
  <c r="I2" i="1" a="1"/>
  <c r="I2" i="1"/>
  <c r="O2" i="12" l="1"/>
  <c r="O3" i="12"/>
  <c r="I2" i="10" a="1"/>
  <c r="I2" i="10" s="1"/>
  <c r="O2" i="10" s="1"/>
  <c r="O2" i="5"/>
  <c r="J2" i="5"/>
  <c r="J2" i="6"/>
  <c r="M1" i="3" a="1"/>
  <c r="M1" i="3" s="1"/>
  <c r="M2" i="4" s="1"/>
  <c r="M2" i="5" s="1"/>
  <c r="M2" i="6" s="1"/>
  <c r="J2" i="7" s="1"/>
  <c r="G2" i="7"/>
  <c r="G2" i="8" s="1"/>
  <c r="G2" i="10"/>
  <c r="J2" i="9"/>
  <c r="B30" i="4"/>
  <c r="O2" i="9"/>
  <c r="O2" i="1"/>
  <c r="L2" i="8"/>
  <c r="L2" i="7"/>
  <c r="D1" i="3" a="1"/>
  <c r="D1" i="3" s="1"/>
  <c r="D2" i="4" s="1"/>
  <c r="O2" i="6"/>
  <c r="G1" i="3" a="1"/>
  <c r="G1" i="3" s="1"/>
  <c r="G2" i="4" s="1"/>
  <c r="G2" i="5" s="1"/>
  <c r="G2" i="6" s="1"/>
  <c r="C1" i="3" a="1"/>
  <c r="C1" i="3" s="1"/>
  <c r="J2" i="10" l="1"/>
  <c r="B31" i="4"/>
  <c r="D2" i="5"/>
  <c r="J2" i="8"/>
  <c r="M2" i="9"/>
  <c r="J2" i="1"/>
  <c r="M2" i="1" l="1"/>
  <c r="M2" i="10"/>
  <c r="O3" i="5"/>
  <c r="D2" i="6"/>
  <c r="O3" i="6" l="1"/>
  <c r="D2" i="7"/>
  <c r="L3" i="7" l="1"/>
  <c r="D2" i="8"/>
  <c r="L3" i="8" s="1"/>
  <c r="D2" i="9"/>
  <c r="O3" i="9" l="1"/>
  <c r="D2" i="10"/>
  <c r="O3" i="10" s="1"/>
  <c r="D2" i="1"/>
  <c r="O3" i="1" s="1"/>
</calcChain>
</file>

<file path=xl/sharedStrings.xml><?xml version="1.0" encoding="utf-8"?>
<sst xmlns="http://schemas.openxmlformats.org/spreadsheetml/2006/main" count="1327" uniqueCount="68">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</sst>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42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/>
    <xf numFmtId="164" fontId="0" fillId="17" borderId="2" xfId="1" applyNumberFormat="1" applyFont="1" applyFill="1" applyBorder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0" fillId="18" borderId="5" xfId="2" applyFont="1" applyFill="1" applyBorder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10" xfId="0" applyNumberFormat="1" applyFill="1" applyBorder="1"/>
    <xf numFmtId="166" fontId="3" fillId="2" borderId="12" xfId="1" applyNumberFormat="1" applyBorder="1" applyProtection="1"/>
    <xf numFmtId="166" fontId="3" fillId="3" borderId="12" xfId="2" applyNumberFormat="1" applyBorder="1" applyProtection="1"/>
    <xf numFmtId="166" fontId="3" fillId="4" borderId="12" xfId="3" applyNumberFormat="1" applyBorder="1" applyProtection="1"/>
    <xf numFmtId="166" fontId="3" fillId="5" borderId="14" xfId="4" applyNumberFormat="1" applyBorder="1" applyProtection="1"/>
    <xf numFmtId="0" fontId="1" fillId="21" borderId="15" xfId="0" applyFont="1" applyFill="1" applyBorder="1"/>
    <xf numFmtId="165" fontId="0" fillId="22" borderId="16" xfId="0" applyNumberFormat="1" applyFill="1" applyBorder="1"/>
    <xf numFmtId="166" fontId="3" fillId="2" borderId="15" xfId="1" applyNumberFormat="1" applyBorder="1" applyProtection="1"/>
    <xf numFmtId="166" fontId="3" fillId="3" borderId="15" xfId="2" applyNumberFormat="1" applyBorder="1" applyProtection="1"/>
    <xf numFmtId="166" fontId="3" fillId="4" borderId="15" xfId="3" applyNumberFormat="1" applyBorder="1" applyProtection="1"/>
    <xf numFmtId="166" fontId="3" fillId="5" borderId="17" xfId="4" applyNumberFormat="1" applyBorder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6" fontId="3" fillId="5" borderId="12" xfId="4" applyNumberFormat="1" applyBorder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6" fontId="3" fillId="5" borderId="23" xfId="4" applyNumberFormat="1" applyBorder="1" applyProtection="1"/>
    <xf numFmtId="166" fontId="3" fillId="5" borderId="24" xfId="4" applyNumberFormat="1" applyBorder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Protection="1"/>
    <xf numFmtId="164" fontId="0" fillId="2" borderId="26" xfId="1" applyNumberFormat="1" applyFont="1" applyBorder="1" applyProtection="1"/>
    <xf numFmtId="165" fontId="3" fillId="2" borderId="1" xfId="1" applyNumberFormat="1" applyBorder="1" applyProtection="1"/>
    <xf numFmtId="0" fontId="0" fillId="3" borderId="26" xfId="2" applyFont="1" applyBorder="1" applyProtection="1"/>
    <xf numFmtId="165" fontId="3" fillId="3" borderId="1" xfId="2" applyNumberFormat="1" applyBorder="1" applyProtection="1"/>
    <xf numFmtId="0" fontId="0" fillId="4" borderId="26" xfId="3" applyFont="1" applyBorder="1" applyProtection="1"/>
    <xf numFmtId="165" fontId="3" fillId="4" borderId="1" xfId="3" applyNumberFormat="1" applyBorder="1" applyProtection="1"/>
    <xf numFmtId="0" fontId="0" fillId="5" borderId="26" xfId="4" applyFont="1" applyBorder="1" applyProtection="1"/>
    <xf numFmtId="165" fontId="3" fillId="5" borderId="1" xfId="4" applyNumberFormat="1" applyBorder="1" applyProtection="1"/>
    <xf numFmtId="168" fontId="3" fillId="2" borderId="12" xfId="1" applyNumberFormat="1" applyBorder="1" applyProtection="1"/>
    <xf numFmtId="166" fontId="3" fillId="5" borderId="15" xfId="4" applyNumberFormat="1" applyBorder="1" applyProtection="1"/>
    <xf numFmtId="164" fontId="0" fillId="2" borderId="3" xfId="1" applyNumberFormat="1" applyFont="1" applyBorder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0" fillId="5" borderId="29" xfId="4" applyFont="1" applyBorder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5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0" fillId="3" borderId="5" xfId="2" applyFont="1" applyBorder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/>
    <xf numFmtId="165" fontId="0" fillId="22" borderId="35" xfId="0" applyNumberFormat="1" applyFill="1" applyBorder="1"/>
    <xf numFmtId="0" fontId="1" fillId="15" borderId="3" xfId="0" applyFont="1" applyFill="1" applyBorder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/>
    <xf numFmtId="165" fontId="0" fillId="22" borderId="37" xfId="0" applyNumberFormat="1" applyFill="1" applyBorder="1"/>
    <xf numFmtId="0" fontId="1" fillId="21" borderId="24" xfId="0" applyFont="1" applyFill="1" applyBorder="1"/>
    <xf numFmtId="165" fontId="3" fillId="5" borderId="25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14" fontId="3" fillId="6" borderId="11" xfId="5" applyNumberFormat="1" applyBorder="1" applyAlignment="1" applyProtection="1">
      <alignment horizontal="center" vertical="center"/>
    </xf>
    <xf numFmtId="0" fontId="1" fillId="7" borderId="13" xfId="6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10" borderId="13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/>
    </xf>
    <xf numFmtId="167" fontId="3" fillId="6" borderId="19" xfId="5" applyNumberFormat="1" applyBorder="1" applyAlignment="1" applyProtection="1">
      <alignment horizontal="right" vertical="center"/>
    </xf>
    <xf numFmtId="0" fontId="3" fillId="7" borderId="13" xfId="6" applyBorder="1" applyAlignment="1" applyProtection="1">
      <alignment horizontal="left" vertical="top"/>
    </xf>
    <xf numFmtId="0" fontId="0" fillId="8" borderId="13" xfId="7" applyFont="1" applyBorder="1" applyAlignment="1" applyProtection="1">
      <alignment horizontal="left" vertical="top"/>
    </xf>
    <xf numFmtId="0" fontId="0" fillId="9" borderId="13" xfId="8" applyFont="1" applyBorder="1" applyAlignment="1" applyProtection="1">
      <alignment horizontal="left" vertical="top"/>
    </xf>
    <xf numFmtId="0" fontId="0" fillId="10" borderId="13" xfId="9" applyFont="1" applyBorder="1" applyAlignment="1" applyProtection="1">
      <alignment horizontal="left" vertical="top"/>
    </xf>
    <xf numFmtId="165" fontId="3" fillId="2" borderId="4" xfId="1" applyNumberFormat="1" applyBorder="1" applyAlignment="1" applyProtection="1">
      <alignment horizontal="center"/>
    </xf>
    <xf numFmtId="165" fontId="3" fillId="3" borderId="4" xfId="2" applyNumberFormat="1" applyBorder="1" applyAlignment="1" applyProtection="1">
      <alignment horizontal="center"/>
    </xf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center" vertical="top"/>
    </xf>
    <xf numFmtId="0" fontId="0" fillId="8" borderId="13" xfId="7" applyFont="1" applyBorder="1" applyAlignment="1" applyProtection="1">
      <alignment horizontal="center" vertical="top"/>
    </xf>
    <xf numFmtId="0" fontId="0" fillId="9" borderId="13" xfId="8" applyFont="1" applyBorder="1" applyAlignment="1" applyProtection="1">
      <alignment horizontal="center" vertical="top"/>
    </xf>
    <xf numFmtId="0" fontId="0" fillId="10" borderId="13" xfId="9" applyFont="1" applyBorder="1" applyAlignment="1" applyProtection="1">
      <alignment horizontal="center" vertical="top"/>
    </xf>
    <xf numFmtId="165" fontId="3" fillId="5" borderId="1" xfId="4" applyNumberFormat="1" applyBorder="1" applyAlignment="1" applyProtection="1">
      <alignment horizontal="center"/>
    </xf>
    <xf numFmtId="0" fontId="0" fillId="10" borderId="33" xfId="9" applyFont="1" applyBorder="1" applyAlignment="1" applyProtection="1">
      <alignment horizontal="center" vertical="top"/>
    </xf>
    <xf numFmtId="0" fontId="0" fillId="10" borderId="31" xfId="9" applyFont="1" applyBorder="1" applyAlignment="1" applyProtection="1">
      <alignment horizontal="center" vertical="top"/>
    </xf>
    <xf numFmtId="0" fontId="0" fillId="10" borderId="34" xfId="9" applyFont="1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32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left" vertical="top" wrapText="1"/>
    </xf>
    <xf numFmtId="0" fontId="0" fillId="8" borderId="13" xfId="7" applyFont="1" applyBorder="1" applyAlignment="1" applyProtection="1">
      <alignment horizontal="left" vertical="top" wrapText="1"/>
    </xf>
    <xf numFmtId="0" fontId="0" fillId="9" borderId="13" xfId="8" applyFont="1" applyBorder="1" applyAlignment="1" applyProtection="1">
      <alignment horizontal="left" vertical="top" wrapText="1"/>
    </xf>
    <xf numFmtId="0" fontId="0" fillId="10" borderId="13" xfId="9" applyFont="1" applyBorder="1" applyAlignment="1" applyProtection="1">
      <alignment horizontal="left" vertical="top" wrapText="1"/>
    </xf>
    <xf numFmtId="0" fontId="0" fillId="11" borderId="1" xfId="0" applyFont="1" applyFill="1" applyBorder="1" applyAlignment="1">
      <alignment horizontal="center" vertical="center"/>
    </xf>
    <xf numFmtId="0" fontId="1" fillId="16" borderId="36" xfId="0" applyFont="1" applyFill="1" applyBorder="1" applyAlignment="1">
      <alignment horizontal="center"/>
    </xf>
    <xf numFmtId="0" fontId="1" fillId="16" borderId="32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opLeftCell="A43" zoomScale="90" zoomScaleNormal="90" workbookViewId="0">
      <selection activeCell="C2" sqref="C2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13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14" t="s">
        <v>4</v>
      </c>
      <c r="O1" s="114"/>
    </row>
    <row r="2" spans="1:15" x14ac:dyDescent="0.3">
      <c r="A2" s="113"/>
      <c r="B2" s="9" t="s">
        <v>5</v>
      </c>
      <c r="C2" s="10">
        <f t="array" ref="C2">SUM(B5:B161*(MOD(ROW(B5:B161)-2,3)=0))</f>
        <v>0</v>
      </c>
      <c r="D2" s="11">
        <f>C2+Sprint_7!D2</f>
        <v>5.7493055555555621</v>
      </c>
      <c r="E2" s="12" t="s">
        <v>6</v>
      </c>
      <c r="F2" s="13">
        <f t="array" ref="F2">SUM(E5:E161*(MOD(ROW(E5:E161)-2,3)=0))</f>
        <v>0</v>
      </c>
      <c r="G2" s="14">
        <f>F2+Sprint_7!G2</f>
        <v>0.125</v>
      </c>
      <c r="H2" s="15" t="s">
        <v>7</v>
      </c>
      <c r="I2" s="16">
        <f t="array" ref="I2">SUM(H5:H161*(MOD(ROW(H5:H161)-2,3)=0))</f>
        <v>0</v>
      </c>
      <c r="J2" s="17">
        <f>I2+Sprint_7!J2</f>
        <v>5.1444444444444493</v>
      </c>
      <c r="K2" s="18" t="s">
        <v>8</v>
      </c>
      <c r="L2" s="19">
        <f t="array" ref="L2">SUM(K5:K161*(MOD(ROW(K5:K161)-2,3)=0))</f>
        <v>0</v>
      </c>
      <c r="M2" s="20">
        <f>L2+Sprint_7!M2</f>
        <v>6.3826388888888967</v>
      </c>
      <c r="N2" s="21" t="s">
        <v>2</v>
      </c>
      <c r="O2" s="22">
        <f>C2+F2+I2+L2</f>
        <v>0</v>
      </c>
    </row>
    <row r="3" spans="1:15" ht="15" customHeight="1" x14ac:dyDescent="0.3">
      <c r="A3" s="108"/>
      <c r="B3" s="23"/>
      <c r="C3" s="109" t="s">
        <v>9</v>
      </c>
      <c r="D3" s="109"/>
      <c r="E3" s="24"/>
      <c r="F3" s="110" t="s">
        <v>9</v>
      </c>
      <c r="G3" s="110"/>
      <c r="H3" s="25"/>
      <c r="I3" s="111" t="s">
        <v>9</v>
      </c>
      <c r="J3" s="111"/>
      <c r="K3" s="26"/>
      <c r="L3" s="112" t="s">
        <v>9</v>
      </c>
      <c r="M3" s="112"/>
      <c r="N3" s="27" t="s">
        <v>3</v>
      </c>
      <c r="O3" s="28">
        <f>D2+G2+J2+M2</f>
        <v>17.40138888888891</v>
      </c>
    </row>
    <row r="4" spans="1:15" x14ac:dyDescent="0.3">
      <c r="A4" s="108"/>
      <c r="B4" s="29"/>
      <c r="C4" s="109"/>
      <c r="D4" s="109"/>
      <c r="E4" s="30"/>
      <c r="F4" s="110"/>
      <c r="G4" s="110"/>
      <c r="H4" s="31"/>
      <c r="I4" s="111"/>
      <c r="J4" s="111"/>
      <c r="K4" s="32"/>
      <c r="L4" s="112"/>
      <c r="M4" s="112"/>
    </row>
    <row r="5" spans="1:15" x14ac:dyDescent="0.3">
      <c r="A5" s="108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customHeight="1" x14ac:dyDescent="0.3">
      <c r="A6" s="108"/>
      <c r="B6" s="23"/>
      <c r="C6" s="109" t="s">
        <v>9</v>
      </c>
      <c r="D6" s="109"/>
      <c r="E6" s="24"/>
      <c r="F6" s="110" t="s">
        <v>9</v>
      </c>
      <c r="G6" s="110"/>
      <c r="H6" s="25"/>
      <c r="I6" s="111" t="s">
        <v>9</v>
      </c>
      <c r="J6" s="111"/>
      <c r="K6" s="45"/>
      <c r="L6" s="112" t="s">
        <v>9</v>
      </c>
      <c r="M6" s="112"/>
    </row>
    <row r="7" spans="1:15" x14ac:dyDescent="0.3">
      <c r="A7" s="108"/>
      <c r="B7" s="29"/>
      <c r="C7" s="109"/>
      <c r="D7" s="109"/>
      <c r="E7" s="30"/>
      <c r="F7" s="110"/>
      <c r="G7" s="110"/>
      <c r="H7" s="31"/>
      <c r="I7" s="111"/>
      <c r="J7" s="111"/>
      <c r="K7" s="32"/>
      <c r="L7" s="112"/>
      <c r="M7" s="112"/>
    </row>
    <row r="8" spans="1:15" x14ac:dyDescent="0.3">
      <c r="A8" s="108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08"/>
      <c r="B9" s="23"/>
      <c r="C9" s="109" t="s">
        <v>9</v>
      </c>
      <c r="D9" s="109"/>
      <c r="E9" s="24"/>
      <c r="F9" s="110" t="s">
        <v>9</v>
      </c>
      <c r="G9" s="110"/>
      <c r="H9" s="25"/>
      <c r="I9" s="111" t="s">
        <v>9</v>
      </c>
      <c r="J9" s="111"/>
      <c r="K9" s="49"/>
      <c r="L9" s="112" t="s">
        <v>9</v>
      </c>
      <c r="M9" s="112"/>
    </row>
    <row r="10" spans="1:15" x14ac:dyDescent="0.3">
      <c r="A10" s="108"/>
      <c r="B10" s="29"/>
      <c r="C10" s="109"/>
      <c r="D10" s="109"/>
      <c r="E10" s="30"/>
      <c r="F10" s="110"/>
      <c r="G10" s="110"/>
      <c r="H10" s="31"/>
      <c r="I10" s="111"/>
      <c r="J10" s="111"/>
      <c r="K10" s="32"/>
      <c r="L10" s="112"/>
      <c r="M10" s="112"/>
    </row>
    <row r="11" spans="1:15" x14ac:dyDescent="0.3">
      <c r="A11" s="108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08"/>
      <c r="B12" s="23"/>
      <c r="C12" s="109" t="s">
        <v>9</v>
      </c>
      <c r="D12" s="109"/>
      <c r="E12" s="24"/>
      <c r="F12" s="110" t="s">
        <v>9</v>
      </c>
      <c r="G12" s="110"/>
      <c r="H12" s="25"/>
      <c r="I12" s="111" t="s">
        <v>9</v>
      </c>
      <c r="J12" s="111"/>
      <c r="K12" s="49"/>
      <c r="L12" s="112" t="s">
        <v>9</v>
      </c>
      <c r="M12" s="112"/>
    </row>
    <row r="13" spans="1:15" x14ac:dyDescent="0.3">
      <c r="A13" s="108"/>
      <c r="B13" s="29"/>
      <c r="C13" s="109"/>
      <c r="D13" s="109"/>
      <c r="E13" s="30"/>
      <c r="F13" s="110"/>
      <c r="G13" s="110"/>
      <c r="H13" s="31"/>
      <c r="I13" s="111"/>
      <c r="J13" s="111"/>
      <c r="K13" s="50"/>
      <c r="L13" s="112"/>
      <c r="M13" s="112"/>
    </row>
    <row r="14" spans="1:15" x14ac:dyDescent="0.3">
      <c r="A14" s="108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08"/>
      <c r="B15" s="23"/>
      <c r="C15" s="109" t="s">
        <v>9</v>
      </c>
      <c r="D15" s="109"/>
      <c r="E15" s="24"/>
      <c r="F15" s="110" t="s">
        <v>9</v>
      </c>
      <c r="G15" s="110"/>
      <c r="H15" s="25"/>
      <c r="I15" s="111" t="s">
        <v>9</v>
      </c>
      <c r="J15" s="111"/>
      <c r="K15" s="26"/>
      <c r="L15" s="112" t="s">
        <v>9</v>
      </c>
      <c r="M15" s="112"/>
    </row>
    <row r="16" spans="1:15" x14ac:dyDescent="0.3">
      <c r="A16" s="108"/>
      <c r="B16" s="29"/>
      <c r="C16" s="109"/>
      <c r="D16" s="109"/>
      <c r="E16" s="30"/>
      <c r="F16" s="110"/>
      <c r="G16" s="110"/>
      <c r="H16" s="31"/>
      <c r="I16" s="111"/>
      <c r="J16" s="111"/>
      <c r="K16" s="32"/>
      <c r="L16" s="112"/>
      <c r="M16" s="112"/>
    </row>
    <row r="17" spans="1:13" x14ac:dyDescent="0.3">
      <c r="A17" s="108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08"/>
      <c r="B18" s="23"/>
      <c r="C18" s="109" t="s">
        <v>9</v>
      </c>
      <c r="D18" s="109"/>
      <c r="E18" s="24"/>
      <c r="F18" s="110" t="s">
        <v>9</v>
      </c>
      <c r="G18" s="110"/>
      <c r="H18" s="25"/>
      <c r="I18" s="111" t="s">
        <v>9</v>
      </c>
      <c r="J18" s="111"/>
      <c r="K18" s="49"/>
      <c r="L18" s="112" t="s">
        <v>9</v>
      </c>
      <c r="M18" s="112"/>
    </row>
    <row r="19" spans="1:13" x14ac:dyDescent="0.3">
      <c r="A19" s="108"/>
      <c r="B19" s="29"/>
      <c r="C19" s="109"/>
      <c r="D19" s="109"/>
      <c r="E19" s="30"/>
      <c r="F19" s="110"/>
      <c r="G19" s="110"/>
      <c r="H19" s="31"/>
      <c r="I19" s="111"/>
      <c r="J19" s="111"/>
      <c r="K19" s="32"/>
      <c r="L19" s="112"/>
      <c r="M19" s="112"/>
    </row>
    <row r="20" spans="1:13" x14ac:dyDescent="0.3">
      <c r="A20" s="108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08"/>
      <c r="B21" s="23"/>
      <c r="C21" s="109" t="s">
        <v>9</v>
      </c>
      <c r="D21" s="109"/>
      <c r="E21" s="24"/>
      <c r="F21" s="110" t="s">
        <v>9</v>
      </c>
      <c r="G21" s="110"/>
      <c r="H21" s="25"/>
      <c r="I21" s="111" t="s">
        <v>9</v>
      </c>
      <c r="J21" s="111"/>
      <c r="K21" s="26"/>
      <c r="L21" s="112" t="s">
        <v>9</v>
      </c>
      <c r="M21" s="112"/>
    </row>
    <row r="22" spans="1:13" x14ac:dyDescent="0.3">
      <c r="A22" s="108"/>
      <c r="B22" s="29"/>
      <c r="C22" s="109"/>
      <c r="D22" s="109"/>
      <c r="E22" s="30"/>
      <c r="F22" s="110"/>
      <c r="G22" s="110"/>
      <c r="H22" s="31"/>
      <c r="I22" s="111"/>
      <c r="J22" s="111"/>
      <c r="K22" s="50"/>
      <c r="L22" s="112"/>
      <c r="M22" s="112"/>
    </row>
    <row r="23" spans="1:13" x14ac:dyDescent="0.3">
      <c r="A23" s="108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08"/>
      <c r="B24" s="23"/>
      <c r="C24" s="109" t="s">
        <v>9</v>
      </c>
      <c r="D24" s="109"/>
      <c r="E24" s="24"/>
      <c r="F24" s="110" t="s">
        <v>9</v>
      </c>
      <c r="G24" s="110"/>
      <c r="H24" s="25"/>
      <c r="I24" s="111" t="s">
        <v>9</v>
      </c>
      <c r="J24" s="111"/>
      <c r="K24" s="26"/>
      <c r="L24" s="112" t="s">
        <v>9</v>
      </c>
      <c r="M24" s="112"/>
    </row>
    <row r="25" spans="1:13" x14ac:dyDescent="0.3">
      <c r="A25" s="108"/>
      <c r="B25" s="29"/>
      <c r="C25" s="109"/>
      <c r="D25" s="109"/>
      <c r="E25" s="30"/>
      <c r="F25" s="110"/>
      <c r="G25" s="110"/>
      <c r="H25" s="31"/>
      <c r="I25" s="111"/>
      <c r="J25" s="111"/>
      <c r="K25" s="32"/>
      <c r="L25" s="112"/>
      <c r="M25" s="112"/>
    </row>
    <row r="26" spans="1:13" x14ac:dyDescent="0.3">
      <c r="A26" s="108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08"/>
      <c r="B27" s="23"/>
      <c r="C27" s="109" t="s">
        <v>9</v>
      </c>
      <c r="D27" s="109"/>
      <c r="E27" s="24"/>
      <c r="F27" s="110" t="s">
        <v>9</v>
      </c>
      <c r="G27" s="110"/>
      <c r="H27" s="25"/>
      <c r="I27" s="111" t="s">
        <v>9</v>
      </c>
      <c r="J27" s="111"/>
      <c r="K27" s="49"/>
      <c r="L27" s="112" t="s">
        <v>9</v>
      </c>
      <c r="M27" s="112"/>
    </row>
    <row r="28" spans="1:13" x14ac:dyDescent="0.3">
      <c r="A28" s="108"/>
      <c r="B28" s="29"/>
      <c r="C28" s="109"/>
      <c r="D28" s="109"/>
      <c r="E28" s="30"/>
      <c r="F28" s="110"/>
      <c r="G28" s="110"/>
      <c r="H28" s="31"/>
      <c r="I28" s="111"/>
      <c r="J28" s="111"/>
      <c r="K28" s="32"/>
      <c r="L28" s="112"/>
      <c r="M28" s="112"/>
    </row>
    <row r="29" spans="1:13" x14ac:dyDescent="0.3">
      <c r="A29" s="108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08"/>
      <c r="B30" s="23"/>
      <c r="C30" s="109" t="s">
        <v>9</v>
      </c>
      <c r="D30" s="109"/>
      <c r="E30" s="24"/>
      <c r="F30" s="110" t="s">
        <v>9</v>
      </c>
      <c r="G30" s="110"/>
      <c r="H30" s="25"/>
      <c r="I30" s="111" t="s">
        <v>9</v>
      </c>
      <c r="J30" s="111"/>
      <c r="K30" s="26"/>
      <c r="L30" s="112" t="s">
        <v>9</v>
      </c>
      <c r="M30" s="112"/>
    </row>
    <row r="31" spans="1:13" x14ac:dyDescent="0.3">
      <c r="A31" s="108"/>
      <c r="B31" s="29"/>
      <c r="C31" s="109"/>
      <c r="D31" s="109"/>
      <c r="E31" s="30"/>
      <c r="F31" s="110"/>
      <c r="G31" s="110"/>
      <c r="H31" s="31"/>
      <c r="I31" s="111"/>
      <c r="J31" s="111"/>
      <c r="K31" s="50"/>
      <c r="L31" s="112"/>
      <c r="M31" s="112"/>
    </row>
    <row r="32" spans="1:13" x14ac:dyDescent="0.3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08"/>
      <c r="B33" s="23"/>
      <c r="C33" s="109" t="s">
        <v>9</v>
      </c>
      <c r="D33" s="109"/>
      <c r="E33" s="24"/>
      <c r="F33" s="110" t="s">
        <v>9</v>
      </c>
      <c r="G33" s="110"/>
      <c r="H33" s="25"/>
      <c r="I33" s="111" t="s">
        <v>9</v>
      </c>
      <c r="J33" s="111"/>
      <c r="K33" s="26"/>
      <c r="L33" s="112" t="s">
        <v>9</v>
      </c>
      <c r="M33" s="112"/>
    </row>
    <row r="34" spans="1:13" x14ac:dyDescent="0.3">
      <c r="A34" s="108"/>
      <c r="B34" s="29"/>
      <c r="C34" s="109"/>
      <c r="D34" s="109"/>
      <c r="E34" s="30"/>
      <c r="F34" s="110"/>
      <c r="G34" s="110"/>
      <c r="H34" s="31"/>
      <c r="I34" s="111"/>
      <c r="J34" s="111"/>
      <c r="K34" s="32"/>
      <c r="L34" s="112"/>
      <c r="M34" s="112"/>
    </row>
    <row r="35" spans="1:13" x14ac:dyDescent="0.3">
      <c r="A35" s="108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08"/>
      <c r="B36" s="23"/>
      <c r="C36" s="109" t="s">
        <v>9</v>
      </c>
      <c r="D36" s="109"/>
      <c r="E36" s="24"/>
      <c r="F36" s="110" t="s">
        <v>9</v>
      </c>
      <c r="G36" s="110"/>
      <c r="H36" s="25"/>
      <c r="I36" s="111" t="s">
        <v>9</v>
      </c>
      <c r="J36" s="111"/>
      <c r="K36" s="49"/>
      <c r="L36" s="112" t="s">
        <v>9</v>
      </c>
      <c r="M36" s="112"/>
    </row>
    <row r="37" spans="1:13" x14ac:dyDescent="0.3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 x14ac:dyDescent="0.3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08"/>
      <c r="B39" s="23"/>
      <c r="C39" s="109" t="s">
        <v>9</v>
      </c>
      <c r="D39" s="109"/>
      <c r="E39" s="24"/>
      <c r="F39" s="110" t="s">
        <v>9</v>
      </c>
      <c r="G39" s="110"/>
      <c r="H39" s="25"/>
      <c r="I39" s="111" t="s">
        <v>9</v>
      </c>
      <c r="J39" s="111"/>
      <c r="K39" s="26"/>
      <c r="L39" s="112" t="s">
        <v>9</v>
      </c>
      <c r="M39" s="112"/>
    </row>
    <row r="40" spans="1:13" x14ac:dyDescent="0.3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 x14ac:dyDescent="0.3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08"/>
      <c r="B42" s="23"/>
      <c r="C42" s="109" t="s">
        <v>9</v>
      </c>
      <c r="D42" s="109"/>
      <c r="E42" s="24"/>
      <c r="F42" s="110" t="s">
        <v>9</v>
      </c>
      <c r="G42" s="110"/>
      <c r="H42" s="25"/>
      <c r="I42" s="111" t="s">
        <v>9</v>
      </c>
      <c r="J42" s="111"/>
      <c r="K42" s="26"/>
      <c r="L42" s="112" t="s">
        <v>9</v>
      </c>
      <c r="M42" s="112"/>
    </row>
    <row r="43" spans="1:13" x14ac:dyDescent="0.3">
      <c r="A43" s="108"/>
      <c r="B43" s="29"/>
      <c r="C43" s="109"/>
      <c r="D43" s="109"/>
      <c r="E43" s="30"/>
      <c r="F43" s="110"/>
      <c r="G43" s="110"/>
      <c r="H43" s="31"/>
      <c r="I43" s="111"/>
      <c r="J43" s="111"/>
      <c r="K43" s="50"/>
      <c r="L43" s="112"/>
      <c r="M43" s="112"/>
    </row>
    <row r="44" spans="1:13" x14ac:dyDescent="0.3">
      <c r="A44" s="108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08"/>
      <c r="B45" s="23"/>
      <c r="C45" s="109" t="s">
        <v>9</v>
      </c>
      <c r="D45" s="109"/>
      <c r="E45" s="24"/>
      <c r="F45" s="110" t="s">
        <v>9</v>
      </c>
      <c r="G45" s="110"/>
      <c r="H45" s="25"/>
      <c r="I45" s="111" t="s">
        <v>9</v>
      </c>
      <c r="J45" s="111"/>
      <c r="K45" s="26"/>
      <c r="L45" s="112" t="s">
        <v>9</v>
      </c>
      <c r="M45" s="112"/>
    </row>
    <row r="46" spans="1:13" x14ac:dyDescent="0.3">
      <c r="A46" s="108"/>
      <c r="B46" s="29"/>
      <c r="C46" s="109"/>
      <c r="D46" s="109"/>
      <c r="E46" s="30"/>
      <c r="F46" s="110"/>
      <c r="G46" s="110"/>
      <c r="H46" s="31"/>
      <c r="I46" s="111"/>
      <c r="J46" s="111"/>
      <c r="K46" s="50"/>
      <c r="L46" s="112"/>
      <c r="M46" s="112"/>
    </row>
    <row r="47" spans="1:13" x14ac:dyDescent="0.3">
      <c r="A47" s="108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08"/>
      <c r="B48" s="23"/>
      <c r="C48" s="109" t="s">
        <v>9</v>
      </c>
      <c r="D48" s="109"/>
      <c r="E48" s="24"/>
      <c r="F48" s="110" t="s">
        <v>9</v>
      </c>
      <c r="G48" s="110"/>
      <c r="H48" s="25"/>
      <c r="I48" s="111" t="s">
        <v>9</v>
      </c>
      <c r="J48" s="111"/>
      <c r="K48" s="26"/>
      <c r="L48" s="112" t="s">
        <v>9</v>
      </c>
      <c r="M48" s="112"/>
    </row>
    <row r="49" spans="1:13" x14ac:dyDescent="0.3">
      <c r="A49" s="108"/>
      <c r="B49" s="29"/>
      <c r="C49" s="109"/>
      <c r="D49" s="109"/>
      <c r="E49" s="30"/>
      <c r="F49" s="110"/>
      <c r="G49" s="110"/>
      <c r="H49" s="31"/>
      <c r="I49" s="111"/>
      <c r="J49" s="111"/>
      <c r="K49" s="50"/>
      <c r="L49" s="112"/>
      <c r="M49" s="112"/>
    </row>
    <row r="50" spans="1:13" x14ac:dyDescent="0.3">
      <c r="A50" s="108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08"/>
      <c r="B51" s="23"/>
      <c r="C51" s="109" t="s">
        <v>9</v>
      </c>
      <c r="D51" s="109"/>
      <c r="E51" s="24"/>
      <c r="F51" s="110" t="s">
        <v>9</v>
      </c>
      <c r="G51" s="110"/>
      <c r="H51" s="25"/>
      <c r="I51" s="111" t="s">
        <v>9</v>
      </c>
      <c r="J51" s="111"/>
      <c r="K51" s="26"/>
      <c r="L51" s="112" t="s">
        <v>9</v>
      </c>
      <c r="M51" s="112"/>
    </row>
    <row r="52" spans="1:13" x14ac:dyDescent="0.3">
      <c r="A52" s="108"/>
      <c r="B52" s="29"/>
      <c r="C52" s="109"/>
      <c r="D52" s="109"/>
      <c r="E52" s="30"/>
      <c r="F52" s="110"/>
      <c r="G52" s="110"/>
      <c r="H52" s="31"/>
      <c r="I52" s="111"/>
      <c r="J52" s="111"/>
      <c r="K52" s="50"/>
      <c r="L52" s="112"/>
      <c r="M52" s="112"/>
    </row>
    <row r="53" spans="1:13" x14ac:dyDescent="0.3">
      <c r="A53" s="108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08"/>
      <c r="B54" s="23"/>
      <c r="C54" s="109" t="s">
        <v>9</v>
      </c>
      <c r="D54" s="109"/>
      <c r="E54" s="24"/>
      <c r="F54" s="110" t="s">
        <v>9</v>
      </c>
      <c r="G54" s="110"/>
      <c r="H54" s="25"/>
      <c r="I54" s="111" t="s">
        <v>9</v>
      </c>
      <c r="J54" s="111"/>
      <c r="K54" s="26"/>
      <c r="L54" s="112" t="s">
        <v>9</v>
      </c>
      <c r="M54" s="112"/>
    </row>
    <row r="55" spans="1:13" x14ac:dyDescent="0.3">
      <c r="A55" s="108"/>
      <c r="B55" s="29"/>
      <c r="C55" s="109"/>
      <c r="D55" s="109"/>
      <c r="E55" s="30"/>
      <c r="F55" s="110"/>
      <c r="G55" s="110"/>
      <c r="H55" s="31"/>
      <c r="I55" s="111"/>
      <c r="J55" s="111"/>
      <c r="K55" s="50"/>
      <c r="L55" s="112"/>
      <c r="M55" s="112"/>
    </row>
    <row r="56" spans="1:13" x14ac:dyDescent="0.3">
      <c r="A56" s="108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08"/>
      <c r="B57" s="23"/>
      <c r="C57" s="109" t="s">
        <v>9</v>
      </c>
      <c r="D57" s="109"/>
      <c r="E57" s="24"/>
      <c r="F57" s="110" t="s">
        <v>9</v>
      </c>
      <c r="G57" s="110"/>
      <c r="H57" s="25"/>
      <c r="I57" s="111" t="s">
        <v>9</v>
      </c>
      <c r="J57" s="111"/>
      <c r="K57" s="26"/>
      <c r="L57" s="112" t="s">
        <v>9</v>
      </c>
      <c r="M57" s="112"/>
    </row>
    <row r="58" spans="1:13" x14ac:dyDescent="0.3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 x14ac:dyDescent="0.3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 x14ac:dyDescent="0.3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 x14ac:dyDescent="0.3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 x14ac:dyDescent="0.3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 x14ac:dyDescent="0.3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 x14ac:dyDescent="0.3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 x14ac:dyDescent="0.3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 x14ac:dyDescent="0.3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 x14ac:dyDescent="0.3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 x14ac:dyDescent="0.3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 x14ac:dyDescent="0.3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 x14ac:dyDescent="0.3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 x14ac:dyDescent="0.3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 x14ac:dyDescent="0.3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 x14ac:dyDescent="0.3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 x14ac:dyDescent="0.3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 x14ac:dyDescent="0.3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 x14ac:dyDescent="0.3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 x14ac:dyDescent="0.3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 x14ac:dyDescent="0.3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 x14ac:dyDescent="0.3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 x14ac:dyDescent="0.3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 x14ac:dyDescent="0.3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 x14ac:dyDescent="0.3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 x14ac:dyDescent="0.3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 x14ac:dyDescent="0.3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 x14ac:dyDescent="0.3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 x14ac:dyDescent="0.3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 x14ac:dyDescent="0.3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 x14ac:dyDescent="0.3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 x14ac:dyDescent="0.3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 x14ac:dyDescent="0.3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 x14ac:dyDescent="0.3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 x14ac:dyDescent="0.3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 x14ac:dyDescent="0.3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 x14ac:dyDescent="0.3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 x14ac:dyDescent="0.3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 x14ac:dyDescent="0.3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 x14ac:dyDescent="0.3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 x14ac:dyDescent="0.3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 x14ac:dyDescent="0.3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 x14ac:dyDescent="0.3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 x14ac:dyDescent="0.3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 x14ac:dyDescent="0.3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 x14ac:dyDescent="0.3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 x14ac:dyDescent="0.3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 x14ac:dyDescent="0.3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 x14ac:dyDescent="0.3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 x14ac:dyDescent="0.3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 x14ac:dyDescent="0.3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 x14ac:dyDescent="0.3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 x14ac:dyDescent="0.3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 x14ac:dyDescent="0.3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 x14ac:dyDescent="0.3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 x14ac:dyDescent="0.3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 x14ac:dyDescent="0.3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 x14ac:dyDescent="0.3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 x14ac:dyDescent="0.3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 x14ac:dyDescent="0.3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 x14ac:dyDescent="0.3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 x14ac:dyDescent="0.3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 x14ac:dyDescent="0.3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 x14ac:dyDescent="0.3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 x14ac:dyDescent="0.3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 x14ac:dyDescent="0.3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 x14ac:dyDescent="0.3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 x14ac:dyDescent="0.3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 x14ac:dyDescent="0.3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 x14ac:dyDescent="0.3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7734375" defaultRowHeight="14.4" x14ac:dyDescent="0.3"/>
  <cols>
    <col min="1" max="1" width="15.33203125" customWidth="1"/>
    <col min="2" max="9" width="17.33203125" customWidth="1"/>
  </cols>
  <sheetData>
    <row r="1" spans="1:9" x14ac:dyDescent="0.3">
      <c r="A1" s="55"/>
      <c r="B1" s="56" t="s">
        <v>5</v>
      </c>
      <c r="C1" s="57">
        <f t="array" ref="C1">SUM(B4:B22*(MOD(ROW(B4:B22)-1,3)=0))</f>
        <v>0.33333333333333393</v>
      </c>
      <c r="D1" s="58" t="s">
        <v>11</v>
      </c>
      <c r="E1" s="59">
        <f t="array" ref="E1">SUM(D4:D22*(MOD(ROW(D4:D22)-1,3)=0))</f>
        <v>0.33333333333333393</v>
      </c>
      <c r="F1" s="60" t="s">
        <v>7</v>
      </c>
      <c r="G1" s="61">
        <f t="array" ref="G1">SUM(F4:F22*(MOD(ROW(F4:F22)-1,3)=0))</f>
        <v>0.33333333333333393</v>
      </c>
      <c r="H1" s="62" t="s">
        <v>8</v>
      </c>
      <c r="I1" s="63">
        <f t="array" ref="I1">SUM(H4:H22*(MOD(ROW(H4:H22)-1,3)=0))</f>
        <v>0.33333333333333393</v>
      </c>
    </row>
    <row r="2" spans="1:9" x14ac:dyDescent="0.3">
      <c r="A2" s="115">
        <v>44535</v>
      </c>
      <c r="B2" s="64">
        <v>0.83333333333333304</v>
      </c>
      <c r="C2" s="116"/>
      <c r="D2" s="24">
        <v>0.83333333333333304</v>
      </c>
      <c r="E2" s="117" t="s">
        <v>9</v>
      </c>
      <c r="F2" s="25">
        <v>0.83333333333333304</v>
      </c>
      <c r="G2" s="118" t="s">
        <v>9</v>
      </c>
      <c r="H2" s="45">
        <v>0.83333333333333304</v>
      </c>
      <c r="I2" s="119" t="s">
        <v>9</v>
      </c>
    </row>
    <row r="3" spans="1:9" x14ac:dyDescent="0.3">
      <c r="A3" s="115"/>
      <c r="B3" s="29">
        <v>1</v>
      </c>
      <c r="C3" s="116"/>
      <c r="D3" s="30">
        <v>1</v>
      </c>
      <c r="E3" s="117"/>
      <c r="F3" s="31">
        <v>1</v>
      </c>
      <c r="G3" s="118"/>
      <c r="H3" s="65">
        <v>1</v>
      </c>
      <c r="I3" s="119"/>
    </row>
    <row r="4" spans="1:9" x14ac:dyDescent="0.3">
      <c r="A4" s="115"/>
      <c r="B4" s="120">
        <f>B3-B2</f>
        <v>0.16666666666666696</v>
      </c>
      <c r="C4" s="120"/>
      <c r="D4" s="121">
        <f>D3-D2</f>
        <v>0.16666666666666696</v>
      </c>
      <c r="E4" s="121"/>
      <c r="F4" s="122">
        <f>F3-F2</f>
        <v>0.16666666666666696</v>
      </c>
      <c r="G4" s="122"/>
      <c r="H4" s="123">
        <f>H3-H2</f>
        <v>0.16666666666666696</v>
      </c>
      <c r="I4" s="123"/>
    </row>
    <row r="5" spans="1:9" x14ac:dyDescent="0.3">
      <c r="A5" s="115">
        <v>44542</v>
      </c>
      <c r="B5" s="64">
        <v>0.83333333333333304</v>
      </c>
      <c r="C5" s="116"/>
      <c r="D5" s="24">
        <v>0.83333333333333304</v>
      </c>
      <c r="E5" s="117" t="s">
        <v>9</v>
      </c>
      <c r="F5" s="25">
        <v>0.83333333333333304</v>
      </c>
      <c r="G5" s="118" t="s">
        <v>9</v>
      </c>
      <c r="H5" s="45">
        <v>0.83333333333333304</v>
      </c>
      <c r="I5" s="119" t="s">
        <v>9</v>
      </c>
    </row>
    <row r="6" spans="1:9" x14ac:dyDescent="0.3">
      <c r="A6" s="115"/>
      <c r="B6" s="29">
        <v>1</v>
      </c>
      <c r="C6" s="116"/>
      <c r="D6" s="30">
        <v>1</v>
      </c>
      <c r="E6" s="117"/>
      <c r="F6" s="31">
        <v>1</v>
      </c>
      <c r="G6" s="118"/>
      <c r="H6" s="65">
        <v>1</v>
      </c>
      <c r="I6" s="119"/>
    </row>
    <row r="7" spans="1:9" x14ac:dyDescent="0.3">
      <c r="A7" s="115"/>
      <c r="B7" s="120">
        <f>B6-B5</f>
        <v>0.16666666666666696</v>
      </c>
      <c r="C7" s="120"/>
      <c r="D7" s="121">
        <f>D6-D5</f>
        <v>0.16666666666666696</v>
      </c>
      <c r="E7" s="121"/>
      <c r="F7" s="122">
        <f>F6-F5</f>
        <v>0.16666666666666696</v>
      </c>
      <c r="G7" s="122"/>
      <c r="H7" s="123">
        <f>H6-H5</f>
        <v>0.16666666666666696</v>
      </c>
      <c r="I7" s="123"/>
    </row>
    <row r="8" spans="1:9" x14ac:dyDescent="0.3">
      <c r="A8" s="115"/>
      <c r="B8" s="23"/>
      <c r="C8" s="116" t="s">
        <v>9</v>
      </c>
      <c r="D8" s="24"/>
      <c r="E8" s="117" t="s">
        <v>9</v>
      </c>
      <c r="F8" s="25"/>
      <c r="G8" s="118" t="s">
        <v>9</v>
      </c>
      <c r="H8" s="45"/>
      <c r="I8" s="119" t="s">
        <v>9</v>
      </c>
    </row>
    <row r="9" spans="1:9" x14ac:dyDescent="0.3">
      <c r="A9" s="115"/>
      <c r="B9" s="29"/>
      <c r="C9" s="116"/>
      <c r="D9" s="30"/>
      <c r="E9" s="117"/>
      <c r="F9" s="31"/>
      <c r="G9" s="118"/>
      <c r="H9" s="65"/>
      <c r="I9" s="119"/>
    </row>
    <row r="10" spans="1:9" x14ac:dyDescent="0.3">
      <c r="A10" s="115"/>
      <c r="B10" s="120">
        <f>(B9-B8)</f>
        <v>0</v>
      </c>
      <c r="C10" s="120"/>
      <c r="D10" s="121">
        <f>D9-D8</f>
        <v>0</v>
      </c>
      <c r="E10" s="121"/>
      <c r="F10" s="122">
        <f>F9-F8</f>
        <v>0</v>
      </c>
      <c r="G10" s="122"/>
      <c r="H10" s="123">
        <f>H9-H8</f>
        <v>0</v>
      </c>
      <c r="I10" s="123"/>
    </row>
    <row r="11" spans="1:9" x14ac:dyDescent="0.3">
      <c r="A11" s="115"/>
      <c r="B11" s="23"/>
      <c r="C11" s="116" t="s">
        <v>9</v>
      </c>
      <c r="D11" s="24"/>
      <c r="E11" s="117" t="s">
        <v>9</v>
      </c>
      <c r="F11" s="25"/>
      <c r="G11" s="118" t="s">
        <v>9</v>
      </c>
      <c r="H11" s="45"/>
      <c r="I11" s="119" t="s">
        <v>9</v>
      </c>
    </row>
    <row r="12" spans="1:9" x14ac:dyDescent="0.3">
      <c r="A12" s="115"/>
      <c r="B12" s="29"/>
      <c r="C12" s="116"/>
      <c r="D12" s="30"/>
      <c r="E12" s="117"/>
      <c r="F12" s="31"/>
      <c r="G12" s="118"/>
      <c r="H12" s="65"/>
      <c r="I12" s="119"/>
    </row>
    <row r="13" spans="1:9" x14ac:dyDescent="0.3">
      <c r="A13" s="115"/>
      <c r="B13" s="120">
        <f>(B12-B11)</f>
        <v>0</v>
      </c>
      <c r="C13" s="120"/>
      <c r="D13" s="121">
        <f>D12-D11</f>
        <v>0</v>
      </c>
      <c r="E13" s="121"/>
      <c r="F13" s="122">
        <f>F12-F11</f>
        <v>0</v>
      </c>
      <c r="G13" s="122"/>
      <c r="H13" s="123">
        <f>H12-H11</f>
        <v>0</v>
      </c>
      <c r="I13" s="123"/>
    </row>
    <row r="14" spans="1:9" x14ac:dyDescent="0.3">
      <c r="A14" s="115"/>
      <c r="B14" s="23"/>
      <c r="C14" s="116" t="s">
        <v>9</v>
      </c>
      <c r="D14" s="24"/>
      <c r="E14" s="117" t="s">
        <v>9</v>
      </c>
      <c r="F14" s="25"/>
      <c r="G14" s="118" t="s">
        <v>9</v>
      </c>
      <c r="H14" s="45"/>
      <c r="I14" s="119" t="s">
        <v>9</v>
      </c>
    </row>
    <row r="15" spans="1:9" x14ac:dyDescent="0.3">
      <c r="A15" s="115"/>
      <c r="B15" s="29"/>
      <c r="C15" s="116"/>
      <c r="D15" s="30"/>
      <c r="E15" s="117"/>
      <c r="F15" s="31"/>
      <c r="G15" s="118"/>
      <c r="H15" s="65"/>
      <c r="I15" s="119"/>
    </row>
    <row r="16" spans="1:9" x14ac:dyDescent="0.3">
      <c r="A16" s="115"/>
      <c r="B16" s="120">
        <f>(B15-B14)</f>
        <v>0</v>
      </c>
      <c r="C16" s="120"/>
      <c r="D16" s="121">
        <f>D15-D14</f>
        <v>0</v>
      </c>
      <c r="E16" s="121"/>
      <c r="F16" s="122">
        <f>F15-F14</f>
        <v>0</v>
      </c>
      <c r="G16" s="122"/>
      <c r="H16" s="123">
        <f>H15-H14</f>
        <v>0</v>
      </c>
      <c r="I16" s="123"/>
    </row>
    <row r="17" spans="1:9" x14ac:dyDescent="0.3">
      <c r="A17" s="115"/>
      <c r="B17" s="23"/>
      <c r="C17" s="116" t="s">
        <v>9</v>
      </c>
      <c r="D17" s="24"/>
      <c r="E17" s="117" t="s">
        <v>9</v>
      </c>
      <c r="F17" s="25"/>
      <c r="G17" s="118" t="s">
        <v>9</v>
      </c>
      <c r="H17" s="45"/>
      <c r="I17" s="119" t="s">
        <v>9</v>
      </c>
    </row>
    <row r="18" spans="1:9" x14ac:dyDescent="0.3">
      <c r="A18" s="115"/>
      <c r="B18" s="29"/>
      <c r="C18" s="116"/>
      <c r="D18" s="30"/>
      <c r="E18" s="117"/>
      <c r="F18" s="31"/>
      <c r="G18" s="118"/>
      <c r="H18" s="65"/>
      <c r="I18" s="119"/>
    </row>
    <row r="19" spans="1:9" x14ac:dyDescent="0.3">
      <c r="A19" s="115"/>
      <c r="B19" s="120">
        <f>(B18-B17)</f>
        <v>0</v>
      </c>
      <c r="C19" s="120"/>
      <c r="D19" s="121">
        <f>D18-D17</f>
        <v>0</v>
      </c>
      <c r="E19" s="121"/>
      <c r="F19" s="122">
        <f>F18-F17</f>
        <v>0</v>
      </c>
      <c r="G19" s="122"/>
      <c r="H19" s="123">
        <f>H18-H17</f>
        <v>0</v>
      </c>
      <c r="I19" s="123"/>
    </row>
    <row r="20" spans="1:9" x14ac:dyDescent="0.3">
      <c r="A20" s="115"/>
      <c r="B20" s="23"/>
      <c r="C20" s="116" t="s">
        <v>9</v>
      </c>
      <c r="D20" s="24"/>
      <c r="E20" s="117" t="s">
        <v>9</v>
      </c>
      <c r="F20" s="25"/>
      <c r="G20" s="118" t="s">
        <v>9</v>
      </c>
      <c r="H20" s="45"/>
      <c r="I20" s="119" t="s">
        <v>9</v>
      </c>
    </row>
    <row r="21" spans="1:9" x14ac:dyDescent="0.3">
      <c r="A21" s="115"/>
      <c r="B21" s="29"/>
      <c r="C21" s="116"/>
      <c r="D21" s="30"/>
      <c r="E21" s="117"/>
      <c r="F21" s="31"/>
      <c r="G21" s="118"/>
      <c r="H21" s="65"/>
      <c r="I21" s="119"/>
    </row>
    <row r="22" spans="1:9" x14ac:dyDescent="0.3">
      <c r="A22" s="115"/>
      <c r="B22" s="120">
        <f>(B21-B20)</f>
        <v>0</v>
      </c>
      <c r="C22" s="120"/>
      <c r="D22" s="121">
        <f>D21-D20</f>
        <v>0</v>
      </c>
      <c r="E22" s="121"/>
      <c r="F22" s="122">
        <f>F21-F20</f>
        <v>0</v>
      </c>
      <c r="G22" s="122"/>
      <c r="H22" s="123">
        <f>H21-H20</f>
        <v>0</v>
      </c>
      <c r="I22" s="123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5"/>
      <c r="B1" s="66" t="s">
        <v>5</v>
      </c>
      <c r="C1" s="67">
        <f t="array" ref="C1">SUM(B4:B22*(MOD(ROW(B4:B22)-1,3)=0))</f>
        <v>0.76250000000000007</v>
      </c>
      <c r="D1" s="68">
        <f t="array" ref="D1">SUM(B4:B22*(MOD(ROW(B4:B22)-1,3)=0))+Sprint_1!C1</f>
        <v>1.0958333333333341</v>
      </c>
      <c r="E1" s="69" t="s">
        <v>11</v>
      </c>
      <c r="F1" s="70">
        <f t="array" ref="F1">SUM(E4:E22*(MOD(ROW(E4:E22)-1,3)=0))</f>
        <v>0.60416666666666796</v>
      </c>
      <c r="G1" s="71">
        <f t="array" ref="G1">SUM(E4:E22*(MOD(ROW(E4:E22)-1,3)=0))+Sprint_1!E1</f>
        <v>0.93750000000000189</v>
      </c>
      <c r="H1" s="72" t="s">
        <v>7</v>
      </c>
      <c r="I1" s="73">
        <f t="array" ref="I1">SUM(H4:H22*(MOD(ROW(H4:H22)-1,3)=0))</f>
        <v>0.500000000000001</v>
      </c>
      <c r="J1" s="74">
        <f t="array" ref="J1">SUM(H4:H22*(MOD(ROW(H4:H22)-1,3)=0))+Sprint_1!G1</f>
        <v>0.83333333333333492</v>
      </c>
      <c r="K1" s="75" t="s">
        <v>8</v>
      </c>
      <c r="L1" s="76">
        <f t="array" ref="L1">SUM(K4:K22*(MOD(ROW(K4:K22)-1,3)=0))</f>
        <v>0.72916666666666807</v>
      </c>
      <c r="M1" s="77">
        <f t="array" ref="M1">SUM(K4:K22*(MOD(ROW(K4:K22)-1,3)=0))+Sprint_1!I1</f>
        <v>1.062500000000002</v>
      </c>
      <c r="N1" s="78"/>
    </row>
    <row r="2" spans="1:14" x14ac:dyDescent="0.3">
      <c r="A2" s="115">
        <v>44543</v>
      </c>
      <c r="B2" s="23">
        <v>0.33333333333333298</v>
      </c>
      <c r="C2" s="124" t="s">
        <v>12</v>
      </c>
      <c r="D2" s="124"/>
      <c r="E2" s="24">
        <v>0.33333333333333298</v>
      </c>
      <c r="F2" s="125" t="s">
        <v>9</v>
      </c>
      <c r="G2" s="125"/>
      <c r="H2" s="25">
        <v>0.33333333333333298</v>
      </c>
      <c r="I2" s="126" t="s">
        <v>9</v>
      </c>
      <c r="J2" s="126"/>
      <c r="K2" s="26">
        <v>0.33333333333333298</v>
      </c>
      <c r="L2" s="130" t="s">
        <v>9</v>
      </c>
      <c r="M2" s="130"/>
    </row>
    <row r="3" spans="1:14" x14ac:dyDescent="0.3">
      <c r="A3" s="115"/>
      <c r="B3" s="29">
        <v>0.49166666666666697</v>
      </c>
      <c r="C3" s="124"/>
      <c r="D3" s="124"/>
      <c r="E3" s="30">
        <v>0.41666666666666702</v>
      </c>
      <c r="F3" s="125"/>
      <c r="G3" s="125"/>
      <c r="H3" s="31">
        <v>0.41666666666666702</v>
      </c>
      <c r="I3" s="126"/>
      <c r="J3" s="126"/>
      <c r="K3" s="32">
        <v>0.41666666666666702</v>
      </c>
      <c r="L3" s="130"/>
      <c r="M3" s="130"/>
    </row>
    <row r="4" spans="1:14" x14ac:dyDescent="0.3">
      <c r="A4" s="115"/>
      <c r="B4" s="120">
        <f>B3-B2</f>
        <v>0.15833333333333399</v>
      </c>
      <c r="C4" s="120"/>
      <c r="D4" s="120"/>
      <c r="E4" s="121">
        <f>E3-E2</f>
        <v>8.3333333333334036E-2</v>
      </c>
      <c r="F4" s="121"/>
      <c r="G4" s="121"/>
      <c r="H4" s="122">
        <f>H3-H2</f>
        <v>8.3333333333334036E-2</v>
      </c>
      <c r="I4" s="122"/>
      <c r="J4" s="122"/>
      <c r="K4" s="133">
        <f>K3-K2</f>
        <v>8.3333333333334036E-2</v>
      </c>
      <c r="L4" s="133"/>
      <c r="M4" s="133"/>
    </row>
    <row r="5" spans="1:14" x14ac:dyDescent="0.3">
      <c r="A5" s="115">
        <v>44568</v>
      </c>
      <c r="B5" s="23"/>
      <c r="C5" s="124" t="s">
        <v>9</v>
      </c>
      <c r="D5" s="124"/>
      <c r="E5" s="24">
        <v>0.89583333333333304</v>
      </c>
      <c r="F5" s="125" t="s">
        <v>13</v>
      </c>
      <c r="G5" s="125"/>
      <c r="H5" s="25"/>
      <c r="I5" s="126" t="s">
        <v>9</v>
      </c>
      <c r="J5" s="126"/>
      <c r="K5" s="45">
        <v>0.33333333333333298</v>
      </c>
      <c r="L5" s="127" t="s">
        <v>14</v>
      </c>
      <c r="M5" s="127"/>
    </row>
    <row r="6" spans="1:14" x14ac:dyDescent="0.3">
      <c r="A6" s="115"/>
      <c r="B6" s="29"/>
      <c r="C6" s="124"/>
      <c r="D6" s="124"/>
      <c r="E6" s="30">
        <v>0.97916666666666696</v>
      </c>
      <c r="F6" s="125"/>
      <c r="G6" s="125"/>
      <c r="H6" s="31"/>
      <c r="I6" s="126"/>
      <c r="J6" s="126"/>
      <c r="K6" s="32">
        <v>0.625</v>
      </c>
      <c r="L6" s="127"/>
      <c r="M6" s="127"/>
    </row>
    <row r="7" spans="1:14" x14ac:dyDescent="0.3">
      <c r="A7" s="115"/>
      <c r="B7" s="120">
        <f>B6-B5</f>
        <v>0</v>
      </c>
      <c r="C7" s="120"/>
      <c r="D7" s="120"/>
      <c r="E7" s="121">
        <f>E6-E5</f>
        <v>8.3333333333333925E-2</v>
      </c>
      <c r="F7" s="121"/>
      <c r="G7" s="121"/>
      <c r="H7" s="122">
        <f>H6-H5</f>
        <v>0</v>
      </c>
      <c r="I7" s="122"/>
      <c r="J7" s="122"/>
      <c r="K7" s="123">
        <f>K6-K5</f>
        <v>0.29166666666666702</v>
      </c>
      <c r="L7" s="123"/>
      <c r="M7" s="123"/>
    </row>
    <row r="8" spans="1:14" x14ac:dyDescent="0.3">
      <c r="A8" s="115">
        <v>44569</v>
      </c>
      <c r="B8" s="23">
        <v>0.72916666666666696</v>
      </c>
      <c r="C8" s="124" t="s">
        <v>15</v>
      </c>
      <c r="D8" s="124"/>
      <c r="E8" s="24">
        <v>0.77083333333333304</v>
      </c>
      <c r="F8" s="125" t="s">
        <v>16</v>
      </c>
      <c r="G8" s="125"/>
      <c r="H8" s="25">
        <v>0.77083333333333304</v>
      </c>
      <c r="I8" s="126" t="s">
        <v>9</v>
      </c>
      <c r="J8" s="126"/>
      <c r="K8" s="49">
        <v>0.77083333333333304</v>
      </c>
      <c r="L8" s="129" t="s">
        <v>9</v>
      </c>
      <c r="M8" s="129"/>
    </row>
    <row r="9" spans="1:14" x14ac:dyDescent="0.3">
      <c r="A9" s="115"/>
      <c r="B9" s="29">
        <v>1</v>
      </c>
      <c r="C9" s="124"/>
      <c r="D9" s="124"/>
      <c r="E9" s="30">
        <v>0.91666666666666696</v>
      </c>
      <c r="F9" s="125"/>
      <c r="G9" s="125"/>
      <c r="H9" s="31">
        <v>0.9375</v>
      </c>
      <c r="I9" s="126"/>
      <c r="J9" s="126"/>
      <c r="K9" s="32">
        <v>0.91666666666666696</v>
      </c>
      <c r="L9" s="129"/>
      <c r="M9" s="129"/>
    </row>
    <row r="10" spans="1:14" x14ac:dyDescent="0.3">
      <c r="A10" s="115"/>
      <c r="B10" s="120">
        <f>(B9-B8)</f>
        <v>0.27083333333333304</v>
      </c>
      <c r="C10" s="120"/>
      <c r="D10" s="120"/>
      <c r="E10" s="121">
        <f>E9-E8</f>
        <v>0.14583333333333393</v>
      </c>
      <c r="F10" s="121"/>
      <c r="G10" s="121"/>
      <c r="H10" s="122">
        <f>H9-H8</f>
        <v>0.16666666666666696</v>
      </c>
      <c r="I10" s="122"/>
      <c r="J10" s="122"/>
      <c r="K10" s="123">
        <f>K9-K8</f>
        <v>0.14583333333333393</v>
      </c>
      <c r="L10" s="123"/>
      <c r="M10" s="123"/>
    </row>
    <row r="11" spans="1:14" x14ac:dyDescent="0.3">
      <c r="A11" s="115">
        <v>44805</v>
      </c>
      <c r="B11" s="23">
        <v>0.66666666666666696</v>
      </c>
      <c r="C11" s="124" t="s">
        <v>15</v>
      </c>
      <c r="D11" s="124"/>
      <c r="E11" s="24">
        <v>0.66666666666666696</v>
      </c>
      <c r="F11" s="125" t="s">
        <v>17</v>
      </c>
      <c r="G11" s="125"/>
      <c r="H11" s="25">
        <v>0.75</v>
      </c>
      <c r="I11" s="126" t="s">
        <v>9</v>
      </c>
      <c r="J11" s="126"/>
      <c r="K11" s="49">
        <v>0.75</v>
      </c>
      <c r="L11" s="131" t="s">
        <v>9</v>
      </c>
      <c r="M11" s="131"/>
    </row>
    <row r="12" spans="1:14" x14ac:dyDescent="0.3">
      <c r="A12" s="115"/>
      <c r="B12" s="29">
        <v>1</v>
      </c>
      <c r="C12" s="124"/>
      <c r="D12" s="124"/>
      <c r="E12" s="30">
        <v>0.95833333333333304</v>
      </c>
      <c r="F12" s="125"/>
      <c r="G12" s="125"/>
      <c r="H12" s="31">
        <v>1</v>
      </c>
      <c r="I12" s="126"/>
      <c r="J12" s="126"/>
      <c r="K12" s="50">
        <v>0.95833333333333304</v>
      </c>
      <c r="L12" s="131"/>
      <c r="M12" s="131"/>
    </row>
    <row r="13" spans="1:14" x14ac:dyDescent="0.3">
      <c r="A13" s="115"/>
      <c r="B13" s="120">
        <f>(B12-B11)</f>
        <v>0.33333333333333304</v>
      </c>
      <c r="C13" s="120"/>
      <c r="D13" s="120"/>
      <c r="E13" s="121">
        <f>E12-E11</f>
        <v>0.29166666666666607</v>
      </c>
      <c r="F13" s="121"/>
      <c r="G13" s="121"/>
      <c r="H13" s="122">
        <f>H12-H11</f>
        <v>0.25</v>
      </c>
      <c r="I13" s="122"/>
      <c r="J13" s="122"/>
      <c r="K13" s="132">
        <f>K12-K11</f>
        <v>0.20833333333333304</v>
      </c>
      <c r="L13" s="132"/>
      <c r="M13" s="132"/>
    </row>
    <row r="14" spans="1:14" x14ac:dyDescent="0.3">
      <c r="A14" s="115"/>
      <c r="B14" s="23"/>
      <c r="C14" s="124" t="s">
        <v>9</v>
      </c>
      <c r="D14" s="124"/>
      <c r="E14" s="24"/>
      <c r="F14" s="125" t="s">
        <v>9</v>
      </c>
      <c r="G14" s="125"/>
      <c r="H14" s="25"/>
      <c r="I14" s="126" t="s">
        <v>9</v>
      </c>
      <c r="J14" s="126"/>
      <c r="K14" s="26"/>
      <c r="L14" s="130" t="s">
        <v>9</v>
      </c>
      <c r="M14" s="130"/>
    </row>
    <row r="15" spans="1:14" x14ac:dyDescent="0.3">
      <c r="A15" s="115"/>
      <c r="B15" s="29"/>
      <c r="C15" s="124"/>
      <c r="D15" s="124"/>
      <c r="E15" s="30"/>
      <c r="F15" s="125"/>
      <c r="G15" s="125"/>
      <c r="H15" s="31"/>
      <c r="I15" s="126"/>
      <c r="J15" s="126"/>
      <c r="K15" s="32"/>
      <c r="L15" s="130"/>
      <c r="M15" s="130"/>
    </row>
    <row r="16" spans="1:14" x14ac:dyDescent="0.3">
      <c r="A16" s="115"/>
      <c r="B16" s="120">
        <f>(B15-B14)</f>
        <v>0</v>
      </c>
      <c r="C16" s="120"/>
      <c r="D16" s="120"/>
      <c r="E16" s="121">
        <f>E15-E14</f>
        <v>0</v>
      </c>
      <c r="F16" s="121"/>
      <c r="G16" s="121"/>
      <c r="H16" s="122">
        <f>H15-H14</f>
        <v>0</v>
      </c>
      <c r="I16" s="122"/>
      <c r="J16" s="122"/>
      <c r="K16" s="123">
        <f>K15-K14</f>
        <v>0</v>
      </c>
      <c r="L16" s="123"/>
      <c r="M16" s="123"/>
    </row>
    <row r="17" spans="1:13" x14ac:dyDescent="0.3">
      <c r="A17" s="115"/>
      <c r="B17" s="23"/>
      <c r="C17" s="124" t="s">
        <v>9</v>
      </c>
      <c r="D17" s="124"/>
      <c r="E17" s="24"/>
      <c r="F17" s="125" t="s">
        <v>9</v>
      </c>
      <c r="G17" s="125"/>
      <c r="H17" s="25"/>
      <c r="I17" s="126" t="s">
        <v>9</v>
      </c>
      <c r="J17" s="126"/>
      <c r="K17" s="49"/>
      <c r="L17" s="129" t="s">
        <v>9</v>
      </c>
      <c r="M17" s="129"/>
    </row>
    <row r="18" spans="1:13" x14ac:dyDescent="0.3">
      <c r="A18" s="115"/>
      <c r="B18" s="29"/>
      <c r="C18" s="124"/>
      <c r="D18" s="124"/>
      <c r="E18" s="30"/>
      <c r="F18" s="125"/>
      <c r="G18" s="125"/>
      <c r="H18" s="31"/>
      <c r="I18" s="126"/>
      <c r="J18" s="126"/>
      <c r="K18" s="32"/>
      <c r="L18" s="129"/>
      <c r="M18" s="129"/>
    </row>
    <row r="19" spans="1:13" x14ac:dyDescent="0.3">
      <c r="A19" s="115"/>
      <c r="B19" s="120">
        <f>(B18-B17)</f>
        <v>0</v>
      </c>
      <c r="C19" s="120"/>
      <c r="D19" s="120"/>
      <c r="E19" s="121">
        <f>E18-E17</f>
        <v>0</v>
      </c>
      <c r="F19" s="121"/>
      <c r="G19" s="121"/>
      <c r="H19" s="122">
        <f>H18-H17</f>
        <v>0</v>
      </c>
      <c r="I19" s="122"/>
      <c r="J19" s="122"/>
      <c r="K19" s="123">
        <f>K18-K17</f>
        <v>0</v>
      </c>
      <c r="L19" s="123"/>
      <c r="M19" s="123"/>
    </row>
    <row r="20" spans="1:13" x14ac:dyDescent="0.3">
      <c r="A20" s="115"/>
      <c r="B20" s="23"/>
      <c r="C20" s="124" t="s">
        <v>9</v>
      </c>
      <c r="D20" s="124"/>
      <c r="E20" s="24"/>
      <c r="F20" s="125" t="s">
        <v>9</v>
      </c>
      <c r="G20" s="125"/>
      <c r="H20" s="25"/>
      <c r="I20" s="126" t="s">
        <v>9</v>
      </c>
      <c r="J20" s="126"/>
      <c r="K20" s="26"/>
      <c r="L20" s="127" t="s">
        <v>9</v>
      </c>
      <c r="M20" s="127"/>
    </row>
    <row r="21" spans="1:13" x14ac:dyDescent="0.3">
      <c r="A21" s="115"/>
      <c r="B21" s="29"/>
      <c r="C21" s="124"/>
      <c r="D21" s="124"/>
      <c r="E21" s="30"/>
      <c r="F21" s="125"/>
      <c r="G21" s="125"/>
      <c r="H21" s="31"/>
      <c r="I21" s="126"/>
      <c r="J21" s="126"/>
      <c r="K21" s="50"/>
      <c r="L21" s="127"/>
      <c r="M21" s="127"/>
    </row>
    <row r="22" spans="1:13" x14ac:dyDescent="0.3">
      <c r="A22" s="115"/>
      <c r="B22" s="120">
        <f>(B21-B20)</f>
        <v>0</v>
      </c>
      <c r="C22" s="120"/>
      <c r="D22" s="120"/>
      <c r="E22" s="121">
        <f>E21-E20</f>
        <v>0</v>
      </c>
      <c r="F22" s="121"/>
      <c r="G22" s="121"/>
      <c r="H22" s="122">
        <f>H21-H20</f>
        <v>0</v>
      </c>
      <c r="I22" s="122"/>
      <c r="J22" s="122"/>
      <c r="K22" s="128">
        <f>K21-K20</f>
        <v>0</v>
      </c>
      <c r="L22" s="128"/>
      <c r="M22" s="128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A30" sqref="A30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38" t="s">
        <v>0</v>
      </c>
      <c r="B1" s="79" t="s">
        <v>1</v>
      </c>
      <c r="C1" s="80" t="s">
        <v>2</v>
      </c>
      <c r="D1" s="79" t="s">
        <v>3</v>
      </c>
      <c r="E1" s="81" t="s">
        <v>1</v>
      </c>
      <c r="F1" s="82" t="s">
        <v>2</v>
      </c>
      <c r="G1" s="81" t="s">
        <v>3</v>
      </c>
      <c r="H1" s="83" t="s">
        <v>1</v>
      </c>
      <c r="I1" s="84" t="s">
        <v>2</v>
      </c>
      <c r="J1" s="83" t="s">
        <v>3</v>
      </c>
      <c r="K1" s="85" t="s">
        <v>1</v>
      </c>
      <c r="L1" s="85" t="s">
        <v>2</v>
      </c>
      <c r="M1" s="86" t="s">
        <v>3</v>
      </c>
      <c r="N1" s="78"/>
    </row>
    <row r="2" spans="1:14" x14ac:dyDescent="0.3">
      <c r="A2" s="138"/>
      <c r="B2" s="87" t="s">
        <v>5</v>
      </c>
      <c r="C2" s="88">
        <f t="array" ref="C2">SUM(B5:B23*(MOD(ROW(B5:B23)-2,3)=0))</f>
        <v>0.26805555555555716</v>
      </c>
      <c r="D2" s="89">
        <f>C2+Sprint_2!D1</f>
        <v>1.3638888888888911</v>
      </c>
      <c r="E2" s="90" t="s">
        <v>11</v>
      </c>
      <c r="F2" s="91">
        <f t="array" ref="F2">SUM(E5:E23*(MOD(ROW(E5:E23)-2,3)=0))</f>
        <v>0.23680555555555716</v>
      </c>
      <c r="G2" s="92">
        <f>F2+Sprint_2!G1</f>
        <v>1.174305555555559</v>
      </c>
      <c r="H2" s="93" t="s">
        <v>7</v>
      </c>
      <c r="I2" s="94">
        <f t="array" ref="I2">SUM(H5:H23*(MOD(ROW(H5:H23)-2,3)=0))</f>
        <v>0.26597222222222316</v>
      </c>
      <c r="J2" s="95">
        <f>I2+Sprint_2!J1</f>
        <v>1.0993055555555582</v>
      </c>
      <c r="K2" s="96" t="s">
        <v>8</v>
      </c>
      <c r="L2" s="97">
        <f t="array" ref="L2">SUM(K5:K23*(MOD(ROW(K5:K23)-2,3)=0))</f>
        <v>0.26805555555555716</v>
      </c>
      <c r="M2" s="98">
        <f>L2+Sprint_2!M1</f>
        <v>1.3305555555555593</v>
      </c>
    </row>
    <row r="3" spans="1:14" ht="15" customHeight="1" x14ac:dyDescent="0.3">
      <c r="A3" s="108">
        <v>44571</v>
      </c>
      <c r="B3" s="23">
        <v>0.33333333333333298</v>
      </c>
      <c r="C3" s="134" t="s">
        <v>18</v>
      </c>
      <c r="D3" s="134"/>
      <c r="E3" s="24">
        <v>0.33333333333333298</v>
      </c>
      <c r="F3" s="135" t="s">
        <v>19</v>
      </c>
      <c r="G3" s="135"/>
      <c r="H3" s="25">
        <v>0.33333333333333298</v>
      </c>
      <c r="I3" s="136" t="s">
        <v>19</v>
      </c>
      <c r="J3" s="136"/>
      <c r="K3" s="26">
        <v>0.33333333333333298</v>
      </c>
      <c r="L3" s="137" t="s">
        <v>19</v>
      </c>
      <c r="M3" s="137"/>
    </row>
    <row r="4" spans="1:14" x14ac:dyDescent="0.3">
      <c r="A4" s="108"/>
      <c r="B4" s="29">
        <v>0.41666666666666702</v>
      </c>
      <c r="C4" s="134"/>
      <c r="D4" s="134"/>
      <c r="E4" s="30">
        <v>0.41666666666666702</v>
      </c>
      <c r="F4" s="135"/>
      <c r="G4" s="135"/>
      <c r="H4" s="31">
        <v>0.41666666666666702</v>
      </c>
      <c r="I4" s="136"/>
      <c r="J4" s="136"/>
      <c r="K4" s="32">
        <v>0.41666666666666702</v>
      </c>
      <c r="L4" s="137"/>
      <c r="M4" s="137"/>
    </row>
    <row r="5" spans="1:14" x14ac:dyDescent="0.3">
      <c r="A5" s="108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4" ht="15" customHeight="1" x14ac:dyDescent="0.3">
      <c r="A6" s="108">
        <v>44583</v>
      </c>
      <c r="B6" s="23">
        <v>0.79166666666666696</v>
      </c>
      <c r="C6" s="134" t="s">
        <v>20</v>
      </c>
      <c r="D6" s="134"/>
      <c r="E6" s="24">
        <v>0.82291666666666696</v>
      </c>
      <c r="F6" s="135" t="s">
        <v>20</v>
      </c>
      <c r="G6" s="135"/>
      <c r="H6" s="25">
        <v>0.79166666666666696</v>
      </c>
      <c r="I6" s="136" t="s">
        <v>20</v>
      </c>
      <c r="J6" s="136"/>
      <c r="K6" s="45">
        <v>0.79166666666666696</v>
      </c>
      <c r="L6" s="137" t="s">
        <v>20</v>
      </c>
      <c r="M6" s="137"/>
    </row>
    <row r="7" spans="1:14" x14ac:dyDescent="0.3">
      <c r="A7" s="108"/>
      <c r="B7" s="29">
        <v>0.89791666666666703</v>
      </c>
      <c r="C7" s="134"/>
      <c r="D7" s="134"/>
      <c r="E7" s="30">
        <v>0.89791666666666703</v>
      </c>
      <c r="F7" s="135"/>
      <c r="G7" s="135"/>
      <c r="H7" s="31">
        <v>0.89583333333333304</v>
      </c>
      <c r="I7" s="136"/>
      <c r="J7" s="136"/>
      <c r="K7" s="32">
        <v>0.89791666666666703</v>
      </c>
      <c r="L7" s="137"/>
      <c r="M7" s="137"/>
    </row>
    <row r="8" spans="1:14" x14ac:dyDescent="0.3">
      <c r="A8" s="108"/>
      <c r="B8" s="33">
        <f>B7-B6</f>
        <v>0.10625000000000007</v>
      </c>
      <c r="C8" s="34"/>
      <c r="D8" s="35"/>
      <c r="E8" s="36">
        <f>E7-E6</f>
        <v>7.5000000000000067E-2</v>
      </c>
      <c r="F8" s="37"/>
      <c r="G8" s="38"/>
      <c r="H8" s="39">
        <f>H7-H6</f>
        <v>0.10416666666666607</v>
      </c>
      <c r="I8" s="40"/>
      <c r="J8" s="41"/>
      <c r="K8" s="46">
        <f>K7-K6</f>
        <v>0.10625000000000007</v>
      </c>
      <c r="L8" s="47"/>
      <c r="M8" s="48"/>
    </row>
    <row r="9" spans="1:14" ht="15" customHeight="1" x14ac:dyDescent="0.3">
      <c r="A9" s="108">
        <v>44584</v>
      </c>
      <c r="B9" s="23">
        <v>0.75694444444444398</v>
      </c>
      <c r="C9" s="134" t="s">
        <v>21</v>
      </c>
      <c r="D9" s="134"/>
      <c r="E9" s="24">
        <v>0.75694444444444398</v>
      </c>
      <c r="F9" s="135" t="s">
        <v>21</v>
      </c>
      <c r="G9" s="135"/>
      <c r="H9" s="25">
        <v>0.75694444444444398</v>
      </c>
      <c r="I9" s="136" t="s">
        <v>21</v>
      </c>
      <c r="J9" s="136"/>
      <c r="K9" s="49">
        <v>0.75694444444444398</v>
      </c>
      <c r="L9" s="137" t="s">
        <v>21</v>
      </c>
      <c r="M9" s="137"/>
    </row>
    <row r="10" spans="1:14" x14ac:dyDescent="0.3">
      <c r="A10" s="108"/>
      <c r="B10" s="29">
        <v>0.83541666666666703</v>
      </c>
      <c r="C10" s="134"/>
      <c r="D10" s="134"/>
      <c r="E10" s="30">
        <v>0.83541666666666703</v>
      </c>
      <c r="F10" s="135"/>
      <c r="G10" s="135"/>
      <c r="H10" s="31">
        <v>0.83541666666666703</v>
      </c>
      <c r="I10" s="136"/>
      <c r="J10" s="136"/>
      <c r="K10" s="32">
        <v>0.83541666666666703</v>
      </c>
      <c r="L10" s="137"/>
      <c r="M10" s="137"/>
    </row>
    <row r="11" spans="1:14" x14ac:dyDescent="0.3">
      <c r="A11" s="108"/>
      <c r="B11" s="33">
        <f>(B10-B9)</f>
        <v>7.8472222222223054E-2</v>
      </c>
      <c r="C11" s="34"/>
      <c r="D11" s="35"/>
      <c r="E11" s="36">
        <f>E10-E9</f>
        <v>7.8472222222223054E-2</v>
      </c>
      <c r="F11" s="37"/>
      <c r="G11" s="38"/>
      <c r="H11" s="39">
        <f>H10-H9</f>
        <v>7.8472222222223054E-2</v>
      </c>
      <c r="I11" s="40"/>
      <c r="J11" s="41"/>
      <c r="K11" s="46">
        <f>K10-K9</f>
        <v>7.8472222222223054E-2</v>
      </c>
      <c r="L11" s="47"/>
      <c r="M11" s="48"/>
    </row>
    <row r="12" spans="1:14" ht="15" customHeight="1" x14ac:dyDescent="0.3">
      <c r="A12" s="108"/>
      <c r="B12" s="23"/>
      <c r="C12" s="134" t="s">
        <v>9</v>
      </c>
      <c r="D12" s="134"/>
      <c r="E12" s="24"/>
      <c r="F12" s="135" t="s">
        <v>9</v>
      </c>
      <c r="G12" s="135"/>
      <c r="H12" s="25"/>
      <c r="I12" s="136" t="s">
        <v>9</v>
      </c>
      <c r="J12" s="136"/>
      <c r="K12" s="49"/>
      <c r="L12" s="137" t="s">
        <v>9</v>
      </c>
      <c r="M12" s="137"/>
    </row>
    <row r="13" spans="1:14" x14ac:dyDescent="0.3">
      <c r="A13" s="108"/>
      <c r="B13" s="29"/>
      <c r="C13" s="134"/>
      <c r="D13" s="134"/>
      <c r="E13" s="30"/>
      <c r="F13" s="135"/>
      <c r="G13" s="135"/>
      <c r="H13" s="31"/>
      <c r="I13" s="136"/>
      <c r="J13" s="136"/>
      <c r="K13" s="50"/>
      <c r="L13" s="137"/>
      <c r="M13" s="137"/>
    </row>
    <row r="14" spans="1:14" x14ac:dyDescent="0.3">
      <c r="A14" s="108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4" ht="15" customHeight="1" x14ac:dyDescent="0.3">
      <c r="A15" s="108"/>
      <c r="B15" s="23"/>
      <c r="C15" s="134" t="s">
        <v>9</v>
      </c>
      <c r="D15" s="134"/>
      <c r="E15" s="24"/>
      <c r="F15" s="135" t="s">
        <v>9</v>
      </c>
      <c r="G15" s="135"/>
      <c r="H15" s="25"/>
      <c r="I15" s="136" t="s">
        <v>9</v>
      </c>
      <c r="J15" s="136"/>
      <c r="K15" s="26"/>
      <c r="L15" s="137" t="s">
        <v>9</v>
      </c>
      <c r="M15" s="137"/>
    </row>
    <row r="16" spans="1:14" x14ac:dyDescent="0.3">
      <c r="A16" s="108"/>
      <c r="B16" s="29"/>
      <c r="C16" s="134"/>
      <c r="D16" s="134"/>
      <c r="E16" s="30"/>
      <c r="F16" s="135"/>
      <c r="G16" s="135"/>
      <c r="H16" s="31"/>
      <c r="I16" s="136"/>
      <c r="J16" s="136"/>
      <c r="K16" s="32"/>
      <c r="L16" s="137"/>
      <c r="M16" s="137"/>
    </row>
    <row r="17" spans="1:13" x14ac:dyDescent="0.3">
      <c r="A17" s="108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08"/>
      <c r="B18" s="23"/>
      <c r="C18" s="134" t="s">
        <v>9</v>
      </c>
      <c r="D18" s="134"/>
      <c r="E18" s="24"/>
      <c r="F18" s="135" t="s">
        <v>9</v>
      </c>
      <c r="G18" s="135"/>
      <c r="H18" s="25"/>
      <c r="I18" s="136" t="s">
        <v>9</v>
      </c>
      <c r="J18" s="136"/>
      <c r="K18" s="49"/>
      <c r="L18" s="137" t="s">
        <v>9</v>
      </c>
      <c r="M18" s="137"/>
    </row>
    <row r="19" spans="1:13" x14ac:dyDescent="0.3">
      <c r="A19" s="108"/>
      <c r="B19" s="29"/>
      <c r="C19" s="134"/>
      <c r="D19" s="134"/>
      <c r="E19" s="30"/>
      <c r="F19" s="135"/>
      <c r="G19" s="135"/>
      <c r="H19" s="31"/>
      <c r="I19" s="136"/>
      <c r="J19" s="136"/>
      <c r="K19" s="32"/>
      <c r="L19" s="137"/>
      <c r="M19" s="137"/>
    </row>
    <row r="20" spans="1:13" x14ac:dyDescent="0.3">
      <c r="A20" s="108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08"/>
      <c r="B21" s="23"/>
      <c r="C21" s="134" t="s">
        <v>9</v>
      </c>
      <c r="D21" s="134"/>
      <c r="E21" s="24"/>
      <c r="F21" s="135" t="s">
        <v>9</v>
      </c>
      <c r="G21" s="135"/>
      <c r="H21" s="25"/>
      <c r="I21" s="136" t="s">
        <v>9</v>
      </c>
      <c r="J21" s="136"/>
      <c r="K21" s="26"/>
      <c r="L21" s="137" t="s">
        <v>9</v>
      </c>
      <c r="M21" s="137"/>
    </row>
    <row r="22" spans="1:13" x14ac:dyDescent="0.3">
      <c r="A22" s="108"/>
      <c r="B22" s="29"/>
      <c r="C22" s="134"/>
      <c r="D22" s="134"/>
      <c r="E22" s="30"/>
      <c r="F22" s="135"/>
      <c r="G22" s="135"/>
      <c r="H22" s="31"/>
      <c r="I22" s="136"/>
      <c r="J22" s="136"/>
      <c r="K22" s="50"/>
      <c r="L22" s="137"/>
      <c r="M22" s="137"/>
    </row>
    <row r="23" spans="1:13" x14ac:dyDescent="0.3">
      <c r="A23" s="108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30" spans="1:13" x14ac:dyDescent="0.3">
      <c r="A30" s="99" t="s">
        <v>2</v>
      </c>
      <c r="B30" s="100">
        <f>C2+F2+I2+L2</f>
        <v>1.0388888888888945</v>
      </c>
    </row>
    <row r="31" spans="1:13" x14ac:dyDescent="0.3">
      <c r="A31" s="99" t="s">
        <v>3</v>
      </c>
      <c r="B31" s="100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13" t="s">
        <v>0</v>
      </c>
      <c r="B1" s="1" t="s">
        <v>1</v>
      </c>
      <c r="C1" s="2" t="s">
        <v>2</v>
      </c>
      <c r="D1" s="1" t="s">
        <v>22</v>
      </c>
      <c r="E1" s="4" t="s">
        <v>1</v>
      </c>
      <c r="F1" s="5" t="s">
        <v>2</v>
      </c>
      <c r="G1" s="4" t="s">
        <v>22</v>
      </c>
      <c r="H1" s="6" t="s">
        <v>1</v>
      </c>
      <c r="I1" s="7" t="s">
        <v>2</v>
      </c>
      <c r="J1" s="6" t="s">
        <v>22</v>
      </c>
      <c r="K1" s="8" t="s">
        <v>1</v>
      </c>
      <c r="L1" s="8" t="s">
        <v>2</v>
      </c>
      <c r="M1" s="101" t="s">
        <v>22</v>
      </c>
      <c r="N1" s="139" t="s">
        <v>4</v>
      </c>
      <c r="O1" s="139"/>
    </row>
    <row r="2" spans="1:15" x14ac:dyDescent="0.3">
      <c r="A2" s="113"/>
      <c r="B2" s="9" t="s">
        <v>5</v>
      </c>
      <c r="C2" s="10">
        <f t="array" ref="C2">SUM(B5:B41*(MOD(ROW(B5:B41)-2,3)=0))</f>
        <v>0.9756944444444452</v>
      </c>
      <c r="D2" s="11">
        <f>C2+Sprint_3!D2</f>
        <v>2.3395833333333362</v>
      </c>
      <c r="E2" s="12" t="s">
        <v>11</v>
      </c>
      <c r="F2" s="13">
        <f t="array" ref="F2">SUM(E5:E41*(MOD(ROW(E5:E41)-2,3)=0))</f>
        <v>0.73958333333333415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0.93402777777777812</v>
      </c>
      <c r="J2" s="17">
        <f>I2+Sprint_3!J2</f>
        <v>2.0333333333333363</v>
      </c>
      <c r="K2" s="18" t="s">
        <v>8</v>
      </c>
      <c r="L2" s="19">
        <f t="array" ref="L2">SUM(K5:K41*(MOD(ROW(K5:K41)-2,3)=0))</f>
        <v>1.1562500000000011</v>
      </c>
      <c r="M2" s="102">
        <f>L2+Sprint_3!M2</f>
        <v>2.4868055555555602</v>
      </c>
      <c r="N2" s="99" t="s">
        <v>2</v>
      </c>
      <c r="O2" s="100">
        <f>C2+F2+I2+L2</f>
        <v>3.8055555555555589</v>
      </c>
    </row>
    <row r="3" spans="1:15" ht="15" customHeight="1" x14ac:dyDescent="0.3">
      <c r="A3" s="108">
        <v>44585</v>
      </c>
      <c r="B3" s="23">
        <v>0.33333333333333298</v>
      </c>
      <c r="C3" s="109" t="s">
        <v>23</v>
      </c>
      <c r="D3" s="109"/>
      <c r="E3" s="24">
        <v>0.33333333333333298</v>
      </c>
      <c r="F3" s="110" t="s">
        <v>23</v>
      </c>
      <c r="G3" s="110"/>
      <c r="H3" s="25">
        <v>0.33333333333333298</v>
      </c>
      <c r="I3" s="111" t="s">
        <v>23</v>
      </c>
      <c r="J3" s="111"/>
      <c r="K3" s="26">
        <v>0.33333333333333298</v>
      </c>
      <c r="L3" s="112" t="s">
        <v>23</v>
      </c>
      <c r="M3" s="112"/>
      <c r="N3" s="99" t="s">
        <v>3</v>
      </c>
      <c r="O3" s="100">
        <f>D2+G2+J2+M2</f>
        <v>8.7736111111111263</v>
      </c>
    </row>
    <row r="4" spans="1:15" x14ac:dyDescent="0.3">
      <c r="A4" s="108"/>
      <c r="B4" s="29">
        <v>0.41666666666666702</v>
      </c>
      <c r="C4" s="109"/>
      <c r="D4" s="109"/>
      <c r="E4" s="30">
        <v>0.41666666666666702</v>
      </c>
      <c r="F4" s="110"/>
      <c r="G4" s="110"/>
      <c r="H4" s="31">
        <v>0.41666666666666702</v>
      </c>
      <c r="I4" s="111"/>
      <c r="J4" s="111"/>
      <c r="K4" s="32">
        <v>0.41666666666666702</v>
      </c>
      <c r="L4" s="112"/>
      <c r="M4" s="112"/>
    </row>
    <row r="5" spans="1:15" x14ac:dyDescent="0.3">
      <c r="A5" s="108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08">
        <v>44585</v>
      </c>
      <c r="B6" s="23">
        <v>0.6875</v>
      </c>
      <c r="C6" s="109" t="s">
        <v>24</v>
      </c>
      <c r="D6" s="109"/>
      <c r="E6" s="24">
        <v>0.6875</v>
      </c>
      <c r="F6" s="110" t="s">
        <v>24</v>
      </c>
      <c r="G6" s="110"/>
      <c r="H6" s="25">
        <v>0.6875</v>
      </c>
      <c r="I6" s="111" t="s">
        <v>24</v>
      </c>
      <c r="J6" s="111"/>
      <c r="K6" s="45">
        <v>0.6875</v>
      </c>
      <c r="L6" s="112" t="s">
        <v>25</v>
      </c>
      <c r="M6" s="112"/>
    </row>
    <row r="7" spans="1:15" x14ac:dyDescent="0.3">
      <c r="A7" s="108"/>
      <c r="B7" s="29">
        <v>0.71875</v>
      </c>
      <c r="C7" s="109"/>
      <c r="D7" s="109"/>
      <c r="E7" s="30">
        <v>0.71875</v>
      </c>
      <c r="F7" s="110"/>
      <c r="G7" s="110"/>
      <c r="H7" s="31">
        <v>0.71875</v>
      </c>
      <c r="I7" s="111"/>
      <c r="J7" s="111"/>
      <c r="K7" s="32">
        <v>0.71875</v>
      </c>
      <c r="L7" s="112"/>
      <c r="M7" s="112"/>
    </row>
    <row r="8" spans="1:15" x14ac:dyDescent="0.3">
      <c r="A8" s="108"/>
      <c r="B8" s="33">
        <f>B7-B6</f>
        <v>3.125E-2</v>
      </c>
      <c r="C8" s="34"/>
      <c r="D8" s="35"/>
      <c r="E8" s="36">
        <f>E7-E6</f>
        <v>3.125E-2</v>
      </c>
      <c r="F8" s="37"/>
      <c r="G8" s="38"/>
      <c r="H8" s="39">
        <f>H7-H6</f>
        <v>3.125E-2</v>
      </c>
      <c r="I8" s="40"/>
      <c r="J8" s="41"/>
      <c r="K8" s="46">
        <f>K7-K6</f>
        <v>3.125E-2</v>
      </c>
      <c r="L8" s="47"/>
      <c r="M8" s="48"/>
    </row>
    <row r="9" spans="1:15" ht="15" customHeight="1" x14ac:dyDescent="0.3">
      <c r="A9" s="108">
        <v>44586</v>
      </c>
      <c r="B9" s="23">
        <v>0.58333333333333304</v>
      </c>
      <c r="C9" s="109" t="s">
        <v>26</v>
      </c>
      <c r="D9" s="109"/>
      <c r="E9" s="24"/>
      <c r="F9" s="110" t="s">
        <v>27</v>
      </c>
      <c r="G9" s="110"/>
      <c r="H9" s="25"/>
      <c r="I9" s="111" t="s">
        <v>10</v>
      </c>
      <c r="J9" s="111"/>
      <c r="K9" s="49"/>
      <c r="L9" s="112" t="s">
        <v>10</v>
      </c>
      <c r="M9" s="112"/>
    </row>
    <row r="10" spans="1:15" x14ac:dyDescent="0.3">
      <c r="A10" s="108"/>
      <c r="B10" s="29">
        <v>0.6875</v>
      </c>
      <c r="C10" s="109"/>
      <c r="D10" s="109"/>
      <c r="E10" s="30"/>
      <c r="F10" s="110"/>
      <c r="G10" s="110"/>
      <c r="H10" s="31"/>
      <c r="I10" s="111"/>
      <c r="J10" s="111"/>
      <c r="K10" s="32"/>
      <c r="L10" s="112"/>
      <c r="M10" s="112"/>
    </row>
    <row r="11" spans="1:15" x14ac:dyDescent="0.3">
      <c r="A11" s="108"/>
      <c r="B11" s="33">
        <f>(B10-B9)</f>
        <v>0.10416666666666696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08">
        <v>44588</v>
      </c>
      <c r="B12" s="23">
        <v>0.85416666666666696</v>
      </c>
      <c r="C12" s="109" t="s">
        <v>28</v>
      </c>
      <c r="D12" s="109"/>
      <c r="E12" s="24"/>
      <c r="F12" s="110" t="s">
        <v>10</v>
      </c>
      <c r="G12" s="110"/>
      <c r="H12" s="25"/>
      <c r="I12" s="111" t="s">
        <v>10</v>
      </c>
      <c r="J12" s="111"/>
      <c r="K12" s="49"/>
      <c r="L12" s="112" t="s">
        <v>10</v>
      </c>
      <c r="M12" s="112"/>
    </row>
    <row r="13" spans="1:15" x14ac:dyDescent="0.3">
      <c r="A13" s="108"/>
      <c r="B13" s="29">
        <v>0.89583333333333304</v>
      </c>
      <c r="C13" s="109"/>
      <c r="D13" s="109"/>
      <c r="E13" s="30"/>
      <c r="F13" s="110"/>
      <c r="G13" s="110"/>
      <c r="H13" s="31"/>
      <c r="I13" s="111"/>
      <c r="J13" s="111"/>
      <c r="K13" s="50"/>
      <c r="L13" s="112"/>
      <c r="M13" s="112"/>
    </row>
    <row r="14" spans="1:15" x14ac:dyDescent="0.3">
      <c r="A14" s="108"/>
      <c r="B14" s="33">
        <f>(B13-B12)</f>
        <v>4.1666666666666075E-2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3.5" customHeight="1" x14ac:dyDescent="0.3">
      <c r="A15" s="108">
        <v>44591</v>
      </c>
      <c r="B15" s="23"/>
      <c r="C15" s="109" t="s">
        <v>10</v>
      </c>
      <c r="D15" s="109"/>
      <c r="E15" s="24"/>
      <c r="F15" s="110" t="s">
        <v>10</v>
      </c>
      <c r="G15" s="110"/>
      <c r="H15" s="25"/>
      <c r="I15" s="111" t="s">
        <v>10</v>
      </c>
      <c r="J15" s="111"/>
      <c r="K15" s="26">
        <v>0.33333333333333298</v>
      </c>
      <c r="L15" s="112" t="s">
        <v>29</v>
      </c>
      <c r="M15" s="112"/>
    </row>
    <row r="16" spans="1:15" x14ac:dyDescent="0.3">
      <c r="A16" s="108"/>
      <c r="B16" s="29"/>
      <c r="C16" s="109"/>
      <c r="D16" s="109"/>
      <c r="E16" s="30"/>
      <c r="F16" s="110"/>
      <c r="G16" s="110"/>
      <c r="H16" s="31"/>
      <c r="I16" s="111"/>
      <c r="J16" s="111"/>
      <c r="K16" s="32">
        <v>0.41666666666666702</v>
      </c>
      <c r="L16" s="112"/>
      <c r="M16" s="112"/>
    </row>
    <row r="17" spans="1:13" x14ac:dyDescent="0.3">
      <c r="A17" s="108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8.3333333333334036E-2</v>
      </c>
      <c r="L17" s="47"/>
      <c r="M17" s="48"/>
    </row>
    <row r="18" spans="1:13" ht="15" customHeight="1" x14ac:dyDescent="0.3">
      <c r="A18" s="108">
        <v>44591</v>
      </c>
      <c r="B18" s="23">
        <v>0.70833333333333304</v>
      </c>
      <c r="C18" s="109" t="s">
        <v>30</v>
      </c>
      <c r="D18" s="109"/>
      <c r="E18" s="24">
        <v>0.70833333333333304</v>
      </c>
      <c r="F18" s="110" t="s">
        <v>30</v>
      </c>
      <c r="G18" s="110"/>
      <c r="H18" s="25">
        <v>0.61805555555555602</v>
      </c>
      <c r="I18" s="111" t="s">
        <v>31</v>
      </c>
      <c r="J18" s="111"/>
      <c r="K18" s="49">
        <v>0.70833333333333304</v>
      </c>
      <c r="L18" s="112" t="s">
        <v>30</v>
      </c>
      <c r="M18" s="112"/>
    </row>
    <row r="19" spans="1:13" x14ac:dyDescent="0.3">
      <c r="A19" s="108"/>
      <c r="B19" s="29">
        <v>0.92708333333333304</v>
      </c>
      <c r="C19" s="109"/>
      <c r="D19" s="109"/>
      <c r="E19" s="30">
        <v>0.92708333333333304</v>
      </c>
      <c r="F19" s="110"/>
      <c r="G19" s="110"/>
      <c r="H19" s="31">
        <v>0.92708333333333304</v>
      </c>
      <c r="I19" s="111"/>
      <c r="J19" s="111"/>
      <c r="K19" s="32">
        <v>0.92708333333333304</v>
      </c>
      <c r="L19" s="112"/>
      <c r="M19" s="112"/>
    </row>
    <row r="20" spans="1:13" x14ac:dyDescent="0.3">
      <c r="A20" s="108"/>
      <c r="B20" s="33">
        <f>(B19-B18)</f>
        <v>0.21875</v>
      </c>
      <c r="C20" s="34"/>
      <c r="D20" s="35"/>
      <c r="E20" s="36">
        <f>E19-E18</f>
        <v>0.21875</v>
      </c>
      <c r="F20" s="37"/>
      <c r="G20" s="38"/>
      <c r="H20" s="39">
        <f>H19-H18</f>
        <v>0.30902777777777701</v>
      </c>
      <c r="I20" s="40"/>
      <c r="J20" s="41"/>
      <c r="K20" s="46">
        <f>K19-K18</f>
        <v>0.21875</v>
      </c>
      <c r="L20" s="47"/>
      <c r="M20" s="48"/>
    </row>
    <row r="21" spans="1:13" ht="15" customHeight="1" x14ac:dyDescent="0.3">
      <c r="A21" s="108">
        <v>44592</v>
      </c>
      <c r="B21" s="23">
        <v>0.375</v>
      </c>
      <c r="C21" s="109" t="s">
        <v>30</v>
      </c>
      <c r="D21" s="109"/>
      <c r="E21" s="24">
        <v>0.375</v>
      </c>
      <c r="F21" s="110" t="s">
        <v>30</v>
      </c>
      <c r="G21" s="110"/>
      <c r="H21" s="25">
        <v>0.375</v>
      </c>
      <c r="I21" s="111" t="s">
        <v>31</v>
      </c>
      <c r="J21" s="111"/>
      <c r="K21" s="26">
        <v>0.375</v>
      </c>
      <c r="L21" s="112" t="s">
        <v>30</v>
      </c>
      <c r="M21" s="112"/>
    </row>
    <row r="22" spans="1:13" x14ac:dyDescent="0.3">
      <c r="A22" s="108"/>
      <c r="B22" s="29">
        <v>0.41666666666666702</v>
      </c>
      <c r="C22" s="109"/>
      <c r="D22" s="109"/>
      <c r="E22" s="30">
        <v>0.41666666666666702</v>
      </c>
      <c r="F22" s="110"/>
      <c r="G22" s="110"/>
      <c r="H22" s="31">
        <v>0.41666666666666702</v>
      </c>
      <c r="I22" s="111"/>
      <c r="J22" s="111"/>
      <c r="K22" s="50">
        <v>0.41666666666666702</v>
      </c>
      <c r="L22" s="112"/>
      <c r="M22" s="112"/>
    </row>
    <row r="23" spans="1:13" x14ac:dyDescent="0.3">
      <c r="A23" s="108"/>
      <c r="B23" s="33">
        <f>(B22-B21)</f>
        <v>4.1666666666667018E-2</v>
      </c>
      <c r="C23" s="34"/>
      <c r="D23" s="35"/>
      <c r="E23" s="36">
        <f>E22-E21</f>
        <v>4.1666666666667018E-2</v>
      </c>
      <c r="F23" s="37"/>
      <c r="G23" s="38"/>
      <c r="H23" s="39">
        <f>H22-H21</f>
        <v>4.1666666666667018E-2</v>
      </c>
      <c r="I23" s="40"/>
      <c r="J23" s="41"/>
      <c r="K23" s="53">
        <f>K22-K21</f>
        <v>4.1666666666667018E-2</v>
      </c>
      <c r="L23" s="53"/>
      <c r="M23" s="54"/>
    </row>
    <row r="24" spans="1:13" ht="15" customHeight="1" x14ac:dyDescent="0.3">
      <c r="A24" s="108">
        <v>44592</v>
      </c>
      <c r="B24" s="23">
        <v>0.625</v>
      </c>
      <c r="C24" s="109" t="s">
        <v>30</v>
      </c>
      <c r="D24" s="109"/>
      <c r="E24" s="24">
        <v>0.625</v>
      </c>
      <c r="F24" s="110" t="s">
        <v>30</v>
      </c>
      <c r="G24" s="110"/>
      <c r="H24" s="25">
        <v>0.625</v>
      </c>
      <c r="I24" s="111" t="s">
        <v>32</v>
      </c>
      <c r="J24" s="111"/>
      <c r="K24" s="26">
        <v>0.625</v>
      </c>
      <c r="L24" s="112" t="s">
        <v>30</v>
      </c>
      <c r="M24" s="112"/>
    </row>
    <row r="25" spans="1:13" x14ac:dyDescent="0.3">
      <c r="A25" s="108"/>
      <c r="B25" s="29">
        <v>0.75</v>
      </c>
      <c r="C25" s="109"/>
      <c r="D25" s="109"/>
      <c r="E25" s="30">
        <v>0.75</v>
      </c>
      <c r="F25" s="110"/>
      <c r="G25" s="110"/>
      <c r="H25" s="31">
        <v>0.70833333333333304</v>
      </c>
      <c r="I25" s="111"/>
      <c r="J25" s="111"/>
      <c r="K25" s="32">
        <v>0.75</v>
      </c>
      <c r="L25" s="112"/>
      <c r="M25" s="112"/>
    </row>
    <row r="26" spans="1:13" x14ac:dyDescent="0.3">
      <c r="A26" s="108"/>
      <c r="B26" s="33">
        <f>(B25-B24)</f>
        <v>0.125</v>
      </c>
      <c r="C26" s="34"/>
      <c r="D26" s="35"/>
      <c r="E26" s="36">
        <f>E25-E24</f>
        <v>0.125</v>
      </c>
      <c r="F26" s="37"/>
      <c r="G26" s="38"/>
      <c r="H26" s="39">
        <f>H25-H24</f>
        <v>8.3333333333333037E-2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3">
      <c r="A27" s="108">
        <v>44594</v>
      </c>
      <c r="B27" s="23">
        <v>0.5</v>
      </c>
      <c r="C27" s="109" t="s">
        <v>10</v>
      </c>
      <c r="D27" s="109"/>
      <c r="E27" s="24">
        <v>0.5</v>
      </c>
      <c r="F27" s="110" t="s">
        <v>10</v>
      </c>
      <c r="G27" s="110"/>
      <c r="H27" s="25">
        <v>0.5</v>
      </c>
      <c r="I27" s="111" t="s">
        <v>10</v>
      </c>
      <c r="J27" s="111"/>
      <c r="K27" s="49">
        <v>0.5</v>
      </c>
      <c r="L27" s="112" t="s">
        <v>10</v>
      </c>
      <c r="M27" s="112"/>
    </row>
    <row r="28" spans="1:13" x14ac:dyDescent="0.3">
      <c r="A28" s="108"/>
      <c r="B28" s="29">
        <v>0.53125</v>
      </c>
      <c r="C28" s="109"/>
      <c r="D28" s="109"/>
      <c r="E28" s="30">
        <v>0.53125</v>
      </c>
      <c r="F28" s="110"/>
      <c r="G28" s="110"/>
      <c r="H28" s="31">
        <v>0.53125</v>
      </c>
      <c r="I28" s="111"/>
      <c r="J28" s="111"/>
      <c r="K28" s="32">
        <v>0.53125</v>
      </c>
      <c r="L28" s="112"/>
      <c r="M28" s="112"/>
    </row>
    <row r="29" spans="1:13" x14ac:dyDescent="0.3">
      <c r="A29" s="108"/>
      <c r="B29" s="33">
        <f>(B28-B27)</f>
        <v>3.125E-2</v>
      </c>
      <c r="C29" s="34"/>
      <c r="D29" s="35"/>
      <c r="E29" s="36">
        <f>E28-E27</f>
        <v>3.125E-2</v>
      </c>
      <c r="F29" s="37"/>
      <c r="G29" s="38"/>
      <c r="H29" s="39">
        <f>H28-H27</f>
        <v>3.125E-2</v>
      </c>
      <c r="I29" s="40"/>
      <c r="J29" s="41"/>
      <c r="K29" s="46">
        <f>K28-K27</f>
        <v>3.125E-2</v>
      </c>
      <c r="L29" s="47"/>
      <c r="M29" s="48"/>
    </row>
    <row r="30" spans="1:13" ht="15" customHeight="1" x14ac:dyDescent="0.3">
      <c r="A30" s="108">
        <v>44597</v>
      </c>
      <c r="B30" s="23">
        <v>0.75</v>
      </c>
      <c r="C30" s="109" t="s">
        <v>33</v>
      </c>
      <c r="D30" s="109"/>
      <c r="E30" s="24">
        <v>0.75</v>
      </c>
      <c r="F30" s="110" t="s">
        <v>10</v>
      </c>
      <c r="G30" s="110"/>
      <c r="H30" s="25">
        <v>0.75</v>
      </c>
      <c r="I30" s="111" t="s">
        <v>34</v>
      </c>
      <c r="J30" s="111"/>
      <c r="K30" s="26">
        <v>0.75</v>
      </c>
      <c r="L30" s="112" t="s">
        <v>10</v>
      </c>
      <c r="M30" s="112"/>
    </row>
    <row r="31" spans="1:13" x14ac:dyDescent="0.3">
      <c r="A31" s="108"/>
      <c r="B31" s="29">
        <v>0.95833333333333304</v>
      </c>
      <c r="C31" s="109"/>
      <c r="D31" s="109"/>
      <c r="E31" s="30">
        <v>0.95833333333333304</v>
      </c>
      <c r="F31" s="110"/>
      <c r="G31" s="110"/>
      <c r="H31" s="31">
        <v>0.9375</v>
      </c>
      <c r="I31" s="111"/>
      <c r="J31" s="111"/>
      <c r="K31" s="50">
        <v>0.95833333333333304</v>
      </c>
      <c r="L31" s="112"/>
      <c r="M31" s="112"/>
    </row>
    <row r="32" spans="1:13" x14ac:dyDescent="0.3">
      <c r="A32" s="108"/>
      <c r="B32" s="33">
        <f>(B31-B30)</f>
        <v>0.20833333333333304</v>
      </c>
      <c r="C32" s="34"/>
      <c r="D32" s="35"/>
      <c r="E32" s="36">
        <f>E31-E30</f>
        <v>0.20833333333333304</v>
      </c>
      <c r="F32" s="37"/>
      <c r="G32" s="38"/>
      <c r="H32" s="39">
        <f>H31-H30</f>
        <v>0.1875</v>
      </c>
      <c r="I32" s="40"/>
      <c r="J32" s="41"/>
      <c r="K32" s="53">
        <f>K31-K30</f>
        <v>0.20833333333333304</v>
      </c>
      <c r="L32" s="53"/>
      <c r="M32" s="54"/>
    </row>
    <row r="33" spans="1:13" ht="15" customHeight="1" x14ac:dyDescent="0.3">
      <c r="A33" s="108">
        <v>44598</v>
      </c>
      <c r="B33" s="23">
        <v>0.89583333333333304</v>
      </c>
      <c r="C33" s="109" t="s">
        <v>35</v>
      </c>
      <c r="D33" s="109"/>
      <c r="E33" s="24"/>
      <c r="F33" s="110" t="s">
        <v>10</v>
      </c>
      <c r="G33" s="110"/>
      <c r="H33" s="25">
        <v>0.83333333333333304</v>
      </c>
      <c r="I33" s="111" t="s">
        <v>34</v>
      </c>
      <c r="J33" s="111"/>
      <c r="K33" s="26">
        <v>0.41666666666666702</v>
      </c>
      <c r="L33" s="112" t="s">
        <v>36</v>
      </c>
      <c r="M33" s="112"/>
    </row>
    <row r="34" spans="1:13" x14ac:dyDescent="0.3">
      <c r="A34" s="108"/>
      <c r="B34" s="29">
        <v>0.98611111111111105</v>
      </c>
      <c r="C34" s="109"/>
      <c r="D34" s="109"/>
      <c r="E34" s="30"/>
      <c r="F34" s="110"/>
      <c r="G34" s="110"/>
      <c r="H34" s="31">
        <v>1</v>
      </c>
      <c r="I34" s="111"/>
      <c r="J34" s="111"/>
      <c r="K34" s="32">
        <v>0.75</v>
      </c>
      <c r="L34" s="112"/>
      <c r="M34" s="112"/>
    </row>
    <row r="35" spans="1:13" x14ac:dyDescent="0.3">
      <c r="A35" s="108"/>
      <c r="B35" s="33">
        <f>(B34-B33)</f>
        <v>9.0277777777778012E-2</v>
      </c>
      <c r="C35" s="34"/>
      <c r="D35" s="35"/>
      <c r="E35" s="36">
        <f>E34-E33</f>
        <v>0</v>
      </c>
      <c r="F35" s="37"/>
      <c r="G35" s="38"/>
      <c r="H35" s="39">
        <f>H34-H33</f>
        <v>0.16666666666666696</v>
      </c>
      <c r="I35" s="40"/>
      <c r="J35" s="41"/>
      <c r="K35" s="46">
        <f>K34-K33</f>
        <v>0.33333333333333298</v>
      </c>
      <c r="L35" s="47"/>
      <c r="M35" s="48"/>
    </row>
    <row r="36" spans="1:13" ht="15" customHeight="1" x14ac:dyDescent="0.3">
      <c r="A36" s="108"/>
      <c r="B36" s="23"/>
      <c r="C36" s="109" t="s">
        <v>10</v>
      </c>
      <c r="D36" s="109"/>
      <c r="E36" s="24"/>
      <c r="F36" s="110" t="s">
        <v>10</v>
      </c>
      <c r="G36" s="110"/>
      <c r="H36" s="25"/>
      <c r="I36" s="111" t="s">
        <v>10</v>
      </c>
      <c r="J36" s="111"/>
      <c r="K36" s="49"/>
      <c r="L36" s="112" t="s">
        <v>10</v>
      </c>
      <c r="M36" s="112"/>
    </row>
    <row r="37" spans="1:13" x14ac:dyDescent="0.3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 x14ac:dyDescent="0.3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08"/>
      <c r="B39" s="23"/>
      <c r="C39" s="109" t="s">
        <v>10</v>
      </c>
      <c r="D39" s="109"/>
      <c r="E39" s="24"/>
      <c r="F39" s="110" t="s">
        <v>10</v>
      </c>
      <c r="G39" s="110"/>
      <c r="H39" s="25"/>
      <c r="I39" s="111" t="s">
        <v>10</v>
      </c>
      <c r="J39" s="111"/>
      <c r="K39" s="26"/>
      <c r="L39" s="112" t="s">
        <v>10</v>
      </c>
      <c r="M39" s="112"/>
    </row>
    <row r="40" spans="1:13" x14ac:dyDescent="0.3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 x14ac:dyDescent="0.3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A4" zoomScale="90" zoomScaleNormal="90" workbookViewId="0">
      <selection activeCell="G2" sqref="G2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13" t="s">
        <v>0</v>
      </c>
      <c r="B1" s="1" t="s">
        <v>1</v>
      </c>
      <c r="C1" s="2" t="s">
        <v>2</v>
      </c>
      <c r="D1" s="1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101" t="s">
        <v>3</v>
      </c>
      <c r="N1" s="139" t="s">
        <v>4</v>
      </c>
      <c r="O1" s="139"/>
    </row>
    <row r="2" spans="1:15" x14ac:dyDescent="0.3">
      <c r="A2" s="113"/>
      <c r="B2" s="9" t="s">
        <v>5</v>
      </c>
      <c r="C2" s="10">
        <f t="array" ref="C2">SUM(B5:B41*(MOD(ROW(B5:B41)-2,3)=0))</f>
        <v>1.2187500000000009</v>
      </c>
      <c r="D2" s="11">
        <f>C2+Sprint_4!D2</f>
        <v>3.5583333333333371</v>
      </c>
      <c r="E2" s="12" t="s">
        <v>11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1.0763888888888893</v>
      </c>
      <c r="J2" s="17">
        <f>I2+Sprint_4!J2</f>
        <v>3.1097222222222256</v>
      </c>
      <c r="K2" s="18" t="s">
        <v>8</v>
      </c>
      <c r="L2" s="19">
        <f t="array" ref="L2">SUM(K5:K41*(MOD(ROW(K5:K41)-2,3)=0))</f>
        <v>1.3125000000000009</v>
      </c>
      <c r="M2" s="102">
        <f>L2+Sprint_4!M2</f>
        <v>3.799305555555561</v>
      </c>
      <c r="N2" s="99" t="s">
        <v>2</v>
      </c>
      <c r="O2" s="100">
        <f>C2+F2+I2+L2</f>
        <v>3.6076388888888911</v>
      </c>
    </row>
    <row r="3" spans="1:15" ht="15" customHeight="1" x14ac:dyDescent="0.3">
      <c r="A3" s="108">
        <v>44599</v>
      </c>
      <c r="B3" s="23">
        <v>0.33333333333333298</v>
      </c>
      <c r="C3" s="109" t="s">
        <v>37</v>
      </c>
      <c r="D3" s="109"/>
      <c r="E3" s="24"/>
      <c r="F3" s="110" t="s">
        <v>10</v>
      </c>
      <c r="G3" s="110"/>
      <c r="H3" s="25">
        <v>0.33333333333333298</v>
      </c>
      <c r="I3" s="111" t="s">
        <v>37</v>
      </c>
      <c r="J3" s="111"/>
      <c r="K3" s="26"/>
      <c r="L3" s="112" t="s">
        <v>27</v>
      </c>
      <c r="M3" s="112"/>
      <c r="N3" s="99" t="s">
        <v>3</v>
      </c>
      <c r="O3" s="100">
        <f>D2+G2+J2+M2</f>
        <v>12.381250000000017</v>
      </c>
    </row>
    <row r="4" spans="1:15" x14ac:dyDescent="0.3">
      <c r="A4" s="108"/>
      <c r="B4" s="29">
        <v>0.41666666666666702</v>
      </c>
      <c r="C4" s="109"/>
      <c r="D4" s="109"/>
      <c r="E4" s="30"/>
      <c r="F4" s="110"/>
      <c r="G4" s="110"/>
      <c r="H4" s="31">
        <v>0.41666666666666702</v>
      </c>
      <c r="I4" s="111"/>
      <c r="J4" s="111"/>
      <c r="K4" s="32"/>
      <c r="L4" s="112"/>
      <c r="M4" s="112"/>
    </row>
    <row r="5" spans="1:15" x14ac:dyDescent="0.3">
      <c r="A5" s="108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0</v>
      </c>
      <c r="L5" s="43"/>
      <c r="M5" s="44"/>
    </row>
    <row r="6" spans="1:15" ht="15" customHeight="1" x14ac:dyDescent="0.3">
      <c r="A6" s="108">
        <v>44599</v>
      </c>
      <c r="B6" s="23">
        <v>0.60763888888888895</v>
      </c>
      <c r="C6" s="109" t="s">
        <v>10</v>
      </c>
      <c r="D6" s="109"/>
      <c r="E6" s="24"/>
      <c r="F6" s="110" t="s">
        <v>10</v>
      </c>
      <c r="G6" s="110"/>
      <c r="H6" s="25">
        <v>0.60763888888888895</v>
      </c>
      <c r="I6" s="111" t="s">
        <v>10</v>
      </c>
      <c r="J6" s="111"/>
      <c r="K6" s="45">
        <v>0.60763888888888895</v>
      </c>
      <c r="L6" s="112" t="s">
        <v>9</v>
      </c>
      <c r="M6" s="112"/>
    </row>
    <row r="7" spans="1:15" x14ac:dyDescent="0.3">
      <c r="A7" s="108"/>
      <c r="B7" s="29">
        <v>0.71875</v>
      </c>
      <c r="C7" s="109"/>
      <c r="D7" s="109"/>
      <c r="E7" s="30"/>
      <c r="F7" s="110"/>
      <c r="G7" s="110"/>
      <c r="H7" s="31">
        <v>0.71875</v>
      </c>
      <c r="I7" s="111"/>
      <c r="J7" s="111"/>
      <c r="K7" s="32">
        <v>0.71875</v>
      </c>
      <c r="L7" s="112"/>
      <c r="M7" s="112"/>
    </row>
    <row r="8" spans="1:15" x14ac:dyDescent="0.3">
      <c r="A8" s="108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3">
      <c r="A9" s="108">
        <v>44601</v>
      </c>
      <c r="B9" s="23">
        <v>0.49305555555555602</v>
      </c>
      <c r="C9" s="109" t="s">
        <v>9</v>
      </c>
      <c r="D9" s="109"/>
      <c r="E9" s="24"/>
      <c r="F9" s="110" t="s">
        <v>27</v>
      </c>
      <c r="G9" s="110"/>
      <c r="H9" s="25">
        <v>0.49305555555555602</v>
      </c>
      <c r="I9" s="111" t="s">
        <v>10</v>
      </c>
      <c r="J9" s="111"/>
      <c r="K9" s="49">
        <v>0.49305555555555602</v>
      </c>
      <c r="L9" s="112" t="s">
        <v>10</v>
      </c>
      <c r="M9" s="112"/>
    </row>
    <row r="10" spans="1:15" x14ac:dyDescent="0.3">
      <c r="A10" s="108"/>
      <c r="B10" s="29">
        <v>0.52777777777777801</v>
      </c>
      <c r="C10" s="109"/>
      <c r="D10" s="109"/>
      <c r="E10" s="30"/>
      <c r="F10" s="110"/>
      <c r="G10" s="110"/>
      <c r="H10" s="31">
        <v>0.52777777777777801</v>
      </c>
      <c r="I10" s="111"/>
      <c r="J10" s="111"/>
      <c r="K10" s="32">
        <v>0.52777777777777801</v>
      </c>
      <c r="L10" s="112"/>
      <c r="M10" s="112"/>
    </row>
    <row r="11" spans="1:15" x14ac:dyDescent="0.3">
      <c r="A11" s="108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3">
      <c r="A12" s="108">
        <v>44606</v>
      </c>
      <c r="B12" s="23">
        <v>0.33333333333333298</v>
      </c>
      <c r="C12" s="109" t="s">
        <v>10</v>
      </c>
      <c r="D12" s="109"/>
      <c r="E12" s="24"/>
      <c r="F12" s="110" t="s">
        <v>10</v>
      </c>
      <c r="G12" s="110"/>
      <c r="H12" s="25">
        <v>0.33333333333333298</v>
      </c>
      <c r="I12" s="111" t="s">
        <v>10</v>
      </c>
      <c r="J12" s="111"/>
      <c r="K12" s="49">
        <v>0.33333333333333298</v>
      </c>
      <c r="L12" s="112" t="s">
        <v>10</v>
      </c>
      <c r="M12" s="112"/>
    </row>
    <row r="13" spans="1:15" x14ac:dyDescent="0.3">
      <c r="A13" s="108"/>
      <c r="B13" s="29">
        <v>0.40625</v>
      </c>
      <c r="C13" s="109"/>
      <c r="D13" s="109"/>
      <c r="E13" s="30"/>
      <c r="F13" s="110"/>
      <c r="G13" s="110"/>
      <c r="H13" s="31">
        <v>0.40625</v>
      </c>
      <c r="I13" s="111"/>
      <c r="J13" s="111"/>
      <c r="K13" s="50">
        <v>0.40625</v>
      </c>
      <c r="L13" s="112"/>
      <c r="M13" s="112"/>
    </row>
    <row r="14" spans="1:15" x14ac:dyDescent="0.3">
      <c r="A14" s="108"/>
      <c r="B14" s="33">
        <f>(B13-B12)</f>
        <v>7.2916666666667018E-2</v>
      </c>
      <c r="C14" s="34"/>
      <c r="D14" s="35"/>
      <c r="E14" s="36">
        <f>E13-E12</f>
        <v>0</v>
      </c>
      <c r="F14" s="37"/>
      <c r="G14" s="38"/>
      <c r="H14" s="39">
        <f>H13-H12</f>
        <v>7.2916666666667018E-2</v>
      </c>
      <c r="I14" s="40"/>
      <c r="J14" s="41"/>
      <c r="K14" s="51">
        <f>K13-K12</f>
        <v>7.2916666666667018E-2</v>
      </c>
      <c r="L14" s="51"/>
      <c r="M14" s="52"/>
    </row>
    <row r="15" spans="1:15" ht="15" customHeight="1" x14ac:dyDescent="0.3">
      <c r="A15" s="108">
        <v>44606</v>
      </c>
      <c r="B15" s="23">
        <v>0.60763888888888895</v>
      </c>
      <c r="C15" s="109" t="s">
        <v>10</v>
      </c>
      <c r="D15" s="109"/>
      <c r="E15" s="24"/>
      <c r="F15" s="110" t="s">
        <v>10</v>
      </c>
      <c r="G15" s="110"/>
      <c r="H15" s="25">
        <v>0.60763888888888895</v>
      </c>
      <c r="I15" s="111" t="s">
        <v>10</v>
      </c>
      <c r="J15" s="111"/>
      <c r="K15" s="26">
        <v>0.60763888888888895</v>
      </c>
      <c r="L15" s="112" t="s">
        <v>10</v>
      </c>
      <c r="M15" s="112"/>
    </row>
    <row r="16" spans="1:15" x14ac:dyDescent="0.3">
      <c r="A16" s="108"/>
      <c r="B16" s="29">
        <v>0.71875</v>
      </c>
      <c r="C16" s="109"/>
      <c r="D16" s="109"/>
      <c r="E16" s="30"/>
      <c r="F16" s="110"/>
      <c r="G16" s="110"/>
      <c r="H16" s="31">
        <v>0.77083333333333304</v>
      </c>
      <c r="I16" s="111"/>
      <c r="J16" s="111"/>
      <c r="K16" s="32">
        <v>0.71875</v>
      </c>
      <c r="L16" s="112"/>
      <c r="M16" s="112"/>
    </row>
    <row r="17" spans="1:13" x14ac:dyDescent="0.3">
      <c r="A17" s="108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0.16319444444444409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3">
      <c r="A18" s="108">
        <v>44608</v>
      </c>
      <c r="B18" s="23">
        <v>0.49305555555555602</v>
      </c>
      <c r="C18" s="109" t="s">
        <v>10</v>
      </c>
      <c r="D18" s="109"/>
      <c r="E18" s="24"/>
      <c r="F18" s="110" t="s">
        <v>10</v>
      </c>
      <c r="G18" s="110"/>
      <c r="H18" s="25">
        <v>0.49305555555555602</v>
      </c>
      <c r="I18" s="111" t="s">
        <v>38</v>
      </c>
      <c r="J18" s="111"/>
      <c r="K18" s="49">
        <v>0.49305555555555602</v>
      </c>
      <c r="L18" s="112" t="s">
        <v>10</v>
      </c>
      <c r="M18" s="112"/>
    </row>
    <row r="19" spans="1:13" x14ac:dyDescent="0.3">
      <c r="A19" s="108"/>
      <c r="B19" s="29">
        <v>0.52777777777777801</v>
      </c>
      <c r="C19" s="109"/>
      <c r="D19" s="109"/>
      <c r="E19" s="30"/>
      <c r="F19" s="110"/>
      <c r="G19" s="110"/>
      <c r="H19" s="31">
        <v>0.52777777777777801</v>
      </c>
      <c r="I19" s="111"/>
      <c r="J19" s="111"/>
      <c r="K19" s="32">
        <v>0.52777777777777801</v>
      </c>
      <c r="L19" s="112"/>
      <c r="M19" s="112"/>
    </row>
    <row r="20" spans="1:13" x14ac:dyDescent="0.3">
      <c r="A20" s="108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3.4722222222221988E-2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3">
      <c r="A21" s="108">
        <v>44613</v>
      </c>
      <c r="B21" s="23">
        <v>0.66666666666666696</v>
      </c>
      <c r="C21" s="109" t="s">
        <v>39</v>
      </c>
      <c r="D21" s="109"/>
      <c r="E21" s="24"/>
      <c r="F21" s="110" t="s">
        <v>10</v>
      </c>
      <c r="G21" s="110"/>
      <c r="H21" s="25"/>
      <c r="I21" s="111" t="s">
        <v>10</v>
      </c>
      <c r="J21" s="111"/>
      <c r="K21" s="26"/>
      <c r="L21" s="112" t="s">
        <v>10</v>
      </c>
      <c r="M21" s="112"/>
    </row>
    <row r="22" spans="1:13" x14ac:dyDescent="0.3">
      <c r="A22" s="108"/>
      <c r="B22" s="29">
        <v>0.90277777777777801</v>
      </c>
      <c r="C22" s="109"/>
      <c r="D22" s="109"/>
      <c r="E22" s="30"/>
      <c r="F22" s="110"/>
      <c r="G22" s="110"/>
      <c r="H22" s="31"/>
      <c r="I22" s="111"/>
      <c r="J22" s="111"/>
      <c r="K22" s="50"/>
      <c r="L22" s="112"/>
      <c r="M22" s="112"/>
    </row>
    <row r="23" spans="1:13" x14ac:dyDescent="0.3">
      <c r="A23" s="108"/>
      <c r="B23" s="33">
        <f>(B22-B21)</f>
        <v>0.23611111111111105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08">
        <v>44617</v>
      </c>
      <c r="B24" s="23">
        <v>0.58333333333333304</v>
      </c>
      <c r="C24" s="109" t="s">
        <v>40</v>
      </c>
      <c r="D24" s="109"/>
      <c r="E24" s="24"/>
      <c r="F24" s="110" t="s">
        <v>10</v>
      </c>
      <c r="G24" s="110"/>
      <c r="H24" s="25"/>
      <c r="I24" s="111" t="s">
        <v>10</v>
      </c>
      <c r="J24" s="111"/>
      <c r="K24" s="26">
        <v>0.54166666666666696</v>
      </c>
      <c r="L24" s="112" t="s">
        <v>41</v>
      </c>
      <c r="M24" s="112"/>
    </row>
    <row r="25" spans="1:13" x14ac:dyDescent="0.3">
      <c r="A25" s="108"/>
      <c r="B25" s="29">
        <v>0.63888888888888895</v>
      </c>
      <c r="C25" s="109"/>
      <c r="D25" s="109"/>
      <c r="E25" s="30"/>
      <c r="F25" s="110"/>
      <c r="G25" s="110"/>
      <c r="H25" s="31"/>
      <c r="I25" s="111"/>
      <c r="J25" s="111"/>
      <c r="K25" s="32">
        <v>0.66666666666666696</v>
      </c>
      <c r="L25" s="112"/>
      <c r="M25" s="112"/>
    </row>
    <row r="26" spans="1:13" x14ac:dyDescent="0.3">
      <c r="A26" s="108"/>
      <c r="B26" s="33">
        <f>(B25-B24)</f>
        <v>5.5555555555555913E-2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3">
      <c r="A27" s="108">
        <v>44618</v>
      </c>
      <c r="B27" s="23"/>
      <c r="C27" s="109" t="s">
        <v>10</v>
      </c>
      <c r="D27" s="109"/>
      <c r="E27" s="24"/>
      <c r="F27" s="110" t="s">
        <v>10</v>
      </c>
      <c r="G27" s="110"/>
      <c r="H27" s="25"/>
      <c r="I27" s="111" t="s">
        <v>10</v>
      </c>
      <c r="J27" s="111"/>
      <c r="K27" s="49">
        <v>0.66666666666666696</v>
      </c>
      <c r="L27" s="112" t="s">
        <v>42</v>
      </c>
      <c r="M27" s="112"/>
    </row>
    <row r="28" spans="1:13" x14ac:dyDescent="0.3">
      <c r="A28" s="108"/>
      <c r="B28" s="29"/>
      <c r="C28" s="109"/>
      <c r="D28" s="109"/>
      <c r="E28" s="30"/>
      <c r="F28" s="110"/>
      <c r="G28" s="110"/>
      <c r="H28" s="31"/>
      <c r="I28" s="111"/>
      <c r="J28" s="111"/>
      <c r="K28" s="32">
        <v>0.79166666666666696</v>
      </c>
      <c r="L28" s="112"/>
      <c r="M28" s="112"/>
    </row>
    <row r="29" spans="1:13" x14ac:dyDescent="0.3">
      <c r="A29" s="108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0.125</v>
      </c>
      <c r="L29" s="47"/>
      <c r="M29" s="48"/>
    </row>
    <row r="30" spans="1:13" ht="15" customHeight="1" x14ac:dyDescent="0.3">
      <c r="A30" s="108">
        <v>44619</v>
      </c>
      <c r="B30" s="23"/>
      <c r="C30" s="109" t="s">
        <v>10</v>
      </c>
      <c r="D30" s="109"/>
      <c r="E30" s="24"/>
      <c r="F30" s="110" t="s">
        <v>10</v>
      </c>
      <c r="G30" s="110"/>
      <c r="H30" s="25">
        <v>0.75</v>
      </c>
      <c r="I30" s="111" t="s">
        <v>43</v>
      </c>
      <c r="J30" s="111"/>
      <c r="K30" s="26">
        <v>0.33333333333333298</v>
      </c>
      <c r="L30" s="112" t="s">
        <v>42</v>
      </c>
      <c r="M30" s="112"/>
    </row>
    <row r="31" spans="1:13" x14ac:dyDescent="0.3">
      <c r="A31" s="108"/>
      <c r="B31" s="29"/>
      <c r="C31" s="109"/>
      <c r="D31" s="109"/>
      <c r="E31" s="30"/>
      <c r="F31" s="110"/>
      <c r="G31" s="110"/>
      <c r="H31" s="31">
        <v>0.91666666666666696</v>
      </c>
      <c r="I31" s="111"/>
      <c r="J31" s="111"/>
      <c r="K31" s="50">
        <v>0.5</v>
      </c>
      <c r="L31" s="112"/>
      <c r="M31" s="112"/>
    </row>
    <row r="32" spans="1:13" x14ac:dyDescent="0.3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0.16666666666666696</v>
      </c>
      <c r="I32" s="40"/>
      <c r="J32" s="41"/>
      <c r="K32" s="53">
        <f>K31-K30</f>
        <v>0.16666666666666702</v>
      </c>
      <c r="L32" s="53"/>
      <c r="M32" s="54"/>
    </row>
    <row r="33" spans="1:13" ht="15" customHeight="1" x14ac:dyDescent="0.3">
      <c r="A33" s="108">
        <v>44620</v>
      </c>
      <c r="B33" s="23">
        <v>0.41666666666666702</v>
      </c>
      <c r="C33" s="109" t="s">
        <v>44</v>
      </c>
      <c r="D33" s="109"/>
      <c r="E33" s="24"/>
      <c r="F33" s="110" t="s">
        <v>10</v>
      </c>
      <c r="G33" s="110"/>
      <c r="H33" s="25">
        <v>0.33333333333333298</v>
      </c>
      <c r="I33" s="111" t="s">
        <v>43</v>
      </c>
      <c r="J33" s="111"/>
      <c r="K33" s="26"/>
      <c r="L33" s="112" t="s">
        <v>10</v>
      </c>
      <c r="M33" s="112"/>
    </row>
    <row r="34" spans="1:13" x14ac:dyDescent="0.3">
      <c r="A34" s="108"/>
      <c r="B34" s="29">
        <v>0.625</v>
      </c>
      <c r="C34" s="109"/>
      <c r="D34" s="109"/>
      <c r="E34" s="30"/>
      <c r="F34" s="110"/>
      <c r="G34" s="110"/>
      <c r="H34" s="31">
        <v>0.45833333333333298</v>
      </c>
      <c r="I34" s="111"/>
      <c r="J34" s="111"/>
      <c r="K34" s="32"/>
      <c r="L34" s="112"/>
      <c r="M34" s="112"/>
    </row>
    <row r="35" spans="1:13" x14ac:dyDescent="0.3">
      <c r="A35" s="108"/>
      <c r="B35" s="33">
        <f>(B34-B33)</f>
        <v>0.20833333333333298</v>
      </c>
      <c r="C35" s="34"/>
      <c r="D35" s="35"/>
      <c r="E35" s="36">
        <f>E34-E33</f>
        <v>0</v>
      </c>
      <c r="F35" s="37"/>
      <c r="G35" s="38"/>
      <c r="H35" s="39">
        <f>H34-H33</f>
        <v>0.125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08">
        <v>44624</v>
      </c>
      <c r="B36" s="23">
        <v>0.70833333333333304</v>
      </c>
      <c r="C36" s="109" t="s">
        <v>45</v>
      </c>
      <c r="D36" s="109"/>
      <c r="E36" s="24"/>
      <c r="F36" s="110" t="s">
        <v>10</v>
      </c>
      <c r="G36" s="110"/>
      <c r="H36" s="25"/>
      <c r="I36" s="111" t="s">
        <v>10</v>
      </c>
      <c r="J36" s="111"/>
      <c r="K36" s="49">
        <v>0.75</v>
      </c>
      <c r="L36" s="112" t="s">
        <v>10</v>
      </c>
      <c r="M36" s="112"/>
    </row>
    <row r="37" spans="1:13" x14ac:dyDescent="0.3">
      <c r="A37" s="108"/>
      <c r="B37" s="29">
        <v>0.91666666666666696</v>
      </c>
      <c r="C37" s="109"/>
      <c r="D37" s="109"/>
      <c r="E37" s="30"/>
      <c r="F37" s="110"/>
      <c r="G37" s="110"/>
      <c r="H37" s="31"/>
      <c r="I37" s="111"/>
      <c r="J37" s="111"/>
      <c r="K37" s="32">
        <v>0.91666666666666696</v>
      </c>
      <c r="L37" s="112"/>
      <c r="M37" s="112"/>
    </row>
    <row r="38" spans="1:13" x14ac:dyDescent="0.3">
      <c r="A38" s="108"/>
      <c r="B38" s="33">
        <f>(B37-B36)</f>
        <v>0.20833333333333393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0.16666666666666696</v>
      </c>
      <c r="L38" s="47"/>
      <c r="M38" s="48"/>
    </row>
    <row r="39" spans="1:13" ht="15" customHeight="1" x14ac:dyDescent="0.3">
      <c r="A39" s="108">
        <v>44626</v>
      </c>
      <c r="B39" s="23">
        <v>0.54166666666666696</v>
      </c>
      <c r="C39" s="109" t="s">
        <v>46</v>
      </c>
      <c r="D39" s="109"/>
      <c r="E39" s="24"/>
      <c r="F39" s="110" t="s">
        <v>10</v>
      </c>
      <c r="G39" s="110"/>
      <c r="H39" s="25">
        <v>0.59027777777777801</v>
      </c>
      <c r="I39" s="111" t="s">
        <v>47</v>
      </c>
      <c r="J39" s="111"/>
      <c r="K39" s="26">
        <v>0.52083333333333304</v>
      </c>
      <c r="L39" s="112" t="s">
        <v>10</v>
      </c>
      <c r="M39" s="112"/>
    </row>
    <row r="40" spans="1:13" x14ac:dyDescent="0.3">
      <c r="A40" s="108"/>
      <c r="B40" s="29">
        <v>0.60416666666666696</v>
      </c>
      <c r="C40" s="109"/>
      <c r="D40" s="109"/>
      <c r="E40" s="30"/>
      <c r="F40" s="110"/>
      <c r="G40" s="110"/>
      <c r="H40" s="31">
        <v>0.875</v>
      </c>
      <c r="I40" s="111"/>
      <c r="J40" s="111"/>
      <c r="K40" s="50">
        <v>0.88541666666666696</v>
      </c>
      <c r="L40" s="112"/>
      <c r="M40" s="112"/>
    </row>
    <row r="41" spans="1:13" x14ac:dyDescent="0.3">
      <c r="A41" s="108"/>
      <c r="B41" s="33">
        <f>(B40-B39)</f>
        <v>6.25E-2</v>
      </c>
      <c r="C41" s="34"/>
      <c r="D41" s="35"/>
      <c r="E41" s="36">
        <f>E40-E39</f>
        <v>0</v>
      </c>
      <c r="F41" s="37"/>
      <c r="G41" s="38"/>
      <c r="H41" s="39">
        <f>H40-H39</f>
        <v>0.28472222222222199</v>
      </c>
      <c r="I41" s="40"/>
      <c r="J41" s="41"/>
      <c r="K41" s="53">
        <f>K40-K39</f>
        <v>0.36458333333333393</v>
      </c>
      <c r="L41" s="53"/>
      <c r="M41" s="54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13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8" t="s">
        <v>3</v>
      </c>
      <c r="K1" s="140" t="s">
        <v>4</v>
      </c>
      <c r="L1" s="140"/>
    </row>
    <row r="2" spans="1:12" x14ac:dyDescent="0.3">
      <c r="A2" s="113"/>
      <c r="B2" s="9" t="s">
        <v>5</v>
      </c>
      <c r="C2" s="10">
        <f t="array" ref="C2">SUM(B5:B41*(MOD(ROW(B5:B41)-2,3)=0))</f>
        <v>0.73263888888889006</v>
      </c>
      <c r="D2" s="11">
        <f>C2+Sprint_5!D2</f>
        <v>4.2909722222222273</v>
      </c>
      <c r="E2" s="15" t="s">
        <v>7</v>
      </c>
      <c r="F2" s="16">
        <f t="array" ref="F2">SUM(E5:E41*(MOD(ROW(E5:E41)-2,3)=0))</f>
        <v>0.59027777777777812</v>
      </c>
      <c r="G2" s="17">
        <f>F2+Sprint_5!J2</f>
        <v>3.7000000000000037</v>
      </c>
      <c r="H2" s="18" t="s">
        <v>8</v>
      </c>
      <c r="I2" s="19">
        <f t="array" ref="I2">SUM(H5:H41*(MOD(ROW(H5:H41)-2,3)=0))</f>
        <v>0.97916666666666807</v>
      </c>
      <c r="J2" s="20">
        <f>I2+Sprint_5!M2</f>
        <v>4.7784722222222289</v>
      </c>
      <c r="K2" s="103" t="s">
        <v>2</v>
      </c>
      <c r="L2" s="104">
        <f>C2+F2+I2</f>
        <v>2.3020833333333366</v>
      </c>
    </row>
    <row r="3" spans="1:12" ht="15" customHeight="1" x14ac:dyDescent="0.3">
      <c r="A3" s="108">
        <v>44627</v>
      </c>
      <c r="B3" s="23">
        <v>0.33333333333333298</v>
      </c>
      <c r="C3" s="109" t="s">
        <v>37</v>
      </c>
      <c r="D3" s="109"/>
      <c r="E3" s="25">
        <v>0.33333333333333298</v>
      </c>
      <c r="F3" s="111" t="s">
        <v>37</v>
      </c>
      <c r="G3" s="111"/>
      <c r="H3" s="26">
        <v>0.33333333333333298</v>
      </c>
      <c r="I3" s="112" t="s">
        <v>37</v>
      </c>
      <c r="J3" s="112"/>
      <c r="K3" s="105" t="s">
        <v>3</v>
      </c>
      <c r="L3" s="28">
        <f>D2+Sprint_5!G2+G2+J2</f>
        <v>14.683333333333353</v>
      </c>
    </row>
    <row r="4" spans="1:12" x14ac:dyDescent="0.3">
      <c r="A4" s="108"/>
      <c r="B4" s="29">
        <v>0.41666666666666702</v>
      </c>
      <c r="C4" s="109"/>
      <c r="D4" s="109"/>
      <c r="E4" s="31">
        <v>0.41666666666666702</v>
      </c>
      <c r="F4" s="111"/>
      <c r="G4" s="111"/>
      <c r="H4" s="32">
        <v>0.41666666666666702</v>
      </c>
      <c r="I4" s="112"/>
      <c r="J4" s="112"/>
    </row>
    <row r="5" spans="1:12" x14ac:dyDescent="0.3">
      <c r="A5" s="108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3">
      <c r="A6" s="108">
        <v>44629</v>
      </c>
      <c r="B6" s="23">
        <v>0.64583333333333304</v>
      </c>
      <c r="C6" s="109" t="s">
        <v>44</v>
      </c>
      <c r="D6" s="109"/>
      <c r="E6" s="25">
        <v>0.49305555555555602</v>
      </c>
      <c r="F6" s="111" t="s">
        <v>48</v>
      </c>
      <c r="G6" s="111"/>
      <c r="H6" s="45"/>
      <c r="I6" s="112" t="s">
        <v>9</v>
      </c>
      <c r="J6" s="112"/>
    </row>
    <row r="7" spans="1:12" x14ac:dyDescent="0.3">
      <c r="A7" s="108"/>
      <c r="B7" s="29">
        <v>0.75</v>
      </c>
      <c r="C7" s="109"/>
      <c r="D7" s="109"/>
      <c r="E7" s="31">
        <v>0.52777777777777801</v>
      </c>
      <c r="F7" s="111"/>
      <c r="G7" s="111"/>
      <c r="H7" s="32"/>
      <c r="I7" s="112"/>
      <c r="J7" s="112"/>
    </row>
    <row r="8" spans="1:12" x14ac:dyDescent="0.3">
      <c r="A8" s="108"/>
      <c r="B8" s="33">
        <f>B7-B6</f>
        <v>0.10416666666666696</v>
      </c>
      <c r="C8" s="34"/>
      <c r="D8" s="35"/>
      <c r="E8" s="39">
        <f>E7-E6</f>
        <v>3.4722222222221988E-2</v>
      </c>
      <c r="F8" s="40"/>
      <c r="G8" s="41"/>
      <c r="H8" s="46">
        <f>H7-H6</f>
        <v>0</v>
      </c>
      <c r="I8" s="47"/>
      <c r="J8" s="48"/>
    </row>
    <row r="9" spans="1:12" ht="15" customHeight="1" x14ac:dyDescent="0.3">
      <c r="A9" s="108">
        <v>44634</v>
      </c>
      <c r="B9" s="23">
        <v>0.33333333333333298</v>
      </c>
      <c r="C9" s="109" t="s">
        <v>9</v>
      </c>
      <c r="D9" s="109"/>
      <c r="E9" s="25">
        <v>0.33333333333333298</v>
      </c>
      <c r="F9" s="111" t="s">
        <v>49</v>
      </c>
      <c r="G9" s="111"/>
      <c r="H9" s="49"/>
      <c r="I9" s="112" t="s">
        <v>10</v>
      </c>
      <c r="J9" s="112"/>
    </row>
    <row r="10" spans="1:12" x14ac:dyDescent="0.3">
      <c r="A10" s="108"/>
      <c r="B10" s="29">
        <v>0.41666666666666702</v>
      </c>
      <c r="C10" s="109"/>
      <c r="D10" s="109"/>
      <c r="E10" s="31">
        <v>0.41666666666666702</v>
      </c>
      <c r="F10" s="111"/>
      <c r="G10" s="111"/>
      <c r="H10" s="32"/>
      <c r="I10" s="112"/>
      <c r="J10" s="112"/>
    </row>
    <row r="11" spans="1:12" x14ac:dyDescent="0.3">
      <c r="A11" s="108"/>
      <c r="B11" s="33">
        <f>(B10-B9)</f>
        <v>8.3333333333334036E-2</v>
      </c>
      <c r="C11" s="34"/>
      <c r="D11" s="35"/>
      <c r="E11" s="39">
        <f>E10-E9</f>
        <v>8.3333333333334036E-2</v>
      </c>
      <c r="F11" s="40"/>
      <c r="G11" s="41"/>
      <c r="H11" s="46">
        <f>H10-H9</f>
        <v>0</v>
      </c>
      <c r="I11" s="47"/>
      <c r="J11" s="48"/>
    </row>
    <row r="12" spans="1:12" ht="15" customHeight="1" x14ac:dyDescent="0.3">
      <c r="A12" s="108">
        <v>44634</v>
      </c>
      <c r="B12" s="23">
        <v>0.60763888888888895</v>
      </c>
      <c r="C12" s="109" t="s">
        <v>10</v>
      </c>
      <c r="D12" s="109"/>
      <c r="E12" s="25">
        <v>0.66666666666666696</v>
      </c>
      <c r="F12" s="111" t="s">
        <v>50</v>
      </c>
      <c r="G12" s="111"/>
      <c r="H12" s="49"/>
      <c r="I12" s="112" t="s">
        <v>10</v>
      </c>
      <c r="J12" s="112"/>
    </row>
    <row r="13" spans="1:12" x14ac:dyDescent="0.3">
      <c r="A13" s="108"/>
      <c r="B13" s="29">
        <v>0.71875</v>
      </c>
      <c r="C13" s="109"/>
      <c r="D13" s="109"/>
      <c r="E13" s="31">
        <v>0.70833333333333304</v>
      </c>
      <c r="F13" s="111"/>
      <c r="G13" s="111"/>
      <c r="H13" s="50"/>
      <c r="I13" s="112"/>
      <c r="J13" s="112"/>
    </row>
    <row r="14" spans="1:12" x14ac:dyDescent="0.3">
      <c r="A14" s="108"/>
      <c r="B14" s="33">
        <f>(B13-B12)</f>
        <v>0.11111111111111105</v>
      </c>
      <c r="C14" s="34"/>
      <c r="D14" s="35"/>
      <c r="E14" s="39">
        <f>E13-E12</f>
        <v>4.1666666666666075E-2</v>
      </c>
      <c r="F14" s="40"/>
      <c r="G14" s="41"/>
      <c r="H14" s="51">
        <f>H13-H12</f>
        <v>0</v>
      </c>
      <c r="I14" s="51"/>
      <c r="J14" s="52"/>
    </row>
    <row r="15" spans="1:12" ht="15" customHeight="1" x14ac:dyDescent="0.3">
      <c r="A15" s="108">
        <v>44636</v>
      </c>
      <c r="B15" s="23">
        <v>0.49305555555555602</v>
      </c>
      <c r="C15" s="109" t="s">
        <v>10</v>
      </c>
      <c r="D15" s="109"/>
      <c r="E15" s="25">
        <v>0.49305555555555602</v>
      </c>
      <c r="F15" s="111" t="s">
        <v>51</v>
      </c>
      <c r="G15" s="111"/>
      <c r="H15" s="26"/>
      <c r="I15" s="112" t="s">
        <v>10</v>
      </c>
      <c r="J15" s="112"/>
    </row>
    <row r="16" spans="1:12" x14ac:dyDescent="0.3">
      <c r="A16" s="108"/>
      <c r="B16" s="29">
        <v>0.60416666666666696</v>
      </c>
      <c r="C16" s="109"/>
      <c r="D16" s="109"/>
      <c r="E16" s="31">
        <v>0.52777777777777801</v>
      </c>
      <c r="F16" s="111"/>
      <c r="G16" s="111"/>
      <c r="H16" s="32"/>
      <c r="I16" s="112"/>
      <c r="J16" s="112"/>
    </row>
    <row r="17" spans="1:10" x14ac:dyDescent="0.3">
      <c r="A17" s="108"/>
      <c r="B17" s="33">
        <f>(B16-B15)</f>
        <v>0.11111111111111094</v>
      </c>
      <c r="C17" s="34"/>
      <c r="D17" s="35"/>
      <c r="E17" s="39">
        <f>E16-E15</f>
        <v>3.4722222222221988E-2</v>
      </c>
      <c r="F17" s="40"/>
      <c r="G17" s="41"/>
      <c r="H17" s="46">
        <f>H16-H15</f>
        <v>0</v>
      </c>
      <c r="I17" s="47"/>
      <c r="J17" s="48"/>
    </row>
    <row r="18" spans="1:10" ht="15" customHeight="1" x14ac:dyDescent="0.3">
      <c r="A18" s="108">
        <v>44638</v>
      </c>
      <c r="B18" s="23">
        <v>0.91666666666666696</v>
      </c>
      <c r="C18" s="109" t="s">
        <v>10</v>
      </c>
      <c r="D18" s="109"/>
      <c r="E18" s="25"/>
      <c r="F18" s="111" t="s">
        <v>10</v>
      </c>
      <c r="G18" s="111"/>
      <c r="H18" s="49">
        <v>0.58333333333333304</v>
      </c>
      <c r="I18" s="112" t="s">
        <v>10</v>
      </c>
      <c r="J18" s="112"/>
    </row>
    <row r="19" spans="1:10" x14ac:dyDescent="0.3">
      <c r="A19" s="108"/>
      <c r="B19" s="29">
        <v>0.95833333333333304</v>
      </c>
      <c r="C19" s="109"/>
      <c r="D19" s="109"/>
      <c r="E19" s="31"/>
      <c r="F19" s="111"/>
      <c r="G19" s="111"/>
      <c r="H19" s="32">
        <v>0.83333333333333304</v>
      </c>
      <c r="I19" s="112"/>
      <c r="J19" s="112"/>
    </row>
    <row r="20" spans="1:10" x14ac:dyDescent="0.3">
      <c r="A20" s="108"/>
      <c r="B20" s="33">
        <f>(B19-B18)</f>
        <v>4.1666666666666075E-2</v>
      </c>
      <c r="C20" s="34"/>
      <c r="D20" s="35"/>
      <c r="E20" s="39">
        <f>E19-E18</f>
        <v>0</v>
      </c>
      <c r="F20" s="40"/>
      <c r="G20" s="41"/>
      <c r="H20" s="46">
        <f>H19-H18</f>
        <v>0.25</v>
      </c>
      <c r="I20" s="47"/>
      <c r="J20" s="48"/>
    </row>
    <row r="21" spans="1:10" ht="15" customHeight="1" x14ac:dyDescent="0.3">
      <c r="A21" s="108">
        <v>44639</v>
      </c>
      <c r="B21" s="23">
        <v>0.84375</v>
      </c>
      <c r="C21" s="109" t="s">
        <v>10</v>
      </c>
      <c r="D21" s="109"/>
      <c r="E21" s="25"/>
      <c r="F21" s="111" t="s">
        <v>10</v>
      </c>
      <c r="G21" s="111"/>
      <c r="H21" s="26">
        <v>0.58333333333333304</v>
      </c>
      <c r="I21" s="112" t="s">
        <v>10</v>
      </c>
      <c r="J21" s="112"/>
    </row>
    <row r="22" spans="1:10" x14ac:dyDescent="0.3">
      <c r="A22" s="108"/>
      <c r="B22" s="29">
        <v>0.91666666666666696</v>
      </c>
      <c r="C22" s="109"/>
      <c r="D22" s="109"/>
      <c r="E22" s="31"/>
      <c r="F22" s="111"/>
      <c r="G22" s="111"/>
      <c r="H22" s="50">
        <v>0.83333333333333304</v>
      </c>
      <c r="I22" s="112"/>
      <c r="J22" s="112"/>
    </row>
    <row r="23" spans="1:10" x14ac:dyDescent="0.3">
      <c r="A23" s="108"/>
      <c r="B23" s="33">
        <f>(B22-B21)</f>
        <v>7.2916666666666963E-2</v>
      </c>
      <c r="C23" s="34"/>
      <c r="D23" s="35"/>
      <c r="E23" s="39">
        <f>E22-E21</f>
        <v>0</v>
      </c>
      <c r="F23" s="40"/>
      <c r="G23" s="41"/>
      <c r="H23" s="53">
        <f>H22-H21</f>
        <v>0.25</v>
      </c>
      <c r="I23" s="53"/>
      <c r="J23" s="54"/>
    </row>
    <row r="24" spans="1:10" ht="15" customHeight="1" x14ac:dyDescent="0.3">
      <c r="A24" s="108">
        <v>44640</v>
      </c>
      <c r="B24" s="23">
        <v>0.79166666666666696</v>
      </c>
      <c r="C24" s="109" t="s">
        <v>52</v>
      </c>
      <c r="D24" s="109"/>
      <c r="E24" s="25">
        <v>0.66666666666666696</v>
      </c>
      <c r="F24" s="111" t="s">
        <v>53</v>
      </c>
      <c r="G24" s="111"/>
      <c r="H24" s="26">
        <v>0.45833333333333298</v>
      </c>
      <c r="I24" s="112" t="s">
        <v>10</v>
      </c>
      <c r="J24" s="112"/>
    </row>
    <row r="25" spans="1:10" x14ac:dyDescent="0.3">
      <c r="A25" s="108"/>
      <c r="B25" s="29">
        <v>0.91666666666666696</v>
      </c>
      <c r="C25" s="109"/>
      <c r="D25" s="109"/>
      <c r="E25" s="31">
        <v>0.97916666666666696</v>
      </c>
      <c r="F25" s="111"/>
      <c r="G25" s="111"/>
      <c r="H25" s="32">
        <v>0.85416666666666696</v>
      </c>
      <c r="I25" s="112"/>
      <c r="J25" s="112"/>
    </row>
    <row r="26" spans="1:10" x14ac:dyDescent="0.3">
      <c r="A26" s="108"/>
      <c r="B26" s="33">
        <f>(B25-B24)</f>
        <v>0.125</v>
      </c>
      <c r="C26" s="34"/>
      <c r="D26" s="35"/>
      <c r="E26" s="39">
        <f>E25-E24</f>
        <v>0.3125</v>
      </c>
      <c r="F26" s="40"/>
      <c r="G26" s="41"/>
      <c r="H26" s="46">
        <f>H25-H24</f>
        <v>0.39583333333333398</v>
      </c>
      <c r="I26" s="47"/>
      <c r="J26" s="48"/>
    </row>
    <row r="27" spans="1:10" ht="15" customHeight="1" x14ac:dyDescent="0.3">
      <c r="A27" s="108"/>
      <c r="B27" s="23"/>
      <c r="C27" s="109" t="s">
        <v>10</v>
      </c>
      <c r="D27" s="109"/>
      <c r="E27" s="25"/>
      <c r="F27" s="111" t="s">
        <v>10</v>
      </c>
      <c r="G27" s="111"/>
      <c r="H27" s="49"/>
      <c r="I27" s="112" t="s">
        <v>10</v>
      </c>
      <c r="J27" s="112"/>
    </row>
    <row r="28" spans="1:10" x14ac:dyDescent="0.3">
      <c r="A28" s="108"/>
      <c r="B28" s="29"/>
      <c r="C28" s="109"/>
      <c r="D28" s="109"/>
      <c r="E28" s="31"/>
      <c r="F28" s="111"/>
      <c r="G28" s="111"/>
      <c r="H28" s="32"/>
      <c r="I28" s="112"/>
      <c r="J28" s="112"/>
    </row>
    <row r="29" spans="1:10" x14ac:dyDescent="0.3">
      <c r="A29" s="108"/>
      <c r="B29" s="33">
        <f>(B28-B27)</f>
        <v>0</v>
      </c>
      <c r="C29" s="34"/>
      <c r="D29" s="35"/>
      <c r="E29" s="39">
        <f>E28-E27</f>
        <v>0</v>
      </c>
      <c r="F29" s="40"/>
      <c r="G29" s="41"/>
      <c r="H29" s="46">
        <f>H28-H27</f>
        <v>0</v>
      </c>
      <c r="I29" s="47"/>
      <c r="J29" s="48"/>
    </row>
    <row r="30" spans="1:10" ht="15" customHeight="1" x14ac:dyDescent="0.3">
      <c r="A30" s="108"/>
      <c r="B30" s="23"/>
      <c r="C30" s="109" t="s">
        <v>10</v>
      </c>
      <c r="D30" s="109"/>
      <c r="E30" s="25"/>
      <c r="F30" s="111" t="s">
        <v>10</v>
      </c>
      <c r="G30" s="111"/>
      <c r="H30" s="26"/>
      <c r="I30" s="112" t="s">
        <v>10</v>
      </c>
      <c r="J30" s="112"/>
    </row>
    <row r="31" spans="1:10" x14ac:dyDescent="0.3">
      <c r="A31" s="108"/>
      <c r="B31" s="29"/>
      <c r="C31" s="109"/>
      <c r="D31" s="109"/>
      <c r="E31" s="31"/>
      <c r="F31" s="111"/>
      <c r="G31" s="111"/>
      <c r="H31" s="50"/>
      <c r="I31" s="112"/>
      <c r="J31" s="112"/>
    </row>
    <row r="32" spans="1:10" x14ac:dyDescent="0.3">
      <c r="A32" s="108"/>
      <c r="B32" s="33">
        <f>(B31-B30)</f>
        <v>0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3">
      <c r="A33" s="108"/>
      <c r="B33" s="23"/>
      <c r="C33" s="109" t="s">
        <v>10</v>
      </c>
      <c r="D33" s="109"/>
      <c r="E33" s="25"/>
      <c r="F33" s="111" t="s">
        <v>10</v>
      </c>
      <c r="G33" s="111"/>
      <c r="H33" s="26"/>
      <c r="I33" s="112" t="s">
        <v>10</v>
      </c>
      <c r="J33" s="112"/>
    </row>
    <row r="34" spans="1:10" x14ac:dyDescent="0.3">
      <c r="A34" s="108"/>
      <c r="B34" s="29"/>
      <c r="C34" s="109"/>
      <c r="D34" s="109"/>
      <c r="E34" s="31"/>
      <c r="F34" s="111"/>
      <c r="G34" s="111"/>
      <c r="H34" s="32"/>
      <c r="I34" s="112"/>
      <c r="J34" s="112"/>
    </row>
    <row r="35" spans="1:10" x14ac:dyDescent="0.3">
      <c r="A35" s="108"/>
      <c r="B35" s="33">
        <f>(B34-B33)</f>
        <v>0</v>
      </c>
      <c r="C35" s="34"/>
      <c r="D35" s="35"/>
      <c r="E35" s="39">
        <f>E34-E33</f>
        <v>0</v>
      </c>
      <c r="F35" s="40"/>
      <c r="G35" s="41"/>
      <c r="H35" s="46">
        <f>H34-H33</f>
        <v>0</v>
      </c>
      <c r="I35" s="47"/>
      <c r="J35" s="48"/>
    </row>
    <row r="36" spans="1:10" ht="15" customHeight="1" x14ac:dyDescent="0.3">
      <c r="A36" s="108"/>
      <c r="B36" s="23"/>
      <c r="C36" s="109" t="s">
        <v>10</v>
      </c>
      <c r="D36" s="109"/>
      <c r="E36" s="25"/>
      <c r="F36" s="111" t="s">
        <v>10</v>
      </c>
      <c r="G36" s="111"/>
      <c r="H36" s="49"/>
      <c r="I36" s="112" t="s">
        <v>10</v>
      </c>
      <c r="J36" s="112"/>
    </row>
    <row r="37" spans="1:10" x14ac:dyDescent="0.3">
      <c r="A37" s="108"/>
      <c r="B37" s="29"/>
      <c r="C37" s="109"/>
      <c r="D37" s="109"/>
      <c r="E37" s="31"/>
      <c r="F37" s="111"/>
      <c r="G37" s="111"/>
      <c r="H37" s="32"/>
      <c r="I37" s="112"/>
      <c r="J37" s="112"/>
    </row>
    <row r="38" spans="1:10" x14ac:dyDescent="0.3">
      <c r="A38" s="108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</v>
      </c>
      <c r="I38" s="47"/>
      <c r="J38" s="48"/>
    </row>
    <row r="39" spans="1:10" ht="15" customHeight="1" x14ac:dyDescent="0.3">
      <c r="A39" s="108"/>
      <c r="B39" s="23"/>
      <c r="C39" s="109" t="s">
        <v>10</v>
      </c>
      <c r="D39" s="109"/>
      <c r="E39" s="25"/>
      <c r="F39" s="111" t="s">
        <v>10</v>
      </c>
      <c r="G39" s="111"/>
      <c r="H39" s="26"/>
      <c r="I39" s="112" t="s">
        <v>10</v>
      </c>
      <c r="J39" s="112"/>
    </row>
    <row r="40" spans="1:10" x14ac:dyDescent="0.3">
      <c r="A40" s="108"/>
      <c r="B40" s="29"/>
      <c r="C40" s="109"/>
      <c r="D40" s="109"/>
      <c r="E40" s="31"/>
      <c r="F40" s="111"/>
      <c r="G40" s="111"/>
      <c r="H40" s="50"/>
      <c r="I40" s="112"/>
      <c r="J40" s="112"/>
    </row>
    <row r="41" spans="1:10" x14ac:dyDescent="0.3">
      <c r="A41" s="108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</v>
      </c>
      <c r="I41" s="53"/>
      <c r="J41" s="54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13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101" t="s">
        <v>3</v>
      </c>
      <c r="K1" s="139" t="s">
        <v>4</v>
      </c>
      <c r="L1" s="139"/>
    </row>
    <row r="2" spans="1:12" x14ac:dyDescent="0.3">
      <c r="A2" s="113"/>
      <c r="B2" s="9" t="s">
        <v>5</v>
      </c>
      <c r="C2" s="10">
        <f t="array" ref="C2">SUM(B5:B77*(MOD(ROW(B5:B77)-2,3)=0))</f>
        <v>0.81250000000000122</v>
      </c>
      <c r="D2" s="11">
        <f>C2+Sprint_6!D2</f>
        <v>5.1034722222222282</v>
      </c>
      <c r="E2" s="15" t="s">
        <v>7</v>
      </c>
      <c r="F2" s="16">
        <f t="array" ref="F2">SUM(E5:E77*(MOD(ROW(E5:E77)-2,3)=0))</f>
        <v>0.61111111111111216</v>
      </c>
      <c r="G2" s="17">
        <f>F2+Sprint_6!G2</f>
        <v>4.3111111111111162</v>
      </c>
      <c r="H2" s="18" t="s">
        <v>8</v>
      </c>
      <c r="I2" s="19">
        <f t="array" ref="I2">SUM(H5:H77*(MOD(ROW(H5:H77)-2,3)=0))</f>
        <v>1.6041666666666681</v>
      </c>
      <c r="J2" s="102">
        <f>I2+Sprint_6!J2</f>
        <v>6.3826388888888967</v>
      </c>
      <c r="K2" s="99" t="s">
        <v>2</v>
      </c>
      <c r="L2" s="100">
        <f>C2+F2+I2</f>
        <v>3.0277777777777812</v>
      </c>
    </row>
    <row r="3" spans="1:12" ht="15" customHeight="1" x14ac:dyDescent="0.3">
      <c r="A3" s="108">
        <v>44641</v>
      </c>
      <c r="B3" s="23">
        <v>0.33333333333333298</v>
      </c>
      <c r="C3" s="109" t="s">
        <v>37</v>
      </c>
      <c r="D3" s="109"/>
      <c r="E3" s="25">
        <v>0.33333333333333298</v>
      </c>
      <c r="F3" s="111" t="s">
        <v>37</v>
      </c>
      <c r="G3" s="111"/>
      <c r="H3" s="26">
        <v>0.33333333333333298</v>
      </c>
      <c r="I3" s="112" t="s">
        <v>37</v>
      </c>
      <c r="J3" s="112"/>
      <c r="K3" s="99" t="s">
        <v>3</v>
      </c>
      <c r="L3" s="100">
        <f>D2+G2+J2</f>
        <v>15.79722222222224</v>
      </c>
    </row>
    <row r="4" spans="1:12" x14ac:dyDescent="0.3">
      <c r="A4" s="108"/>
      <c r="B4" s="29">
        <v>0.41666666666666702</v>
      </c>
      <c r="C4" s="109"/>
      <c r="D4" s="109"/>
      <c r="E4" s="31">
        <v>0.41666666666666702</v>
      </c>
      <c r="F4" s="111"/>
      <c r="G4" s="111"/>
      <c r="H4" s="32">
        <v>0.41666666666666702</v>
      </c>
      <c r="I4" s="112"/>
      <c r="J4" s="112"/>
    </row>
    <row r="5" spans="1:12" x14ac:dyDescent="0.3">
      <c r="A5" s="108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3">
      <c r="A6" s="108">
        <v>44641</v>
      </c>
      <c r="B6" s="23">
        <v>0.60763888888888895</v>
      </c>
      <c r="C6" s="109" t="s">
        <v>52</v>
      </c>
      <c r="D6" s="109"/>
      <c r="E6" s="25">
        <v>0.60763888888888895</v>
      </c>
      <c r="F6" s="111" t="s">
        <v>10</v>
      </c>
      <c r="G6" s="111"/>
      <c r="H6" s="45">
        <v>0.60763888888888895</v>
      </c>
      <c r="I6" s="112" t="s">
        <v>9</v>
      </c>
      <c r="J6" s="112"/>
    </row>
    <row r="7" spans="1:12" x14ac:dyDescent="0.3">
      <c r="A7" s="108"/>
      <c r="B7" s="29">
        <v>0.71875</v>
      </c>
      <c r="C7" s="109"/>
      <c r="D7" s="109"/>
      <c r="E7" s="31">
        <v>0.71875</v>
      </c>
      <c r="F7" s="111"/>
      <c r="G7" s="111"/>
      <c r="H7" s="32">
        <v>0.71875</v>
      </c>
      <c r="I7" s="112"/>
      <c r="J7" s="112"/>
    </row>
    <row r="8" spans="1:12" x14ac:dyDescent="0.3">
      <c r="A8" s="108"/>
      <c r="B8" s="33">
        <f>B7-B6</f>
        <v>0.11111111111111105</v>
      </c>
      <c r="C8" s="34"/>
      <c r="D8" s="35"/>
      <c r="E8" s="39">
        <f>E7-E6</f>
        <v>0.11111111111111105</v>
      </c>
      <c r="F8" s="40"/>
      <c r="G8" s="41"/>
      <c r="H8" s="46">
        <f>H7-H6</f>
        <v>0.11111111111111105</v>
      </c>
      <c r="I8" s="47"/>
      <c r="J8" s="48"/>
    </row>
    <row r="9" spans="1:12" ht="15" customHeight="1" x14ac:dyDescent="0.3">
      <c r="A9" s="108">
        <v>44643</v>
      </c>
      <c r="B9" s="23">
        <v>0.49305555555555602</v>
      </c>
      <c r="C9" s="109" t="s">
        <v>54</v>
      </c>
      <c r="D9" s="109"/>
      <c r="E9" s="25">
        <v>0.49305555555555602</v>
      </c>
      <c r="F9" s="111" t="s">
        <v>10</v>
      </c>
      <c r="G9" s="111"/>
      <c r="H9" s="49">
        <v>0.49305555555555602</v>
      </c>
      <c r="I9" s="112" t="s">
        <v>10</v>
      </c>
      <c r="J9" s="112"/>
    </row>
    <row r="10" spans="1:12" x14ac:dyDescent="0.3">
      <c r="A10" s="108"/>
      <c r="B10" s="29">
        <v>0.52777777777777801</v>
      </c>
      <c r="C10" s="109"/>
      <c r="D10" s="109"/>
      <c r="E10" s="31">
        <v>0.52777777777777801</v>
      </c>
      <c r="F10" s="111"/>
      <c r="G10" s="111"/>
      <c r="H10" s="32">
        <v>0.52777777777777801</v>
      </c>
      <c r="I10" s="112"/>
      <c r="J10" s="112"/>
    </row>
    <row r="11" spans="1:12" x14ac:dyDescent="0.3">
      <c r="A11" s="108"/>
      <c r="B11" s="33">
        <f>(B10-B9)</f>
        <v>3.4722222222221988E-2</v>
      </c>
      <c r="C11" s="34"/>
      <c r="D11" s="35"/>
      <c r="E11" s="39">
        <f>E10-E9</f>
        <v>3.4722222222221988E-2</v>
      </c>
      <c r="F11" s="40"/>
      <c r="G11" s="41"/>
      <c r="H11" s="46">
        <f>H10-H9</f>
        <v>3.4722222222221988E-2</v>
      </c>
      <c r="I11" s="47"/>
      <c r="J11" s="48"/>
    </row>
    <row r="12" spans="1:12" ht="15" customHeight="1" x14ac:dyDescent="0.3">
      <c r="A12" s="108">
        <v>44648</v>
      </c>
      <c r="B12" s="23">
        <v>0.33333333333333298</v>
      </c>
      <c r="C12" s="109" t="s">
        <v>55</v>
      </c>
      <c r="D12" s="109"/>
      <c r="E12" s="25">
        <v>0.33333333333333298</v>
      </c>
      <c r="F12" s="111" t="s">
        <v>10</v>
      </c>
      <c r="G12" s="111"/>
      <c r="H12" s="49">
        <v>0.33333333333333298</v>
      </c>
      <c r="I12" s="112" t="s">
        <v>10</v>
      </c>
      <c r="J12" s="112"/>
    </row>
    <row r="13" spans="1:12" x14ac:dyDescent="0.3">
      <c r="A13" s="108"/>
      <c r="B13" s="29">
        <v>0.41666666666666702</v>
      </c>
      <c r="C13" s="109"/>
      <c r="D13" s="109"/>
      <c r="E13" s="31">
        <v>0.41666666666666702</v>
      </c>
      <c r="F13" s="111"/>
      <c r="G13" s="111"/>
      <c r="H13" s="50">
        <v>0.41666666666666702</v>
      </c>
      <c r="I13" s="112"/>
      <c r="J13" s="112"/>
    </row>
    <row r="14" spans="1:12" x14ac:dyDescent="0.3">
      <c r="A14" s="108"/>
      <c r="B14" s="33">
        <f>(B13-B12)</f>
        <v>8.3333333333334036E-2</v>
      </c>
      <c r="C14" s="34"/>
      <c r="D14" s="35"/>
      <c r="E14" s="39">
        <f>E13-E12</f>
        <v>8.3333333333334036E-2</v>
      </c>
      <c r="F14" s="40"/>
      <c r="G14" s="41"/>
      <c r="H14" s="51">
        <f>H13-H12</f>
        <v>8.3333333333334036E-2</v>
      </c>
      <c r="I14" s="51"/>
      <c r="J14" s="52"/>
    </row>
    <row r="15" spans="1:12" ht="15" customHeight="1" x14ac:dyDescent="0.3">
      <c r="A15" s="108">
        <v>44648</v>
      </c>
      <c r="B15" s="23">
        <v>0.60763888888888895</v>
      </c>
      <c r="C15" s="109" t="s">
        <v>56</v>
      </c>
      <c r="D15" s="109"/>
      <c r="E15" s="25">
        <v>0.60763888888888895</v>
      </c>
      <c r="F15" s="111" t="s">
        <v>10</v>
      </c>
      <c r="G15" s="111"/>
      <c r="H15" s="26">
        <v>0.60763888888888895</v>
      </c>
      <c r="I15" s="112" t="s">
        <v>10</v>
      </c>
      <c r="J15" s="112"/>
    </row>
    <row r="16" spans="1:12" x14ac:dyDescent="0.3">
      <c r="A16" s="108"/>
      <c r="B16" s="29">
        <v>0.71875</v>
      </c>
      <c r="C16" s="109"/>
      <c r="D16" s="109"/>
      <c r="E16" s="31">
        <v>0.71875</v>
      </c>
      <c r="F16" s="111"/>
      <c r="G16" s="111"/>
      <c r="H16" s="32">
        <v>0.71875</v>
      </c>
      <c r="I16" s="112"/>
      <c r="J16" s="112"/>
    </row>
    <row r="17" spans="1:10" x14ac:dyDescent="0.3">
      <c r="A17" s="108"/>
      <c r="B17" s="33">
        <f>(B16-B15)</f>
        <v>0.11111111111111105</v>
      </c>
      <c r="C17" s="34"/>
      <c r="D17" s="35"/>
      <c r="E17" s="39">
        <f>E16-E15</f>
        <v>0.11111111111111105</v>
      </c>
      <c r="F17" s="40"/>
      <c r="G17" s="41"/>
      <c r="H17" s="46">
        <f>H16-H15</f>
        <v>0.11111111111111105</v>
      </c>
      <c r="I17" s="47"/>
      <c r="J17" s="48"/>
    </row>
    <row r="18" spans="1:10" ht="15" customHeight="1" x14ac:dyDescent="0.3">
      <c r="A18" s="108">
        <v>44650</v>
      </c>
      <c r="B18" s="23">
        <v>0.49305555555555602</v>
      </c>
      <c r="C18" s="109" t="s">
        <v>56</v>
      </c>
      <c r="D18" s="109"/>
      <c r="E18" s="25"/>
      <c r="F18" s="111" t="s">
        <v>10</v>
      </c>
      <c r="G18" s="111"/>
      <c r="H18" s="49">
        <v>0.49305555555555602</v>
      </c>
      <c r="I18" s="112" t="s">
        <v>10</v>
      </c>
      <c r="J18" s="112"/>
    </row>
    <row r="19" spans="1:10" x14ac:dyDescent="0.3">
      <c r="A19" s="108"/>
      <c r="B19" s="29">
        <v>0.52777777777777801</v>
      </c>
      <c r="C19" s="109"/>
      <c r="D19" s="109"/>
      <c r="E19" s="31"/>
      <c r="F19" s="111"/>
      <c r="G19" s="111"/>
      <c r="H19" s="32">
        <v>0.52777777777777801</v>
      </c>
      <c r="I19" s="112"/>
      <c r="J19" s="112"/>
    </row>
    <row r="20" spans="1:10" x14ac:dyDescent="0.3">
      <c r="A20" s="108"/>
      <c r="B20" s="33">
        <f>(B19-B18)</f>
        <v>3.4722222222221988E-2</v>
      </c>
      <c r="C20" s="34"/>
      <c r="D20" s="35"/>
      <c r="E20" s="39">
        <f>E19-E18</f>
        <v>0</v>
      </c>
      <c r="F20" s="40"/>
      <c r="G20" s="41"/>
      <c r="H20" s="46">
        <f>H19-H18</f>
        <v>3.4722222222221988E-2</v>
      </c>
      <c r="I20" s="47"/>
      <c r="J20" s="48"/>
    </row>
    <row r="21" spans="1:10" ht="15" customHeight="1" x14ac:dyDescent="0.3">
      <c r="A21" s="108">
        <v>44652</v>
      </c>
      <c r="B21" s="23"/>
      <c r="C21" s="109" t="s">
        <v>10</v>
      </c>
      <c r="D21" s="109"/>
      <c r="E21" s="25"/>
      <c r="F21" s="111" t="s">
        <v>10</v>
      </c>
      <c r="G21" s="111"/>
      <c r="H21" s="26">
        <v>0.79166666666666696</v>
      </c>
      <c r="I21" s="112" t="s">
        <v>10</v>
      </c>
      <c r="J21" s="112"/>
    </row>
    <row r="22" spans="1:10" x14ac:dyDescent="0.3">
      <c r="A22" s="108"/>
      <c r="B22" s="29"/>
      <c r="C22" s="109"/>
      <c r="D22" s="109"/>
      <c r="E22" s="31"/>
      <c r="F22" s="111"/>
      <c r="G22" s="111"/>
      <c r="H22" s="50">
        <v>0.91666666666666696</v>
      </c>
      <c r="I22" s="112"/>
      <c r="J22" s="112"/>
    </row>
    <row r="23" spans="1:10" x14ac:dyDescent="0.3">
      <c r="A23" s="108"/>
      <c r="B23" s="33">
        <f>(B22-B21)</f>
        <v>0</v>
      </c>
      <c r="C23" s="34"/>
      <c r="D23" s="35"/>
      <c r="E23" s="39">
        <f>E22-E21</f>
        <v>0</v>
      </c>
      <c r="F23" s="40"/>
      <c r="G23" s="41"/>
      <c r="H23" s="53">
        <f>H22-H21</f>
        <v>0.125</v>
      </c>
      <c r="I23" s="53"/>
      <c r="J23" s="54"/>
    </row>
    <row r="24" spans="1:10" ht="15" customHeight="1" x14ac:dyDescent="0.3">
      <c r="A24" s="108">
        <v>44653</v>
      </c>
      <c r="B24" s="23"/>
      <c r="C24" s="109" t="s">
        <v>10</v>
      </c>
      <c r="D24" s="109"/>
      <c r="E24" s="25"/>
      <c r="F24" s="111" t="s">
        <v>10</v>
      </c>
      <c r="G24" s="111"/>
      <c r="H24" s="26">
        <v>0.33333333333333298</v>
      </c>
      <c r="I24" s="112" t="s">
        <v>10</v>
      </c>
      <c r="J24" s="112"/>
    </row>
    <row r="25" spans="1:10" x14ac:dyDescent="0.3">
      <c r="A25" s="108"/>
      <c r="B25" s="29"/>
      <c r="C25" s="109"/>
      <c r="D25" s="109"/>
      <c r="E25" s="31"/>
      <c r="F25" s="111"/>
      <c r="G25" s="111"/>
      <c r="H25" s="32">
        <v>0.47916666666666702</v>
      </c>
      <c r="I25" s="112"/>
      <c r="J25" s="112"/>
    </row>
    <row r="26" spans="1:10" x14ac:dyDescent="0.3">
      <c r="A26" s="108"/>
      <c r="B26" s="33">
        <f>(B25-B24)</f>
        <v>0</v>
      </c>
      <c r="C26" s="34"/>
      <c r="D26" s="35"/>
      <c r="E26" s="39">
        <f>E25-E24</f>
        <v>0</v>
      </c>
      <c r="F26" s="40"/>
      <c r="G26" s="41"/>
      <c r="H26" s="46">
        <f>H25-H24</f>
        <v>0.14583333333333404</v>
      </c>
      <c r="I26" s="47"/>
      <c r="J26" s="48"/>
    </row>
    <row r="27" spans="1:10" ht="15" customHeight="1" x14ac:dyDescent="0.3">
      <c r="A27" s="108">
        <v>44654</v>
      </c>
      <c r="B27" s="23">
        <v>0.72916666666666696</v>
      </c>
      <c r="C27" s="109" t="s">
        <v>10</v>
      </c>
      <c r="D27" s="109"/>
      <c r="E27" s="25">
        <v>0.72916666666666696</v>
      </c>
      <c r="F27" s="111" t="s">
        <v>10</v>
      </c>
      <c r="G27" s="111"/>
      <c r="H27" s="49">
        <v>0.5</v>
      </c>
      <c r="I27" s="112" t="s">
        <v>10</v>
      </c>
      <c r="J27" s="112"/>
    </row>
    <row r="28" spans="1:10" x14ac:dyDescent="0.3">
      <c r="A28" s="108"/>
      <c r="B28" s="29">
        <v>0.85416666666666696</v>
      </c>
      <c r="C28" s="109"/>
      <c r="D28" s="109"/>
      <c r="E28" s="31">
        <v>0.91666666666666696</v>
      </c>
      <c r="F28" s="111"/>
      <c r="G28" s="111"/>
      <c r="H28" s="32">
        <v>0.66666666666666696</v>
      </c>
      <c r="I28" s="112"/>
      <c r="J28" s="112"/>
    </row>
    <row r="29" spans="1:10" x14ac:dyDescent="0.3">
      <c r="A29" s="108"/>
      <c r="B29" s="33">
        <f>(B28-B27)</f>
        <v>0.125</v>
      </c>
      <c r="C29" s="34"/>
      <c r="D29" s="35"/>
      <c r="E29" s="39">
        <f>E28-E27</f>
        <v>0.1875</v>
      </c>
      <c r="F29" s="40"/>
      <c r="G29" s="41"/>
      <c r="H29" s="46">
        <f>H28-H27</f>
        <v>0.16666666666666696</v>
      </c>
      <c r="I29" s="47"/>
      <c r="J29" s="48"/>
    </row>
    <row r="30" spans="1:10" ht="15" customHeight="1" x14ac:dyDescent="0.3">
      <c r="A30" s="108">
        <v>44663</v>
      </c>
      <c r="B30" s="23">
        <v>0.79166666666666696</v>
      </c>
      <c r="C30" s="109" t="s">
        <v>57</v>
      </c>
      <c r="D30" s="109"/>
      <c r="E30" s="25"/>
      <c r="F30" s="111" t="s">
        <v>10</v>
      </c>
      <c r="G30" s="111"/>
      <c r="H30" s="26"/>
      <c r="I30" s="112" t="s">
        <v>10</v>
      </c>
      <c r="J30" s="112"/>
    </row>
    <row r="31" spans="1:10" x14ac:dyDescent="0.3">
      <c r="A31" s="108"/>
      <c r="B31" s="29">
        <v>0.9375</v>
      </c>
      <c r="C31" s="109"/>
      <c r="D31" s="109"/>
      <c r="E31" s="31"/>
      <c r="F31" s="111"/>
      <c r="G31" s="111"/>
      <c r="H31" s="50"/>
      <c r="I31" s="112"/>
      <c r="J31" s="112"/>
    </row>
    <row r="32" spans="1:10" x14ac:dyDescent="0.3">
      <c r="A32" s="108"/>
      <c r="B32" s="33">
        <f>(B31-B30)</f>
        <v>0.14583333333333304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3">
      <c r="A33" s="108">
        <v>44664</v>
      </c>
      <c r="B33" s="23">
        <v>0.40625</v>
      </c>
      <c r="C33" s="109" t="s">
        <v>57</v>
      </c>
      <c r="D33" s="109"/>
      <c r="E33" s="25"/>
      <c r="F33" s="111" t="s">
        <v>10</v>
      </c>
      <c r="G33" s="111"/>
      <c r="H33" s="26">
        <v>0.41666666666666702</v>
      </c>
      <c r="I33" s="112" t="s">
        <v>58</v>
      </c>
      <c r="J33" s="112"/>
    </row>
    <row r="34" spans="1:10" x14ac:dyDescent="0.3">
      <c r="A34" s="108"/>
      <c r="B34" s="29">
        <v>0.46875</v>
      </c>
      <c r="C34" s="109"/>
      <c r="D34" s="109"/>
      <c r="E34" s="31"/>
      <c r="F34" s="111"/>
      <c r="G34" s="111"/>
      <c r="H34" s="32">
        <v>0.625</v>
      </c>
      <c r="I34" s="112"/>
      <c r="J34" s="112"/>
    </row>
    <row r="35" spans="1:10" x14ac:dyDescent="0.3">
      <c r="A35" s="108"/>
      <c r="B35" s="33">
        <f>(B34-B33)</f>
        <v>6.25E-2</v>
      </c>
      <c r="C35" s="34"/>
      <c r="D35" s="35"/>
      <c r="E35" s="39">
        <f>E34-E33</f>
        <v>0</v>
      </c>
      <c r="F35" s="40"/>
      <c r="G35" s="41"/>
      <c r="H35" s="46">
        <f>H34-H33</f>
        <v>0.20833333333333298</v>
      </c>
      <c r="I35" s="47"/>
      <c r="J35" s="48"/>
    </row>
    <row r="36" spans="1:10" ht="15" customHeight="1" x14ac:dyDescent="0.3">
      <c r="A36" s="108">
        <v>44665</v>
      </c>
      <c r="B36" s="23"/>
      <c r="C36" s="109" t="s">
        <v>10</v>
      </c>
      <c r="D36" s="109"/>
      <c r="E36" s="25"/>
      <c r="F36" s="111" t="s">
        <v>10</v>
      </c>
      <c r="G36" s="111"/>
      <c r="H36" s="49">
        <v>0.66666666666666696</v>
      </c>
      <c r="I36" s="112" t="s">
        <v>59</v>
      </c>
      <c r="J36" s="112"/>
    </row>
    <row r="37" spans="1:10" x14ac:dyDescent="0.3">
      <c r="A37" s="108"/>
      <c r="B37" s="29"/>
      <c r="C37" s="109"/>
      <c r="D37" s="109"/>
      <c r="E37" s="31"/>
      <c r="F37" s="111"/>
      <c r="G37" s="111"/>
      <c r="H37" s="32">
        <v>0.91666666666666696</v>
      </c>
      <c r="I37" s="112"/>
      <c r="J37" s="112"/>
    </row>
    <row r="38" spans="1:10" x14ac:dyDescent="0.3">
      <c r="A38" s="108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0.25</v>
      </c>
      <c r="I38" s="47"/>
      <c r="J38" s="48"/>
    </row>
    <row r="39" spans="1:10" ht="15" customHeight="1" x14ac:dyDescent="0.3">
      <c r="A39" s="108">
        <v>44666</v>
      </c>
      <c r="B39" s="23"/>
      <c r="C39" s="109" t="s">
        <v>10</v>
      </c>
      <c r="D39" s="109"/>
      <c r="E39" s="25"/>
      <c r="F39" s="111" t="s">
        <v>10</v>
      </c>
      <c r="G39" s="111"/>
      <c r="H39" s="26">
        <v>0.33333333333333298</v>
      </c>
      <c r="I39" s="112" t="s">
        <v>10</v>
      </c>
      <c r="J39" s="112"/>
    </row>
    <row r="40" spans="1:10" x14ac:dyDescent="0.3">
      <c r="A40" s="108"/>
      <c r="B40" s="29"/>
      <c r="C40" s="109"/>
      <c r="D40" s="109"/>
      <c r="E40" s="31"/>
      <c r="F40" s="111"/>
      <c r="G40" s="111"/>
      <c r="H40" s="50">
        <v>0.58333333333333304</v>
      </c>
      <c r="I40" s="112"/>
      <c r="J40" s="112"/>
    </row>
    <row r="41" spans="1:10" x14ac:dyDescent="0.3">
      <c r="A41" s="108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0.25000000000000006</v>
      </c>
      <c r="I41" s="53"/>
      <c r="J41" s="54"/>
    </row>
    <row r="42" spans="1:10" ht="15" customHeight="1" x14ac:dyDescent="0.3">
      <c r="A42" s="108">
        <v>44669</v>
      </c>
      <c r="B42" s="23">
        <v>0.45833333333333298</v>
      </c>
      <c r="C42" s="109" t="s">
        <v>60</v>
      </c>
      <c r="D42" s="109"/>
      <c r="E42" s="25"/>
      <c r="F42" s="111" t="s">
        <v>10</v>
      </c>
      <c r="G42" s="111"/>
      <c r="H42" s="26"/>
      <c r="I42" s="112" t="s">
        <v>10</v>
      </c>
      <c r="J42" s="112"/>
    </row>
    <row r="43" spans="1:10" x14ac:dyDescent="0.3">
      <c r="A43" s="108"/>
      <c r="B43" s="29">
        <v>0.47916666666666702</v>
      </c>
      <c r="C43" s="109"/>
      <c r="D43" s="109"/>
      <c r="E43" s="31"/>
      <c r="F43" s="111"/>
      <c r="G43" s="111"/>
      <c r="H43" s="32"/>
      <c r="I43" s="112"/>
      <c r="J43" s="112"/>
    </row>
    <row r="44" spans="1:10" x14ac:dyDescent="0.3">
      <c r="A44" s="108"/>
      <c r="B44" s="33">
        <f>(B43-B42)</f>
        <v>2.0833333333334036E-2</v>
      </c>
      <c r="C44" s="34"/>
      <c r="D44" s="35"/>
      <c r="E44" s="39">
        <f>E43-E42</f>
        <v>0</v>
      </c>
      <c r="F44" s="40"/>
      <c r="G44" s="41"/>
      <c r="H44" s="46">
        <f>H43-H42</f>
        <v>0</v>
      </c>
      <c r="I44" s="47"/>
      <c r="J44" s="48"/>
    </row>
    <row r="45" spans="1:10" ht="15" customHeight="1" x14ac:dyDescent="0.3">
      <c r="A45" s="108"/>
      <c r="B45" s="23"/>
      <c r="C45" s="109" t="s">
        <v>10</v>
      </c>
      <c r="D45" s="109"/>
      <c r="E45" s="25"/>
      <c r="F45" s="111" t="s">
        <v>10</v>
      </c>
      <c r="G45" s="111"/>
      <c r="H45" s="49"/>
      <c r="I45" s="112" t="s">
        <v>10</v>
      </c>
      <c r="J45" s="112"/>
    </row>
    <row r="46" spans="1:10" x14ac:dyDescent="0.3">
      <c r="A46" s="108"/>
      <c r="B46" s="29"/>
      <c r="C46" s="109"/>
      <c r="D46" s="109"/>
      <c r="E46" s="31"/>
      <c r="F46" s="111"/>
      <c r="G46" s="111"/>
      <c r="H46" s="32"/>
      <c r="I46" s="112"/>
      <c r="J46" s="112"/>
    </row>
    <row r="47" spans="1:10" x14ac:dyDescent="0.3">
      <c r="A47" s="108"/>
      <c r="B47" s="33">
        <f>(B46-B45)</f>
        <v>0</v>
      </c>
      <c r="C47" s="34"/>
      <c r="D47" s="35"/>
      <c r="E47" s="39">
        <f>E46-E45</f>
        <v>0</v>
      </c>
      <c r="F47" s="40"/>
      <c r="G47" s="41"/>
      <c r="H47" s="46">
        <f>H46-H45</f>
        <v>0</v>
      </c>
      <c r="I47" s="47"/>
      <c r="J47" s="48"/>
    </row>
    <row r="48" spans="1:10" ht="15" customHeight="1" x14ac:dyDescent="0.3">
      <c r="A48" s="108"/>
      <c r="B48" s="23"/>
      <c r="C48" s="109" t="s">
        <v>10</v>
      </c>
      <c r="D48" s="109"/>
      <c r="E48" s="25"/>
      <c r="F48" s="111" t="s">
        <v>10</v>
      </c>
      <c r="G48" s="111"/>
      <c r="H48" s="26"/>
      <c r="I48" s="112" t="s">
        <v>10</v>
      </c>
      <c r="J48" s="112"/>
    </row>
    <row r="49" spans="1:10" x14ac:dyDescent="0.3">
      <c r="A49" s="108"/>
      <c r="B49" s="29"/>
      <c r="C49" s="109"/>
      <c r="D49" s="109"/>
      <c r="E49" s="31"/>
      <c r="F49" s="111"/>
      <c r="G49" s="111"/>
      <c r="H49" s="50"/>
      <c r="I49" s="112"/>
      <c r="J49" s="112"/>
    </row>
    <row r="50" spans="1:10" x14ac:dyDescent="0.3">
      <c r="A50" s="108"/>
      <c r="B50" s="33">
        <f>(B49-B48)</f>
        <v>0</v>
      </c>
      <c r="C50" s="34"/>
      <c r="D50" s="35"/>
      <c r="E50" s="39">
        <f>E49-E48</f>
        <v>0</v>
      </c>
      <c r="F50" s="40"/>
      <c r="G50" s="41"/>
      <c r="H50" s="53">
        <f>H49-H48</f>
        <v>0</v>
      </c>
      <c r="I50" s="53"/>
      <c r="J50" s="54"/>
    </row>
    <row r="51" spans="1:10" ht="15" customHeight="1" x14ac:dyDescent="0.3">
      <c r="A51" s="108"/>
      <c r="B51" s="23"/>
      <c r="C51" s="109" t="s">
        <v>10</v>
      </c>
      <c r="D51" s="109"/>
      <c r="E51" s="25"/>
      <c r="F51" s="111" t="s">
        <v>10</v>
      </c>
      <c r="G51" s="111"/>
      <c r="H51" s="26"/>
      <c r="I51" s="112" t="s">
        <v>10</v>
      </c>
      <c r="J51" s="112"/>
    </row>
    <row r="52" spans="1:10" x14ac:dyDescent="0.3">
      <c r="A52" s="108"/>
      <c r="B52" s="29"/>
      <c r="C52" s="109"/>
      <c r="D52" s="109"/>
      <c r="E52" s="31"/>
      <c r="F52" s="111"/>
      <c r="G52" s="111"/>
      <c r="H52" s="32"/>
      <c r="I52" s="112"/>
      <c r="J52" s="112"/>
    </row>
    <row r="53" spans="1:10" x14ac:dyDescent="0.3">
      <c r="A53" s="108"/>
      <c r="B53" s="33">
        <f>(B52-B51)</f>
        <v>0</v>
      </c>
      <c r="C53" s="34"/>
      <c r="D53" s="35"/>
      <c r="E53" s="39">
        <f>E52-E51</f>
        <v>0</v>
      </c>
      <c r="F53" s="40"/>
      <c r="G53" s="41"/>
      <c r="H53" s="46">
        <f>H52-H51</f>
        <v>0</v>
      </c>
      <c r="I53" s="47"/>
      <c r="J53" s="48"/>
    </row>
    <row r="54" spans="1:10" ht="15" customHeight="1" x14ac:dyDescent="0.3">
      <c r="A54" s="108"/>
      <c r="B54" s="23"/>
      <c r="C54" s="109" t="s">
        <v>10</v>
      </c>
      <c r="D54" s="109"/>
      <c r="E54" s="25"/>
      <c r="F54" s="111" t="s">
        <v>10</v>
      </c>
      <c r="G54" s="111"/>
      <c r="H54" s="49"/>
      <c r="I54" s="112" t="s">
        <v>10</v>
      </c>
      <c r="J54" s="112"/>
    </row>
    <row r="55" spans="1:10" x14ac:dyDescent="0.3">
      <c r="A55" s="108"/>
      <c r="B55" s="29"/>
      <c r="C55" s="109"/>
      <c r="D55" s="109"/>
      <c r="E55" s="31"/>
      <c r="F55" s="111"/>
      <c r="G55" s="111"/>
      <c r="H55" s="32"/>
      <c r="I55" s="112"/>
      <c r="J55" s="112"/>
    </row>
    <row r="56" spans="1:10" x14ac:dyDescent="0.3">
      <c r="A56" s="108"/>
      <c r="B56" s="33">
        <f>(B55-B54)</f>
        <v>0</v>
      </c>
      <c r="C56" s="34"/>
      <c r="D56" s="35"/>
      <c r="E56" s="39">
        <f>E55-E54</f>
        <v>0</v>
      </c>
      <c r="F56" s="40"/>
      <c r="G56" s="41"/>
      <c r="H56" s="46">
        <f>H55-H54</f>
        <v>0</v>
      </c>
      <c r="I56" s="47"/>
      <c r="J56" s="48"/>
    </row>
    <row r="57" spans="1:10" ht="15" customHeight="1" x14ac:dyDescent="0.3">
      <c r="A57" s="108"/>
      <c r="B57" s="23"/>
      <c r="C57" s="109" t="s">
        <v>10</v>
      </c>
      <c r="D57" s="109"/>
      <c r="E57" s="25"/>
      <c r="F57" s="111" t="s">
        <v>10</v>
      </c>
      <c r="G57" s="111"/>
      <c r="H57" s="26"/>
      <c r="I57" s="112" t="s">
        <v>10</v>
      </c>
      <c r="J57" s="112"/>
    </row>
    <row r="58" spans="1:10" x14ac:dyDescent="0.3">
      <c r="A58" s="108"/>
      <c r="B58" s="29"/>
      <c r="C58" s="109"/>
      <c r="D58" s="109"/>
      <c r="E58" s="31"/>
      <c r="F58" s="111"/>
      <c r="G58" s="111"/>
      <c r="H58" s="50"/>
      <c r="I58" s="112"/>
      <c r="J58" s="112"/>
    </row>
    <row r="59" spans="1:10" x14ac:dyDescent="0.3">
      <c r="A59" s="108"/>
      <c r="B59" s="33">
        <f>(B58-B57)</f>
        <v>0</v>
      </c>
      <c r="C59" s="34"/>
      <c r="D59" s="35"/>
      <c r="E59" s="39">
        <f>E58-E57</f>
        <v>0</v>
      </c>
      <c r="F59" s="40"/>
      <c r="G59" s="41"/>
      <c r="H59" s="53">
        <f>H58-H57</f>
        <v>0</v>
      </c>
      <c r="I59" s="53"/>
      <c r="J59" s="54"/>
    </row>
    <row r="60" spans="1:10" ht="15" customHeight="1" x14ac:dyDescent="0.3">
      <c r="A60" s="108"/>
      <c r="B60" s="23"/>
      <c r="C60" s="109" t="s">
        <v>10</v>
      </c>
      <c r="D60" s="109"/>
      <c r="E60" s="25"/>
      <c r="F60" s="111" t="s">
        <v>10</v>
      </c>
      <c r="G60" s="111"/>
      <c r="H60" s="26"/>
      <c r="I60" s="112" t="s">
        <v>10</v>
      </c>
      <c r="J60" s="112"/>
    </row>
    <row r="61" spans="1:10" x14ac:dyDescent="0.3">
      <c r="A61" s="108"/>
      <c r="B61" s="29"/>
      <c r="C61" s="109"/>
      <c r="D61" s="109"/>
      <c r="E61" s="31"/>
      <c r="F61" s="111"/>
      <c r="G61" s="111"/>
      <c r="H61" s="32"/>
      <c r="I61" s="112"/>
      <c r="J61" s="112"/>
    </row>
    <row r="62" spans="1:10" x14ac:dyDescent="0.3">
      <c r="A62" s="108"/>
      <c r="B62" s="33">
        <f>(B61-B60)</f>
        <v>0</v>
      </c>
      <c r="C62" s="34"/>
      <c r="D62" s="35"/>
      <c r="E62" s="39">
        <f>E61-E60</f>
        <v>0</v>
      </c>
      <c r="F62" s="40"/>
      <c r="G62" s="41"/>
      <c r="H62" s="46">
        <f>H61-H60</f>
        <v>0</v>
      </c>
      <c r="I62" s="47"/>
      <c r="J62" s="48"/>
    </row>
    <row r="63" spans="1:10" ht="15" customHeight="1" x14ac:dyDescent="0.3">
      <c r="A63" s="108"/>
      <c r="B63" s="23"/>
      <c r="C63" s="109" t="s">
        <v>10</v>
      </c>
      <c r="D63" s="109"/>
      <c r="E63" s="25"/>
      <c r="F63" s="111" t="s">
        <v>10</v>
      </c>
      <c r="G63" s="111"/>
      <c r="H63" s="49"/>
      <c r="I63" s="112" t="s">
        <v>10</v>
      </c>
      <c r="J63" s="112"/>
    </row>
    <row r="64" spans="1:10" x14ac:dyDescent="0.3">
      <c r="A64" s="108"/>
      <c r="B64" s="29"/>
      <c r="C64" s="109"/>
      <c r="D64" s="109"/>
      <c r="E64" s="31"/>
      <c r="F64" s="111"/>
      <c r="G64" s="111"/>
      <c r="H64" s="32"/>
      <c r="I64" s="112"/>
      <c r="J64" s="112"/>
    </row>
    <row r="65" spans="1:10" x14ac:dyDescent="0.3">
      <c r="A65" s="108"/>
      <c r="B65" s="33">
        <f>(B64-B63)</f>
        <v>0</v>
      </c>
      <c r="C65" s="34"/>
      <c r="D65" s="35"/>
      <c r="E65" s="39">
        <f>E64-E63</f>
        <v>0</v>
      </c>
      <c r="F65" s="40"/>
      <c r="G65" s="41"/>
      <c r="H65" s="46">
        <f>H64-H63</f>
        <v>0</v>
      </c>
      <c r="I65" s="47"/>
      <c r="J65" s="48"/>
    </row>
    <row r="66" spans="1:10" ht="15" customHeight="1" x14ac:dyDescent="0.3">
      <c r="A66" s="108"/>
      <c r="B66" s="23"/>
      <c r="C66" s="109" t="s">
        <v>10</v>
      </c>
      <c r="D66" s="109"/>
      <c r="E66" s="25"/>
      <c r="F66" s="111" t="s">
        <v>10</v>
      </c>
      <c r="G66" s="111"/>
      <c r="H66" s="26"/>
      <c r="I66" s="112" t="s">
        <v>10</v>
      </c>
      <c r="J66" s="112"/>
    </row>
    <row r="67" spans="1:10" x14ac:dyDescent="0.3">
      <c r="A67" s="108"/>
      <c r="B67" s="29"/>
      <c r="C67" s="109"/>
      <c r="D67" s="109"/>
      <c r="E67" s="31"/>
      <c r="F67" s="111"/>
      <c r="G67" s="111"/>
      <c r="H67" s="50"/>
      <c r="I67" s="112"/>
      <c r="J67" s="112"/>
    </row>
    <row r="68" spans="1:10" x14ac:dyDescent="0.3">
      <c r="A68" s="108"/>
      <c r="B68" s="33">
        <f>(B67-B66)</f>
        <v>0</v>
      </c>
      <c r="C68" s="34"/>
      <c r="D68" s="35"/>
      <c r="E68" s="39">
        <f>E67-E66</f>
        <v>0</v>
      </c>
      <c r="F68" s="40"/>
      <c r="G68" s="41"/>
      <c r="H68" s="53">
        <f>H67-H66</f>
        <v>0</v>
      </c>
      <c r="I68" s="53"/>
      <c r="J68" s="54"/>
    </row>
    <row r="69" spans="1:10" ht="15" customHeight="1" x14ac:dyDescent="0.3">
      <c r="A69" s="108"/>
      <c r="B69" s="23"/>
      <c r="C69" s="109" t="s">
        <v>10</v>
      </c>
      <c r="D69" s="109"/>
      <c r="E69" s="25"/>
      <c r="F69" s="111" t="s">
        <v>10</v>
      </c>
      <c r="G69" s="111"/>
      <c r="H69" s="26"/>
      <c r="I69" s="112" t="s">
        <v>10</v>
      </c>
      <c r="J69" s="112"/>
    </row>
    <row r="70" spans="1:10" x14ac:dyDescent="0.3">
      <c r="A70" s="108"/>
      <c r="B70" s="29"/>
      <c r="C70" s="109"/>
      <c r="D70" s="109"/>
      <c r="E70" s="31"/>
      <c r="F70" s="111"/>
      <c r="G70" s="111"/>
      <c r="H70" s="32"/>
      <c r="I70" s="112"/>
      <c r="J70" s="112"/>
    </row>
    <row r="71" spans="1:10" x14ac:dyDescent="0.3">
      <c r="A71" s="108"/>
      <c r="B71" s="33">
        <f>(B70-B69)</f>
        <v>0</v>
      </c>
      <c r="C71" s="34"/>
      <c r="D71" s="35"/>
      <c r="E71" s="39">
        <f>E70-E69</f>
        <v>0</v>
      </c>
      <c r="F71" s="40"/>
      <c r="G71" s="41"/>
      <c r="H71" s="46">
        <f>H70-H69</f>
        <v>0</v>
      </c>
      <c r="I71" s="47"/>
      <c r="J71" s="48"/>
    </row>
    <row r="72" spans="1:10" ht="15" customHeight="1" x14ac:dyDescent="0.3">
      <c r="A72" s="108"/>
      <c r="B72" s="23"/>
      <c r="C72" s="109" t="s">
        <v>10</v>
      </c>
      <c r="D72" s="109"/>
      <c r="E72" s="25"/>
      <c r="F72" s="111" t="s">
        <v>10</v>
      </c>
      <c r="G72" s="111"/>
      <c r="H72" s="49"/>
      <c r="I72" s="112" t="s">
        <v>10</v>
      </c>
      <c r="J72" s="112"/>
    </row>
    <row r="73" spans="1:10" x14ac:dyDescent="0.3">
      <c r="A73" s="108"/>
      <c r="B73" s="29"/>
      <c r="C73" s="109"/>
      <c r="D73" s="109"/>
      <c r="E73" s="31"/>
      <c r="F73" s="111"/>
      <c r="G73" s="111"/>
      <c r="H73" s="32"/>
      <c r="I73" s="112"/>
      <c r="J73" s="112"/>
    </row>
    <row r="74" spans="1:10" x14ac:dyDescent="0.3">
      <c r="A74" s="108"/>
      <c r="B74" s="33">
        <f>(B73-B72)</f>
        <v>0</v>
      </c>
      <c r="C74" s="34"/>
      <c r="D74" s="35"/>
      <c r="E74" s="39">
        <f>E73-E72</f>
        <v>0</v>
      </c>
      <c r="F74" s="40"/>
      <c r="G74" s="41"/>
      <c r="H74" s="46">
        <f>H73-H72</f>
        <v>0</v>
      </c>
      <c r="I74" s="47"/>
      <c r="J74" s="48"/>
    </row>
    <row r="75" spans="1:10" ht="15" customHeight="1" x14ac:dyDescent="0.3">
      <c r="A75" s="108"/>
      <c r="B75" s="23"/>
      <c r="C75" s="109" t="s">
        <v>10</v>
      </c>
      <c r="D75" s="109"/>
      <c r="E75" s="25"/>
      <c r="F75" s="111" t="s">
        <v>10</v>
      </c>
      <c r="G75" s="111"/>
      <c r="H75" s="26"/>
      <c r="I75" s="112" t="s">
        <v>10</v>
      </c>
      <c r="J75" s="112"/>
    </row>
    <row r="76" spans="1:10" x14ac:dyDescent="0.3">
      <c r="A76" s="108"/>
      <c r="B76" s="29"/>
      <c r="C76" s="109"/>
      <c r="D76" s="109"/>
      <c r="E76" s="31"/>
      <c r="F76" s="111"/>
      <c r="G76" s="111"/>
      <c r="H76" s="50"/>
      <c r="I76" s="112"/>
      <c r="J76" s="112"/>
    </row>
    <row r="77" spans="1:10" x14ac:dyDescent="0.3">
      <c r="A77" s="108"/>
      <c r="B77" s="33">
        <f>(B76-B75)</f>
        <v>0</v>
      </c>
      <c r="C77" s="34"/>
      <c r="D77" s="35"/>
      <c r="E77" s="39">
        <f>E76-E75</f>
        <v>0</v>
      </c>
      <c r="F77" s="40"/>
      <c r="G77" s="41"/>
      <c r="H77" s="53">
        <f>H76-H75</f>
        <v>0</v>
      </c>
      <c r="I77" s="53"/>
      <c r="J77" s="54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:G4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13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14" t="s">
        <v>4</v>
      </c>
      <c r="O1" s="114"/>
    </row>
    <row r="2" spans="1:15" x14ac:dyDescent="0.3">
      <c r="A2" s="113"/>
      <c r="B2" s="9" t="s">
        <v>5</v>
      </c>
      <c r="C2" s="10">
        <f t="array" ref="C2">SUM(B5:B161*(MOD(ROW(B5:B161)-2,3)=0))</f>
        <v>1.4583333333333344</v>
      </c>
      <c r="D2" s="11">
        <f>C2+Sprint_6!D2</f>
        <v>5.7493055555555621</v>
      </c>
      <c r="E2" s="12" t="s">
        <v>6</v>
      </c>
      <c r="F2" s="13">
        <f t="array" ref="F2">SUM(E5:E161*(MOD(ROW(E5:E161)-2,3)=0))</f>
        <v>0.125</v>
      </c>
      <c r="G2" s="14">
        <f>F2</f>
        <v>0.125</v>
      </c>
      <c r="H2" s="15" t="s">
        <v>7</v>
      </c>
      <c r="I2" s="16">
        <f t="array" ref="I2">SUM(H5:H161*(MOD(ROW(H5:H161)-2,3)=0))</f>
        <v>1.4444444444444451</v>
      </c>
      <c r="J2" s="17">
        <f>I2+Sprint_6!G2</f>
        <v>5.1444444444444493</v>
      </c>
      <c r="K2" s="18" t="s">
        <v>8</v>
      </c>
      <c r="L2" s="19">
        <f t="array" ref="L2">SUM(K5:K161*(MOD(ROW(K5:K161)-2,3)=0))</f>
        <v>1.6041666666666681</v>
      </c>
      <c r="M2" s="20">
        <f>L2+Sprint_6!J2</f>
        <v>6.3826388888888967</v>
      </c>
      <c r="N2" s="21" t="s">
        <v>2</v>
      </c>
      <c r="O2" s="22">
        <f>C2+F2+I2+L2</f>
        <v>4.6319444444444473</v>
      </c>
    </row>
    <row r="3" spans="1:15" ht="15" customHeight="1" x14ac:dyDescent="0.3">
      <c r="A3" s="108">
        <v>44641</v>
      </c>
      <c r="B3" s="23">
        <v>0.33333333333333298</v>
      </c>
      <c r="C3" s="109" t="s">
        <v>37</v>
      </c>
      <c r="D3" s="109"/>
      <c r="E3" s="24"/>
      <c r="F3" s="110" t="s">
        <v>10</v>
      </c>
      <c r="G3" s="110"/>
      <c r="H3" s="25">
        <v>0.33333333333333298</v>
      </c>
      <c r="I3" s="111" t="s">
        <v>37</v>
      </c>
      <c r="J3" s="111"/>
      <c r="K3" s="26">
        <v>0.33333333333333298</v>
      </c>
      <c r="L3" s="112" t="s">
        <v>37</v>
      </c>
      <c r="M3" s="112"/>
      <c r="N3" s="27" t="s">
        <v>3</v>
      </c>
      <c r="O3" s="28">
        <f>D2+G2+J2+M2</f>
        <v>17.40138888888891</v>
      </c>
    </row>
    <row r="4" spans="1:15" x14ac:dyDescent="0.3">
      <c r="A4" s="108"/>
      <c r="B4" s="29">
        <v>0.41666666666666702</v>
      </c>
      <c r="C4" s="109"/>
      <c r="D4" s="109"/>
      <c r="E4" s="30"/>
      <c r="F4" s="110"/>
      <c r="G4" s="110"/>
      <c r="H4" s="31">
        <v>0.41666666666666702</v>
      </c>
      <c r="I4" s="111"/>
      <c r="J4" s="111"/>
      <c r="K4" s="32">
        <v>0.41666666666666702</v>
      </c>
      <c r="L4" s="112"/>
      <c r="M4" s="112"/>
    </row>
    <row r="5" spans="1:15" x14ac:dyDescent="0.3">
      <c r="A5" s="108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08">
        <v>44641</v>
      </c>
      <c r="B6" s="23">
        <v>0.60763888888888895</v>
      </c>
      <c r="C6" s="109" t="s">
        <v>52</v>
      </c>
      <c r="D6" s="109"/>
      <c r="E6" s="24"/>
      <c r="F6" s="110" t="s">
        <v>10</v>
      </c>
      <c r="G6" s="110"/>
      <c r="H6" s="25">
        <v>0.60763888888888895</v>
      </c>
      <c r="I6" s="111" t="s">
        <v>10</v>
      </c>
      <c r="J6" s="111"/>
      <c r="K6" s="45">
        <v>0.60763888888888895</v>
      </c>
      <c r="L6" s="112" t="s">
        <v>9</v>
      </c>
      <c r="M6" s="112"/>
    </row>
    <row r="7" spans="1:15" x14ac:dyDescent="0.3">
      <c r="A7" s="108"/>
      <c r="B7" s="29">
        <v>0.71875</v>
      </c>
      <c r="C7" s="109"/>
      <c r="D7" s="109"/>
      <c r="E7" s="30"/>
      <c r="F7" s="110"/>
      <c r="G7" s="110"/>
      <c r="H7" s="31">
        <v>0.71875</v>
      </c>
      <c r="I7" s="111"/>
      <c r="J7" s="111"/>
      <c r="K7" s="32">
        <v>0.71875</v>
      </c>
      <c r="L7" s="112"/>
      <c r="M7" s="112"/>
    </row>
    <row r="8" spans="1:15" x14ac:dyDescent="0.3">
      <c r="A8" s="108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3">
      <c r="A9" s="108">
        <v>44643</v>
      </c>
      <c r="B9" s="23">
        <v>0.49305555555555602</v>
      </c>
      <c r="C9" s="109" t="s">
        <v>54</v>
      </c>
      <c r="D9" s="109"/>
      <c r="E9" s="24"/>
      <c r="F9" s="110" t="s">
        <v>27</v>
      </c>
      <c r="G9" s="110"/>
      <c r="H9" s="25">
        <v>0.49305555555555602</v>
      </c>
      <c r="I9" s="111" t="s">
        <v>10</v>
      </c>
      <c r="J9" s="111"/>
      <c r="K9" s="49">
        <v>0.49305555555555602</v>
      </c>
      <c r="L9" s="112" t="s">
        <v>10</v>
      </c>
      <c r="M9" s="112"/>
    </row>
    <row r="10" spans="1:15" x14ac:dyDescent="0.3">
      <c r="A10" s="108"/>
      <c r="B10" s="29">
        <v>0.52777777777777801</v>
      </c>
      <c r="C10" s="109"/>
      <c r="D10" s="109"/>
      <c r="E10" s="30"/>
      <c r="F10" s="110"/>
      <c r="G10" s="110"/>
      <c r="H10" s="31">
        <v>0.52777777777777801</v>
      </c>
      <c r="I10" s="111"/>
      <c r="J10" s="111"/>
      <c r="K10" s="32">
        <v>0.52777777777777801</v>
      </c>
      <c r="L10" s="112"/>
      <c r="M10" s="112"/>
    </row>
    <row r="11" spans="1:15" x14ac:dyDescent="0.3">
      <c r="A11" s="108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3">
      <c r="A12" s="108">
        <v>44648</v>
      </c>
      <c r="B12" s="23">
        <v>0.33333333333333298</v>
      </c>
      <c r="C12" s="109" t="s">
        <v>55</v>
      </c>
      <c r="D12" s="109"/>
      <c r="E12" s="24"/>
      <c r="F12" s="110" t="s">
        <v>10</v>
      </c>
      <c r="G12" s="110"/>
      <c r="H12" s="25">
        <v>0.33333333333333298</v>
      </c>
      <c r="I12" s="111" t="s">
        <v>10</v>
      </c>
      <c r="J12" s="111"/>
      <c r="K12" s="49">
        <v>0.33333333333333298</v>
      </c>
      <c r="L12" s="112" t="s">
        <v>10</v>
      </c>
      <c r="M12" s="112"/>
    </row>
    <row r="13" spans="1:15" x14ac:dyDescent="0.3">
      <c r="A13" s="108"/>
      <c r="B13" s="29">
        <v>0.41666666666666702</v>
      </c>
      <c r="C13" s="109"/>
      <c r="D13" s="109"/>
      <c r="E13" s="30"/>
      <c r="F13" s="110"/>
      <c r="G13" s="110"/>
      <c r="H13" s="31">
        <v>0.41666666666666702</v>
      </c>
      <c r="I13" s="111"/>
      <c r="J13" s="111"/>
      <c r="K13" s="50">
        <v>0.41666666666666702</v>
      </c>
      <c r="L13" s="112"/>
      <c r="M13" s="112"/>
    </row>
    <row r="14" spans="1:15" x14ac:dyDescent="0.3">
      <c r="A14" s="108"/>
      <c r="B14" s="33">
        <f>(B13-B12)</f>
        <v>8.3333333333334036E-2</v>
      </c>
      <c r="C14" s="34"/>
      <c r="D14" s="35"/>
      <c r="E14" s="36">
        <f>E13-E12</f>
        <v>0</v>
      </c>
      <c r="F14" s="37"/>
      <c r="G14" s="38"/>
      <c r="H14" s="39">
        <f>H13-H12</f>
        <v>8.3333333333334036E-2</v>
      </c>
      <c r="I14" s="40"/>
      <c r="J14" s="41"/>
      <c r="K14" s="51">
        <f>K13-K12</f>
        <v>8.3333333333334036E-2</v>
      </c>
      <c r="L14" s="51"/>
      <c r="M14" s="52"/>
    </row>
    <row r="15" spans="1:15" ht="15" customHeight="1" x14ac:dyDescent="0.3">
      <c r="A15" s="108">
        <v>44648</v>
      </c>
      <c r="B15" s="23">
        <v>0.60763888888888895</v>
      </c>
      <c r="C15" s="109" t="s">
        <v>56</v>
      </c>
      <c r="D15" s="109"/>
      <c r="E15" s="24"/>
      <c r="F15" s="110" t="s">
        <v>10</v>
      </c>
      <c r="G15" s="110"/>
      <c r="H15" s="25">
        <v>0.60763888888888895</v>
      </c>
      <c r="I15" s="111" t="s">
        <v>10</v>
      </c>
      <c r="J15" s="111"/>
      <c r="K15" s="26">
        <v>0.60763888888888895</v>
      </c>
      <c r="L15" s="112" t="s">
        <v>10</v>
      </c>
      <c r="M15" s="112"/>
    </row>
    <row r="16" spans="1:15" x14ac:dyDescent="0.3">
      <c r="A16" s="108"/>
      <c r="B16" s="29">
        <v>0.71875</v>
      </c>
      <c r="C16" s="109"/>
      <c r="D16" s="109"/>
      <c r="E16" s="30"/>
      <c r="F16" s="110"/>
      <c r="G16" s="110"/>
      <c r="H16" s="31">
        <v>0.71875</v>
      </c>
      <c r="I16" s="111"/>
      <c r="J16" s="111"/>
      <c r="K16" s="32">
        <v>0.71875</v>
      </c>
      <c r="L16" s="112"/>
      <c r="M16" s="112"/>
    </row>
    <row r="17" spans="1:13" x14ac:dyDescent="0.3">
      <c r="A17" s="108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0.11111111111111105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3">
      <c r="A18" s="108">
        <v>44650</v>
      </c>
      <c r="B18" s="23">
        <v>0.49305555555555602</v>
      </c>
      <c r="C18" s="109" t="s">
        <v>56</v>
      </c>
      <c r="D18" s="109"/>
      <c r="E18" s="24"/>
      <c r="F18" s="110" t="s">
        <v>10</v>
      </c>
      <c r="G18" s="110"/>
      <c r="H18" s="25"/>
      <c r="I18" s="111" t="s">
        <v>10</v>
      </c>
      <c r="J18" s="111"/>
      <c r="K18" s="49">
        <v>0.49305555555555602</v>
      </c>
      <c r="L18" s="112" t="s">
        <v>10</v>
      </c>
      <c r="M18" s="112"/>
    </row>
    <row r="19" spans="1:13" x14ac:dyDescent="0.3">
      <c r="A19" s="108"/>
      <c r="B19" s="29">
        <v>0.52777777777777801</v>
      </c>
      <c r="C19" s="109"/>
      <c r="D19" s="109"/>
      <c r="E19" s="30"/>
      <c r="F19" s="110"/>
      <c r="G19" s="110"/>
      <c r="H19" s="31"/>
      <c r="I19" s="111"/>
      <c r="J19" s="111"/>
      <c r="K19" s="32">
        <v>0.52777777777777801</v>
      </c>
      <c r="L19" s="112"/>
      <c r="M19" s="112"/>
    </row>
    <row r="20" spans="1:13" x14ac:dyDescent="0.3">
      <c r="A20" s="108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3">
      <c r="A21" s="108">
        <v>44652</v>
      </c>
      <c r="B21" s="23"/>
      <c r="C21" s="109" t="s">
        <v>10</v>
      </c>
      <c r="D21" s="109"/>
      <c r="E21" s="24"/>
      <c r="F21" s="110" t="s">
        <v>10</v>
      </c>
      <c r="G21" s="110"/>
      <c r="H21" s="25"/>
      <c r="I21" s="111" t="s">
        <v>10</v>
      </c>
      <c r="J21" s="111"/>
      <c r="K21" s="26">
        <v>0.79166666666666696</v>
      </c>
      <c r="L21" s="112" t="s">
        <v>10</v>
      </c>
      <c r="M21" s="112"/>
    </row>
    <row r="22" spans="1:13" x14ac:dyDescent="0.3">
      <c r="A22" s="108"/>
      <c r="B22" s="29"/>
      <c r="C22" s="109"/>
      <c r="D22" s="109"/>
      <c r="E22" s="30"/>
      <c r="F22" s="110"/>
      <c r="G22" s="110"/>
      <c r="H22" s="31"/>
      <c r="I22" s="111"/>
      <c r="J22" s="111"/>
      <c r="K22" s="50">
        <v>0.91666666666666696</v>
      </c>
      <c r="L22" s="112"/>
      <c r="M22" s="112"/>
    </row>
    <row r="23" spans="1:13" x14ac:dyDescent="0.3">
      <c r="A23" s="108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0.125</v>
      </c>
      <c r="L23" s="53"/>
      <c r="M23" s="54"/>
    </row>
    <row r="24" spans="1:13" ht="15" customHeight="1" x14ac:dyDescent="0.3">
      <c r="A24" s="108">
        <v>44653</v>
      </c>
      <c r="B24" s="23"/>
      <c r="C24" s="109" t="s">
        <v>10</v>
      </c>
      <c r="D24" s="109"/>
      <c r="E24" s="24"/>
      <c r="F24" s="110" t="s">
        <v>10</v>
      </c>
      <c r="G24" s="110"/>
      <c r="H24" s="25"/>
      <c r="I24" s="111" t="s">
        <v>10</v>
      </c>
      <c r="J24" s="111"/>
      <c r="K24" s="26">
        <v>0.33333333333333298</v>
      </c>
      <c r="L24" s="112" t="s">
        <v>10</v>
      </c>
      <c r="M24" s="112"/>
    </row>
    <row r="25" spans="1:13" x14ac:dyDescent="0.3">
      <c r="A25" s="108"/>
      <c r="B25" s="29"/>
      <c r="C25" s="109"/>
      <c r="D25" s="109"/>
      <c r="E25" s="30"/>
      <c r="F25" s="110"/>
      <c r="G25" s="110"/>
      <c r="H25" s="31"/>
      <c r="I25" s="111"/>
      <c r="J25" s="111"/>
      <c r="K25" s="32">
        <v>0.47916666666666702</v>
      </c>
      <c r="L25" s="112"/>
      <c r="M25" s="112"/>
    </row>
    <row r="26" spans="1:13" x14ac:dyDescent="0.3">
      <c r="A26" s="108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0.14583333333333404</v>
      </c>
      <c r="L26" s="47"/>
      <c r="M26" s="48"/>
    </row>
    <row r="27" spans="1:13" ht="15" customHeight="1" x14ac:dyDescent="0.3">
      <c r="A27" s="108">
        <v>44654</v>
      </c>
      <c r="B27" s="23">
        <v>0.72916666666666696</v>
      </c>
      <c r="C27" s="109" t="s">
        <v>10</v>
      </c>
      <c r="D27" s="109"/>
      <c r="E27" s="24"/>
      <c r="F27" s="110" t="s">
        <v>10</v>
      </c>
      <c r="G27" s="110"/>
      <c r="H27" s="25">
        <v>0.72916666666666696</v>
      </c>
      <c r="I27" s="111" t="s">
        <v>10</v>
      </c>
      <c r="J27" s="111"/>
      <c r="K27" s="49">
        <v>0.5</v>
      </c>
      <c r="L27" s="112" t="s">
        <v>10</v>
      </c>
      <c r="M27" s="112"/>
    </row>
    <row r="28" spans="1:13" x14ac:dyDescent="0.3">
      <c r="A28" s="108"/>
      <c r="B28" s="29">
        <v>0.85416666666666696</v>
      </c>
      <c r="C28" s="109"/>
      <c r="D28" s="109"/>
      <c r="E28" s="30"/>
      <c r="F28" s="110"/>
      <c r="G28" s="110"/>
      <c r="H28" s="31">
        <v>0.9375</v>
      </c>
      <c r="I28" s="111"/>
      <c r="J28" s="111"/>
      <c r="K28" s="32">
        <v>0.66666666666666696</v>
      </c>
      <c r="L28" s="112"/>
      <c r="M28" s="112"/>
    </row>
    <row r="29" spans="1:13" x14ac:dyDescent="0.3">
      <c r="A29" s="108"/>
      <c r="B29" s="33">
        <f>(B28-B27)</f>
        <v>0.125</v>
      </c>
      <c r="C29" s="34"/>
      <c r="D29" s="35"/>
      <c r="E29" s="36">
        <f>E28-E27</f>
        <v>0</v>
      </c>
      <c r="F29" s="37"/>
      <c r="G29" s="38"/>
      <c r="H29" s="39">
        <f>H28-H27</f>
        <v>0.20833333333333304</v>
      </c>
      <c r="I29" s="40"/>
      <c r="J29" s="41"/>
      <c r="K29" s="46">
        <f>K28-K27</f>
        <v>0.16666666666666696</v>
      </c>
      <c r="L29" s="47"/>
      <c r="M29" s="48"/>
    </row>
    <row r="30" spans="1:13" ht="15" customHeight="1" x14ac:dyDescent="0.3">
      <c r="A30" s="108">
        <v>44663</v>
      </c>
      <c r="B30" s="23">
        <v>0.79166666666666696</v>
      </c>
      <c r="C30" s="109" t="s">
        <v>57</v>
      </c>
      <c r="D30" s="109"/>
      <c r="E30" s="24"/>
      <c r="F30" s="110" t="s">
        <v>10</v>
      </c>
      <c r="G30" s="110"/>
      <c r="H30" s="25"/>
      <c r="I30" s="111" t="s">
        <v>9</v>
      </c>
      <c r="J30" s="111"/>
      <c r="K30" s="26"/>
      <c r="L30" s="112" t="s">
        <v>10</v>
      </c>
      <c r="M30" s="112"/>
    </row>
    <row r="31" spans="1:13" x14ac:dyDescent="0.3">
      <c r="A31" s="108"/>
      <c r="B31" s="29">
        <v>0.9375</v>
      </c>
      <c r="C31" s="109"/>
      <c r="D31" s="109"/>
      <c r="E31" s="30"/>
      <c r="F31" s="110"/>
      <c r="G31" s="110"/>
      <c r="H31" s="31"/>
      <c r="I31" s="111"/>
      <c r="J31" s="111"/>
      <c r="K31" s="50"/>
      <c r="L31" s="112"/>
      <c r="M31" s="112"/>
    </row>
    <row r="32" spans="1:13" x14ac:dyDescent="0.3">
      <c r="A32" s="108"/>
      <c r="B32" s="33">
        <f>(B31-B30)</f>
        <v>0.14583333333333304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08">
        <v>44664</v>
      </c>
      <c r="B33" s="23">
        <v>0.40625</v>
      </c>
      <c r="C33" s="109" t="s">
        <v>57</v>
      </c>
      <c r="D33" s="109"/>
      <c r="E33" s="24"/>
      <c r="F33" s="110" t="s">
        <v>10</v>
      </c>
      <c r="G33" s="110"/>
      <c r="H33" s="25"/>
      <c r="I33" s="111" t="s">
        <v>9</v>
      </c>
      <c r="J33" s="111"/>
      <c r="K33" s="26">
        <v>0.41666666666666702</v>
      </c>
      <c r="L33" s="112" t="s">
        <v>58</v>
      </c>
      <c r="M33" s="112"/>
    </row>
    <row r="34" spans="1:13" x14ac:dyDescent="0.3">
      <c r="A34" s="108"/>
      <c r="B34" s="29">
        <v>0.59375</v>
      </c>
      <c r="C34" s="109"/>
      <c r="D34" s="109"/>
      <c r="E34" s="30"/>
      <c r="F34" s="110"/>
      <c r="G34" s="110"/>
      <c r="H34" s="31"/>
      <c r="I34" s="111"/>
      <c r="J34" s="111"/>
      <c r="K34" s="32">
        <v>0.625</v>
      </c>
      <c r="L34" s="112"/>
      <c r="M34" s="112"/>
    </row>
    <row r="35" spans="1:13" x14ac:dyDescent="0.3">
      <c r="A35" s="108"/>
      <c r="B35" s="33">
        <f>(B34-B33)</f>
        <v>0.1875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0.20833333333333298</v>
      </c>
      <c r="L35" s="47"/>
      <c r="M35" s="48"/>
    </row>
    <row r="36" spans="1:13" ht="15" customHeight="1" x14ac:dyDescent="0.3">
      <c r="A36" s="108">
        <v>44665</v>
      </c>
      <c r="B36" s="23"/>
      <c r="C36" s="109" t="s">
        <v>10</v>
      </c>
      <c r="D36" s="109"/>
      <c r="E36" s="24"/>
      <c r="F36" s="110" t="s">
        <v>10</v>
      </c>
      <c r="G36" s="110"/>
      <c r="H36" s="25"/>
      <c r="I36" s="111" t="s">
        <v>10</v>
      </c>
      <c r="J36" s="111"/>
      <c r="K36" s="49">
        <v>0.66666666666666696</v>
      </c>
      <c r="L36" s="112" t="s">
        <v>59</v>
      </c>
      <c r="M36" s="112"/>
    </row>
    <row r="37" spans="1:13" x14ac:dyDescent="0.3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>
        <v>0.91666666666666696</v>
      </c>
      <c r="L37" s="112"/>
      <c r="M37" s="112"/>
    </row>
    <row r="38" spans="1:13" x14ac:dyDescent="0.3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0.25</v>
      </c>
      <c r="L38" s="47"/>
      <c r="M38" s="48"/>
    </row>
    <row r="39" spans="1:13" ht="15" customHeight="1" x14ac:dyDescent="0.3">
      <c r="A39" s="108">
        <v>44666</v>
      </c>
      <c r="B39" s="23"/>
      <c r="C39" s="109" t="s">
        <v>10</v>
      </c>
      <c r="D39" s="109"/>
      <c r="E39" s="24"/>
      <c r="F39" s="110" t="s">
        <v>10</v>
      </c>
      <c r="G39" s="110"/>
      <c r="H39" s="25"/>
      <c r="I39" s="111" t="s">
        <v>10</v>
      </c>
      <c r="J39" s="111"/>
      <c r="K39" s="26">
        <v>0.33333333333333298</v>
      </c>
      <c r="L39" s="112" t="s">
        <v>10</v>
      </c>
      <c r="M39" s="112"/>
    </row>
    <row r="40" spans="1:13" x14ac:dyDescent="0.3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>
        <v>0.58333333333333304</v>
      </c>
      <c r="L40" s="112"/>
      <c r="M40" s="112"/>
    </row>
    <row r="41" spans="1:13" x14ac:dyDescent="0.3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0.25000000000000006</v>
      </c>
      <c r="L41" s="53"/>
      <c r="M41" s="54"/>
    </row>
    <row r="42" spans="1:13" ht="15" customHeight="1" x14ac:dyDescent="0.3">
      <c r="A42" s="108">
        <v>44669</v>
      </c>
      <c r="B42" s="23">
        <v>0.45833333333333298</v>
      </c>
      <c r="C42" s="109" t="s">
        <v>60</v>
      </c>
      <c r="D42" s="109"/>
      <c r="E42" s="24"/>
      <c r="F42" s="110" t="s">
        <v>10</v>
      </c>
      <c r="G42" s="110"/>
      <c r="H42" s="25">
        <v>0.41666666666666702</v>
      </c>
      <c r="I42" s="111" t="s">
        <v>10</v>
      </c>
      <c r="J42" s="111"/>
      <c r="K42" s="26"/>
      <c r="L42" s="112" t="s">
        <v>10</v>
      </c>
      <c r="M42" s="112"/>
    </row>
    <row r="43" spans="1:13" x14ac:dyDescent="0.3">
      <c r="A43" s="108"/>
      <c r="B43" s="29">
        <v>0.52083333333333304</v>
      </c>
      <c r="C43" s="109"/>
      <c r="D43" s="109"/>
      <c r="E43" s="30"/>
      <c r="F43" s="110"/>
      <c r="G43" s="110"/>
      <c r="H43" s="31">
        <v>0.66666666666666696</v>
      </c>
      <c r="I43" s="111"/>
      <c r="J43" s="111"/>
      <c r="K43" s="50"/>
      <c r="L43" s="112"/>
      <c r="M43" s="112"/>
    </row>
    <row r="44" spans="1:13" x14ac:dyDescent="0.3">
      <c r="A44" s="108"/>
      <c r="B44" s="33">
        <f>(B43-B42)</f>
        <v>6.2500000000000056E-2</v>
      </c>
      <c r="C44" s="34"/>
      <c r="D44" s="35"/>
      <c r="E44" s="36">
        <f>E43-E42</f>
        <v>0</v>
      </c>
      <c r="F44" s="37"/>
      <c r="G44" s="38"/>
      <c r="H44" s="39">
        <f>H43-H42</f>
        <v>0.24999999999999994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08">
        <v>44676</v>
      </c>
      <c r="B45" s="23">
        <v>0.33333333333333298</v>
      </c>
      <c r="C45" s="109" t="s">
        <v>61</v>
      </c>
      <c r="D45" s="109"/>
      <c r="E45" s="24"/>
      <c r="F45" s="110" t="s">
        <v>10</v>
      </c>
      <c r="G45" s="110"/>
      <c r="H45" s="25">
        <v>0.33333333333333298</v>
      </c>
      <c r="I45" s="111" t="s">
        <v>10</v>
      </c>
      <c r="J45" s="111"/>
      <c r="K45" s="26"/>
      <c r="L45" s="112" t="s">
        <v>10</v>
      </c>
      <c r="M45" s="112"/>
    </row>
    <row r="46" spans="1:13" x14ac:dyDescent="0.3">
      <c r="A46" s="108"/>
      <c r="B46" s="29">
        <v>0.41666666666666702</v>
      </c>
      <c r="C46" s="109"/>
      <c r="D46" s="109"/>
      <c r="E46" s="30"/>
      <c r="F46" s="110"/>
      <c r="G46" s="110"/>
      <c r="H46" s="31">
        <v>0.41666666666666702</v>
      </c>
      <c r="I46" s="111"/>
      <c r="J46" s="111"/>
      <c r="K46" s="50"/>
      <c r="L46" s="112"/>
      <c r="M46" s="112"/>
    </row>
    <row r="47" spans="1:13" x14ac:dyDescent="0.3">
      <c r="A47" s="108"/>
      <c r="B47" s="33">
        <f>(B46-B45)</f>
        <v>8.3333333333334036E-2</v>
      </c>
      <c r="C47" s="34"/>
      <c r="D47" s="35"/>
      <c r="E47" s="36">
        <f>E46-E45</f>
        <v>0</v>
      </c>
      <c r="F47" s="37"/>
      <c r="G47" s="38"/>
      <c r="H47" s="39">
        <f>H46-H45</f>
        <v>8.3333333333334036E-2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08">
        <v>44676</v>
      </c>
      <c r="B48" s="23">
        <v>0.60763888888888895</v>
      </c>
      <c r="C48" s="109" t="s">
        <v>57</v>
      </c>
      <c r="D48" s="109"/>
      <c r="E48" s="24"/>
      <c r="F48" s="110" t="s">
        <v>10</v>
      </c>
      <c r="G48" s="110"/>
      <c r="H48" s="25">
        <v>0.60763888888888895</v>
      </c>
      <c r="I48" s="111" t="s">
        <v>10</v>
      </c>
      <c r="J48" s="111"/>
      <c r="K48" s="26"/>
      <c r="L48" s="112" t="s">
        <v>10</v>
      </c>
      <c r="M48" s="112"/>
    </row>
    <row r="49" spans="1:13" x14ac:dyDescent="0.3">
      <c r="A49" s="108"/>
      <c r="B49" s="29">
        <v>0.71875</v>
      </c>
      <c r="C49" s="109"/>
      <c r="D49" s="109"/>
      <c r="E49" s="30"/>
      <c r="F49" s="110"/>
      <c r="G49" s="110"/>
      <c r="H49" s="31">
        <v>0.71875</v>
      </c>
      <c r="I49" s="111"/>
      <c r="J49" s="111"/>
      <c r="K49" s="50"/>
      <c r="L49" s="112"/>
      <c r="M49" s="112"/>
    </row>
    <row r="50" spans="1:13" x14ac:dyDescent="0.3">
      <c r="A50" s="108"/>
      <c r="B50" s="33">
        <f>(B49-B48)</f>
        <v>0.11111111111111105</v>
      </c>
      <c r="C50" s="34"/>
      <c r="D50" s="35"/>
      <c r="E50" s="36">
        <f>E49-E48</f>
        <v>0</v>
      </c>
      <c r="F50" s="37"/>
      <c r="G50" s="38"/>
      <c r="H50" s="39">
        <f>H49-H48</f>
        <v>0.11111111111111105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08">
        <v>44678</v>
      </c>
      <c r="B51" s="23">
        <v>0.49305555555555602</v>
      </c>
      <c r="C51" s="109" t="s">
        <v>62</v>
      </c>
      <c r="D51" s="109"/>
      <c r="E51" s="24"/>
      <c r="F51" s="110" t="s">
        <v>10</v>
      </c>
      <c r="G51" s="110"/>
      <c r="H51" s="25">
        <v>0.49305555555555602</v>
      </c>
      <c r="I51" s="111" t="s">
        <v>10</v>
      </c>
      <c r="J51" s="111"/>
      <c r="K51" s="26"/>
      <c r="L51" s="112" t="s">
        <v>10</v>
      </c>
      <c r="M51" s="112"/>
    </row>
    <row r="52" spans="1:13" x14ac:dyDescent="0.3">
      <c r="A52" s="108"/>
      <c r="B52" s="29">
        <v>0.52777777777777801</v>
      </c>
      <c r="C52" s="109"/>
      <c r="D52" s="109"/>
      <c r="E52" s="30"/>
      <c r="F52" s="110"/>
      <c r="G52" s="110"/>
      <c r="H52" s="31">
        <v>0.52777777777777801</v>
      </c>
      <c r="I52" s="111"/>
      <c r="J52" s="111"/>
      <c r="K52" s="50"/>
      <c r="L52" s="112"/>
      <c r="M52" s="112"/>
    </row>
    <row r="53" spans="1:13" x14ac:dyDescent="0.3">
      <c r="A53" s="108"/>
      <c r="B53" s="33">
        <f>(B52-B51)</f>
        <v>3.4722222222221988E-2</v>
      </c>
      <c r="C53" s="34"/>
      <c r="D53" s="35"/>
      <c r="E53" s="36">
        <f>E52-E51</f>
        <v>0</v>
      </c>
      <c r="F53" s="37"/>
      <c r="G53" s="38"/>
      <c r="H53" s="39">
        <f>H52-H51</f>
        <v>3.4722222222221988E-2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08">
        <v>44682</v>
      </c>
      <c r="B54" s="23">
        <v>0.72916666666666696</v>
      </c>
      <c r="C54" s="109" t="s">
        <v>63</v>
      </c>
      <c r="D54" s="109"/>
      <c r="E54" s="24">
        <v>0.71875</v>
      </c>
      <c r="F54" s="110" t="s">
        <v>64</v>
      </c>
      <c r="G54" s="110"/>
      <c r="H54" s="25">
        <v>0.5</v>
      </c>
      <c r="I54" s="111" t="s">
        <v>10</v>
      </c>
      <c r="J54" s="111"/>
      <c r="K54" s="26"/>
      <c r="L54" s="112" t="s">
        <v>10</v>
      </c>
      <c r="M54" s="112"/>
    </row>
    <row r="55" spans="1:13" x14ac:dyDescent="0.3">
      <c r="A55" s="108"/>
      <c r="B55" s="29">
        <v>0.97916666666666696</v>
      </c>
      <c r="C55" s="109"/>
      <c r="D55" s="109"/>
      <c r="E55" s="30">
        <v>0.84375</v>
      </c>
      <c r="F55" s="110"/>
      <c r="G55" s="110"/>
      <c r="H55" s="31">
        <v>0.83333333333333304</v>
      </c>
      <c r="I55" s="111"/>
      <c r="J55" s="111"/>
      <c r="K55" s="50"/>
      <c r="L55" s="112"/>
      <c r="M55" s="112"/>
    </row>
    <row r="56" spans="1:13" x14ac:dyDescent="0.3">
      <c r="A56" s="108"/>
      <c r="B56" s="33">
        <f>(B55-B54)</f>
        <v>0.25</v>
      </c>
      <c r="C56" s="34"/>
      <c r="D56" s="35"/>
      <c r="E56" s="36">
        <f>E55-E54</f>
        <v>0.125</v>
      </c>
      <c r="F56" s="37"/>
      <c r="G56" s="38"/>
      <c r="H56" s="39">
        <f>H55-H54</f>
        <v>0.33333333333333304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08"/>
      <c r="B57" s="23"/>
      <c r="C57" s="109" t="s">
        <v>10</v>
      </c>
      <c r="D57" s="109"/>
      <c r="E57" s="24"/>
      <c r="F57" s="110" t="s">
        <v>10</v>
      </c>
      <c r="G57" s="110"/>
      <c r="H57" s="25"/>
      <c r="I57" s="111" t="s">
        <v>10</v>
      </c>
      <c r="J57" s="111"/>
      <c r="K57" s="26"/>
      <c r="L57" s="112" t="s">
        <v>10</v>
      </c>
      <c r="M57" s="112"/>
    </row>
    <row r="58" spans="1:13" x14ac:dyDescent="0.3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 x14ac:dyDescent="0.3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 x14ac:dyDescent="0.3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 x14ac:dyDescent="0.3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 x14ac:dyDescent="0.3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 x14ac:dyDescent="0.3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 x14ac:dyDescent="0.3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 x14ac:dyDescent="0.3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 x14ac:dyDescent="0.3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 x14ac:dyDescent="0.3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 x14ac:dyDescent="0.3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 x14ac:dyDescent="0.3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 x14ac:dyDescent="0.3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 x14ac:dyDescent="0.3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 x14ac:dyDescent="0.3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 x14ac:dyDescent="0.3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 x14ac:dyDescent="0.3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 x14ac:dyDescent="0.3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 x14ac:dyDescent="0.3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 x14ac:dyDescent="0.3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 x14ac:dyDescent="0.3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 x14ac:dyDescent="0.3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 x14ac:dyDescent="0.3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 x14ac:dyDescent="0.3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 x14ac:dyDescent="0.3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 x14ac:dyDescent="0.3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 x14ac:dyDescent="0.3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 x14ac:dyDescent="0.3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 x14ac:dyDescent="0.3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 x14ac:dyDescent="0.3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 x14ac:dyDescent="0.3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 x14ac:dyDescent="0.3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 x14ac:dyDescent="0.3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 x14ac:dyDescent="0.3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 x14ac:dyDescent="0.3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 x14ac:dyDescent="0.3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 x14ac:dyDescent="0.3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 x14ac:dyDescent="0.3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 x14ac:dyDescent="0.3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 x14ac:dyDescent="0.3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 x14ac:dyDescent="0.3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 x14ac:dyDescent="0.3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 x14ac:dyDescent="0.3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 x14ac:dyDescent="0.3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 x14ac:dyDescent="0.3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 x14ac:dyDescent="0.3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 x14ac:dyDescent="0.3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 x14ac:dyDescent="0.3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 x14ac:dyDescent="0.3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 x14ac:dyDescent="0.3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 x14ac:dyDescent="0.3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 x14ac:dyDescent="0.3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 x14ac:dyDescent="0.3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 x14ac:dyDescent="0.3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 x14ac:dyDescent="0.3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 x14ac:dyDescent="0.3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 x14ac:dyDescent="0.3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 x14ac:dyDescent="0.3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 x14ac:dyDescent="0.3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 x14ac:dyDescent="0.3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 x14ac:dyDescent="0.3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 x14ac:dyDescent="0.3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 x14ac:dyDescent="0.3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 x14ac:dyDescent="0.3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 x14ac:dyDescent="0.3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 x14ac:dyDescent="0.3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 x14ac:dyDescent="0.3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 x14ac:dyDescent="0.3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 x14ac:dyDescent="0.3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 x14ac:dyDescent="0.3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topLeftCell="A7" zoomScale="90" zoomScaleNormal="90" workbookViewId="0">
      <selection activeCell="O10" sqref="O10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13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14" t="s">
        <v>4</v>
      </c>
      <c r="O1" s="114"/>
    </row>
    <row r="2" spans="1:15" x14ac:dyDescent="0.3">
      <c r="A2" s="113"/>
      <c r="B2" s="9" t="s">
        <v>5</v>
      </c>
      <c r="C2" s="10">
        <f t="array" ref="C2">SUM(B5:B161*(MOD(ROW(B5:B161)-2,3)=0))</f>
        <v>0.82013888888888997</v>
      </c>
      <c r="D2" s="11">
        <f>C2+Sprint_7!D2</f>
        <v>6.5694444444444517</v>
      </c>
      <c r="E2" s="12" t="s">
        <v>6</v>
      </c>
      <c r="F2" s="13">
        <f t="array" ref="F2">SUM(E5:E161*(MOD(ROW(E5:E161)-2,3)=0))</f>
        <v>0.63194444444444609</v>
      </c>
      <c r="G2" s="14">
        <f>F2+Sprint_7!G2</f>
        <v>0.75694444444444609</v>
      </c>
      <c r="H2" s="15" t="s">
        <v>7</v>
      </c>
      <c r="I2" s="16">
        <f t="array" ref="I2">SUM(H5:H161*(MOD(ROW(H5:H161)-2,3)=0))</f>
        <v>0.59513888888888944</v>
      </c>
      <c r="J2" s="17">
        <f>I2+Sprint_7!J2</f>
        <v>5.7395833333333384</v>
      </c>
      <c r="K2" s="18" t="s">
        <v>8</v>
      </c>
      <c r="L2" s="19">
        <f t="array" ref="L2">SUM(K5:K161*(MOD(ROW(K5:K161)-2,3)=0))</f>
        <v>0.77013888888889015</v>
      </c>
      <c r="M2" s="20">
        <f>L2+Sprint_7!M2</f>
        <v>7.1527777777777866</v>
      </c>
      <c r="N2" s="21" t="s">
        <v>2</v>
      </c>
      <c r="O2" s="22">
        <f>C2+F2+I2+L2</f>
        <v>2.8173611111111159</v>
      </c>
    </row>
    <row r="3" spans="1:15" ht="15" customHeight="1" x14ac:dyDescent="0.3">
      <c r="A3" s="108">
        <v>44683</v>
      </c>
      <c r="B3" s="23">
        <v>0.33333333333333298</v>
      </c>
      <c r="C3" s="109" t="s">
        <v>65</v>
      </c>
      <c r="D3" s="109"/>
      <c r="E3" s="24">
        <v>0.33333333333333298</v>
      </c>
      <c r="F3" s="110" t="s">
        <v>9</v>
      </c>
      <c r="G3" s="110"/>
      <c r="H3" s="25">
        <v>0.33333333333333298</v>
      </c>
      <c r="I3" s="111" t="s">
        <v>9</v>
      </c>
      <c r="J3" s="111"/>
      <c r="K3" s="26">
        <v>0.33333333333333298</v>
      </c>
      <c r="L3" s="112" t="s">
        <v>9</v>
      </c>
      <c r="M3" s="112"/>
      <c r="N3" s="27" t="s">
        <v>3</v>
      </c>
      <c r="O3" s="28">
        <f>D2+G2+J2+M2</f>
        <v>20.218750000000021</v>
      </c>
    </row>
    <row r="4" spans="1:15" x14ac:dyDescent="0.3">
      <c r="A4" s="108"/>
      <c r="B4" s="29">
        <v>0.41666666666666702</v>
      </c>
      <c r="C4" s="109"/>
      <c r="D4" s="109"/>
      <c r="E4" s="30">
        <v>0.41666666666666702</v>
      </c>
      <c r="F4" s="110"/>
      <c r="G4" s="110"/>
      <c r="H4" s="31">
        <v>0.41666666666666702</v>
      </c>
      <c r="I4" s="111"/>
      <c r="J4" s="111"/>
      <c r="K4" s="32">
        <v>0.41666666666666702</v>
      </c>
      <c r="L4" s="112"/>
      <c r="M4" s="112"/>
    </row>
    <row r="5" spans="1:15" x14ac:dyDescent="0.3">
      <c r="A5" s="108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08">
        <v>44683</v>
      </c>
      <c r="B6" s="23">
        <v>0.41666666666666702</v>
      </c>
      <c r="C6" s="109" t="s">
        <v>66</v>
      </c>
      <c r="D6" s="109"/>
      <c r="E6" s="24"/>
      <c r="F6" s="110" t="s">
        <v>9</v>
      </c>
      <c r="G6" s="110"/>
      <c r="H6" s="25"/>
      <c r="I6" s="111" t="s">
        <v>9</v>
      </c>
      <c r="J6" s="111"/>
      <c r="K6" s="45"/>
      <c r="L6" s="112" t="s">
        <v>9</v>
      </c>
      <c r="M6" s="112"/>
    </row>
    <row r="7" spans="1:15" x14ac:dyDescent="0.3">
      <c r="A7" s="108"/>
      <c r="B7" s="29">
        <v>0.60416666666666696</v>
      </c>
      <c r="C7" s="109"/>
      <c r="D7" s="109"/>
      <c r="E7" s="30"/>
      <c r="F7" s="110"/>
      <c r="G7" s="110"/>
      <c r="H7" s="31"/>
      <c r="I7" s="111"/>
      <c r="J7" s="111"/>
      <c r="K7" s="32"/>
      <c r="L7" s="112"/>
      <c r="M7" s="112"/>
    </row>
    <row r="8" spans="1:15" x14ac:dyDescent="0.3">
      <c r="A8" s="108"/>
      <c r="B8" s="33">
        <f>B7-B6</f>
        <v>0.18749999999999994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08"/>
      <c r="B9" s="23">
        <v>0.60416666666666696</v>
      </c>
      <c r="C9" s="109" t="s">
        <v>9</v>
      </c>
      <c r="D9" s="109"/>
      <c r="E9" s="24"/>
      <c r="F9" s="110" t="s">
        <v>9</v>
      </c>
      <c r="G9" s="110"/>
      <c r="H9" s="25">
        <v>0.60416666666666696</v>
      </c>
      <c r="I9" s="111" t="s">
        <v>9</v>
      </c>
      <c r="J9" s="111"/>
      <c r="K9" s="49">
        <v>0.60416666666666696</v>
      </c>
      <c r="L9" s="112" t="s">
        <v>9</v>
      </c>
      <c r="M9" s="112"/>
    </row>
    <row r="10" spans="1:15" x14ac:dyDescent="0.3">
      <c r="A10" s="108"/>
      <c r="B10" s="29">
        <v>0.60486111111111096</v>
      </c>
      <c r="C10" s="109"/>
      <c r="D10" s="109"/>
      <c r="E10" s="30"/>
      <c r="F10" s="110"/>
      <c r="G10" s="110"/>
      <c r="H10" s="31">
        <v>0.60555555555555496</v>
      </c>
      <c r="I10" s="111"/>
      <c r="J10" s="111"/>
      <c r="K10" s="32">
        <v>0.61736111111111103</v>
      </c>
      <c r="L10" s="112"/>
      <c r="M10" s="112"/>
    </row>
    <row r="11" spans="1:15" x14ac:dyDescent="0.3">
      <c r="A11" s="108"/>
      <c r="B11" s="33">
        <f>(B10-B9)</f>
        <v>6.9444444444399789E-4</v>
      </c>
      <c r="C11" s="34"/>
      <c r="D11" s="35"/>
      <c r="E11" s="36">
        <f>E10-E9</f>
        <v>0</v>
      </c>
      <c r="F11" s="37"/>
      <c r="G11" s="38"/>
      <c r="H11" s="39">
        <f>H10-H9</f>
        <v>1.3888888888879958E-3</v>
      </c>
      <c r="I11" s="40"/>
      <c r="J11" s="41"/>
      <c r="K11" s="46">
        <f>K10-K9</f>
        <v>1.3194444444444065E-2</v>
      </c>
      <c r="L11" s="47"/>
      <c r="M11" s="48"/>
    </row>
    <row r="12" spans="1:15" ht="15" customHeight="1" x14ac:dyDescent="0.3">
      <c r="A12" s="108">
        <v>44683</v>
      </c>
      <c r="B12" s="23">
        <v>0.56597222222222199</v>
      </c>
      <c r="C12" s="109" t="s">
        <v>9</v>
      </c>
      <c r="D12" s="109"/>
      <c r="E12" s="24">
        <v>0.56597222222222199</v>
      </c>
      <c r="F12" s="110" t="s">
        <v>9</v>
      </c>
      <c r="G12" s="110"/>
      <c r="H12" s="25">
        <v>0.56597222222222199</v>
      </c>
      <c r="I12" s="111" t="s">
        <v>9</v>
      </c>
      <c r="J12" s="111"/>
      <c r="K12" s="49">
        <v>0.56597222222222199</v>
      </c>
      <c r="L12" s="112" t="s">
        <v>9</v>
      </c>
      <c r="M12" s="112"/>
    </row>
    <row r="13" spans="1:15" x14ac:dyDescent="0.3">
      <c r="A13" s="108"/>
      <c r="B13" s="29">
        <v>0.71875</v>
      </c>
      <c r="C13" s="109"/>
      <c r="D13" s="109"/>
      <c r="E13" s="30">
        <v>0.71875</v>
      </c>
      <c r="F13" s="110"/>
      <c r="G13" s="110"/>
      <c r="H13" s="31">
        <v>0.71875</v>
      </c>
      <c r="I13" s="111"/>
      <c r="J13" s="111"/>
      <c r="K13" s="50">
        <v>0.71875</v>
      </c>
      <c r="L13" s="112"/>
      <c r="M13" s="112"/>
    </row>
    <row r="14" spans="1:15" x14ac:dyDescent="0.3">
      <c r="A14" s="108"/>
      <c r="B14" s="33">
        <f>(B13-B12)</f>
        <v>0.15277777777777801</v>
      </c>
      <c r="C14" s="34"/>
      <c r="D14" s="35"/>
      <c r="E14" s="36">
        <f>E13-E12</f>
        <v>0.15277777777777801</v>
      </c>
      <c r="F14" s="37"/>
      <c r="G14" s="38"/>
      <c r="H14" s="39">
        <f>H13-H12</f>
        <v>0.15277777777777801</v>
      </c>
      <c r="I14" s="40"/>
      <c r="J14" s="41"/>
      <c r="K14" s="46">
        <f>K13-K12</f>
        <v>0.15277777777777801</v>
      </c>
      <c r="L14" s="47"/>
      <c r="M14" s="48"/>
    </row>
    <row r="15" spans="1:15" ht="15" customHeight="1" x14ac:dyDescent="0.3">
      <c r="A15" s="108">
        <v>44689</v>
      </c>
      <c r="B15" s="23">
        <v>0.83333333333333304</v>
      </c>
      <c r="C15" s="109" t="s">
        <v>9</v>
      </c>
      <c r="D15" s="109"/>
      <c r="E15" s="24">
        <v>0.83333333333333304</v>
      </c>
      <c r="F15" s="110" t="s">
        <v>9</v>
      </c>
      <c r="G15" s="110"/>
      <c r="H15" s="25"/>
      <c r="I15" s="111" t="s">
        <v>9</v>
      </c>
      <c r="J15" s="111"/>
      <c r="K15" s="49">
        <v>0.83333333333333304</v>
      </c>
      <c r="L15" s="141" t="s">
        <v>9</v>
      </c>
      <c r="M15" s="141"/>
    </row>
    <row r="16" spans="1:15" x14ac:dyDescent="0.3">
      <c r="A16" s="108"/>
      <c r="B16" s="29">
        <v>0.91666666666666696</v>
      </c>
      <c r="C16" s="109"/>
      <c r="D16" s="109"/>
      <c r="E16" s="30">
        <v>0.91666666666666696</v>
      </c>
      <c r="F16" s="110"/>
      <c r="G16" s="110"/>
      <c r="H16" s="31"/>
      <c r="I16" s="111"/>
      <c r="J16" s="111"/>
      <c r="K16" s="50">
        <v>0.91666666666666696</v>
      </c>
      <c r="L16" s="141"/>
      <c r="M16" s="141"/>
    </row>
    <row r="17" spans="1:13" x14ac:dyDescent="0.3">
      <c r="A17" s="108"/>
      <c r="B17" s="33">
        <f>(B16-B15)</f>
        <v>8.3333333333333925E-2</v>
      </c>
      <c r="C17" s="34"/>
      <c r="D17" s="35"/>
      <c r="E17" s="36">
        <f>E16-E15</f>
        <v>8.3333333333333925E-2</v>
      </c>
      <c r="F17" s="37"/>
      <c r="G17" s="38"/>
      <c r="H17" s="39">
        <f>H16-H15</f>
        <v>0</v>
      </c>
      <c r="I17" s="40"/>
      <c r="J17" s="41"/>
      <c r="K17" s="46">
        <f>K16-K15</f>
        <v>8.3333333333333925E-2</v>
      </c>
      <c r="L17" s="51"/>
      <c r="M17" s="52"/>
    </row>
    <row r="18" spans="1:13" ht="15" customHeight="1" x14ac:dyDescent="0.3">
      <c r="A18" s="108">
        <v>44690</v>
      </c>
      <c r="B18" s="23">
        <v>0.33333333333333298</v>
      </c>
      <c r="C18" s="109" t="s">
        <v>9</v>
      </c>
      <c r="D18" s="109"/>
      <c r="E18" s="24">
        <v>0.33333333333333298</v>
      </c>
      <c r="F18" s="110" t="s">
        <v>9</v>
      </c>
      <c r="G18" s="110"/>
      <c r="H18" s="25">
        <v>0.33333333333333298</v>
      </c>
      <c r="I18" s="111" t="s">
        <v>9</v>
      </c>
      <c r="J18" s="111"/>
      <c r="K18" s="49">
        <v>0.33333333333333298</v>
      </c>
      <c r="L18" s="112" t="s">
        <v>9</v>
      </c>
      <c r="M18" s="112"/>
    </row>
    <row r="19" spans="1:13" x14ac:dyDescent="0.3">
      <c r="A19" s="108"/>
      <c r="B19" s="29">
        <v>0.41666666666666702</v>
      </c>
      <c r="C19" s="109"/>
      <c r="D19" s="109"/>
      <c r="E19" s="30">
        <v>0.41666666666666702</v>
      </c>
      <c r="F19" s="110"/>
      <c r="G19" s="110"/>
      <c r="H19" s="31">
        <v>0.41666666666666702</v>
      </c>
      <c r="I19" s="111"/>
      <c r="J19" s="111"/>
      <c r="K19" s="50">
        <v>0.41666666666666702</v>
      </c>
      <c r="L19" s="112"/>
      <c r="M19" s="112"/>
    </row>
    <row r="20" spans="1:13" x14ac:dyDescent="0.3">
      <c r="A20" s="108"/>
      <c r="B20" s="33">
        <f>(B19-B18)</f>
        <v>8.3333333333334036E-2</v>
      </c>
      <c r="C20" s="34"/>
      <c r="D20" s="35"/>
      <c r="E20" s="36">
        <f>E19-E18</f>
        <v>8.3333333333334036E-2</v>
      </c>
      <c r="F20" s="37"/>
      <c r="G20" s="38"/>
      <c r="H20" s="39">
        <f>H19-H18</f>
        <v>8.3333333333334036E-2</v>
      </c>
      <c r="I20" s="40"/>
      <c r="J20" s="41"/>
      <c r="K20" s="51">
        <f>K19-K18</f>
        <v>8.3333333333334036E-2</v>
      </c>
      <c r="L20" s="51"/>
      <c r="M20" s="52"/>
    </row>
    <row r="21" spans="1:13" ht="15" customHeight="1" x14ac:dyDescent="0.3">
      <c r="A21" s="108">
        <v>44690</v>
      </c>
      <c r="B21" s="23">
        <v>0.56597222222222199</v>
      </c>
      <c r="C21" s="109" t="s">
        <v>9</v>
      </c>
      <c r="D21" s="109"/>
      <c r="E21" s="24">
        <v>0.56597222222222199</v>
      </c>
      <c r="F21" s="110" t="s">
        <v>9</v>
      </c>
      <c r="G21" s="110"/>
      <c r="H21" s="25">
        <v>0.64583333333333337</v>
      </c>
      <c r="I21" s="111" t="s">
        <v>9</v>
      </c>
      <c r="J21" s="111"/>
      <c r="K21" s="26">
        <v>0.56597222222222199</v>
      </c>
      <c r="L21" s="112" t="s">
        <v>9</v>
      </c>
      <c r="M21" s="112"/>
    </row>
    <row r="22" spans="1:13" x14ac:dyDescent="0.3">
      <c r="A22" s="108"/>
      <c r="B22" s="29">
        <v>0.71875</v>
      </c>
      <c r="C22" s="109"/>
      <c r="D22" s="109"/>
      <c r="E22" s="30">
        <v>0.71875</v>
      </c>
      <c r="F22" s="110"/>
      <c r="G22" s="110"/>
      <c r="H22" s="31">
        <v>0.71875</v>
      </c>
      <c r="I22" s="111"/>
      <c r="J22" s="111"/>
      <c r="K22" s="32">
        <v>0.71875</v>
      </c>
      <c r="L22" s="112"/>
      <c r="M22" s="112"/>
    </row>
    <row r="23" spans="1:13" x14ac:dyDescent="0.3">
      <c r="A23" s="108"/>
      <c r="B23" s="33">
        <f>(B22-B21)</f>
        <v>0.15277777777777801</v>
      </c>
      <c r="C23" s="34"/>
      <c r="D23" s="35"/>
      <c r="E23" s="36">
        <f>E22-E21</f>
        <v>0.15277777777777801</v>
      </c>
      <c r="F23" s="37"/>
      <c r="G23" s="38"/>
      <c r="H23" s="39">
        <f>H22-H21</f>
        <v>7.291666666666663E-2</v>
      </c>
      <c r="I23" s="40"/>
      <c r="J23" s="41"/>
      <c r="K23" s="46">
        <f>K22-K21</f>
        <v>0.15277777777777801</v>
      </c>
      <c r="L23" s="47"/>
      <c r="M23" s="48"/>
    </row>
    <row r="24" spans="1:13" ht="15" customHeight="1" x14ac:dyDescent="0.3">
      <c r="A24" s="108">
        <v>44692</v>
      </c>
      <c r="B24" s="23">
        <v>0.49305555555555602</v>
      </c>
      <c r="C24" s="109" t="s">
        <v>9</v>
      </c>
      <c r="D24" s="109"/>
      <c r="E24" s="24">
        <v>0.49305555555555602</v>
      </c>
      <c r="F24" s="110" t="s">
        <v>9</v>
      </c>
      <c r="G24" s="110"/>
      <c r="H24" s="25">
        <v>0.49305555555555602</v>
      </c>
      <c r="I24" s="111" t="s">
        <v>9</v>
      </c>
      <c r="J24" s="111"/>
      <c r="K24" s="26">
        <v>0.49305555555555602</v>
      </c>
      <c r="L24" s="112" t="s">
        <v>9</v>
      </c>
      <c r="M24" s="112"/>
    </row>
    <row r="25" spans="1:13" x14ac:dyDescent="0.3">
      <c r="A25" s="108"/>
      <c r="B25" s="29">
        <v>0.52777777777777801</v>
      </c>
      <c r="C25" s="109"/>
      <c r="D25" s="109"/>
      <c r="E25" s="30">
        <v>0.52777777777777801</v>
      </c>
      <c r="F25" s="110"/>
      <c r="G25" s="110"/>
      <c r="H25" s="31">
        <v>0.52777777777777801</v>
      </c>
      <c r="I25" s="111"/>
      <c r="J25" s="111"/>
      <c r="K25" s="50">
        <v>0.52777777777777801</v>
      </c>
      <c r="L25" s="112"/>
      <c r="M25" s="112"/>
    </row>
    <row r="26" spans="1:13" x14ac:dyDescent="0.3">
      <c r="A26" s="108"/>
      <c r="B26" s="33">
        <f>(B25-B24)</f>
        <v>3.4722222222221988E-2</v>
      </c>
      <c r="C26" s="34"/>
      <c r="D26" s="35"/>
      <c r="E26" s="36">
        <f>E25-E24</f>
        <v>3.4722222222221988E-2</v>
      </c>
      <c r="F26" s="37"/>
      <c r="G26" s="38"/>
      <c r="H26" s="39">
        <f>H25-H24</f>
        <v>3.4722222222221988E-2</v>
      </c>
      <c r="I26" s="40"/>
      <c r="J26" s="41"/>
      <c r="K26" s="53">
        <f>K25-K24</f>
        <v>3.4722222222221988E-2</v>
      </c>
      <c r="L26" s="53"/>
      <c r="M26" s="54"/>
    </row>
    <row r="27" spans="1:13" ht="15" customHeight="1" x14ac:dyDescent="0.3">
      <c r="A27" s="108">
        <v>44696</v>
      </c>
      <c r="B27" s="23">
        <v>0.91666666666666696</v>
      </c>
      <c r="C27" s="109" t="s">
        <v>9</v>
      </c>
      <c r="D27" s="109"/>
      <c r="E27" s="24">
        <v>0.91666666666666696</v>
      </c>
      <c r="F27" s="110" t="s">
        <v>9</v>
      </c>
      <c r="G27" s="110"/>
      <c r="H27" s="25">
        <v>0.79166666666666663</v>
      </c>
      <c r="I27" s="111" t="s">
        <v>27</v>
      </c>
      <c r="J27" s="111"/>
      <c r="K27" s="49">
        <v>0.79166666666666696</v>
      </c>
      <c r="L27" s="112" t="s">
        <v>67</v>
      </c>
      <c r="M27" s="112"/>
    </row>
    <row r="28" spans="1:13" x14ac:dyDescent="0.3">
      <c r="A28" s="108"/>
      <c r="B28" s="29">
        <v>0.95833333333333304</v>
      </c>
      <c r="C28" s="109"/>
      <c r="D28" s="109"/>
      <c r="E28" s="30">
        <v>0.95833333333333304</v>
      </c>
      <c r="F28" s="110"/>
      <c r="G28" s="110"/>
      <c r="H28" s="31">
        <v>0.95833333333333337</v>
      </c>
      <c r="I28" s="111"/>
      <c r="J28" s="111"/>
      <c r="K28" s="32">
        <v>0.95833333333333304</v>
      </c>
      <c r="L28" s="112"/>
      <c r="M28" s="112"/>
    </row>
    <row r="29" spans="1:13" x14ac:dyDescent="0.3">
      <c r="A29" s="108"/>
      <c r="B29" s="33">
        <f>(B28-B27)</f>
        <v>4.1666666666666075E-2</v>
      </c>
      <c r="C29" s="34"/>
      <c r="D29" s="35"/>
      <c r="E29" s="36">
        <f>E28-E27</f>
        <v>4.1666666666666075E-2</v>
      </c>
      <c r="F29" s="37"/>
      <c r="G29" s="38"/>
      <c r="H29" s="39">
        <f>H28-H27</f>
        <v>0.16666666666666674</v>
      </c>
      <c r="I29" s="40"/>
      <c r="J29" s="41"/>
      <c r="K29" s="46">
        <f>K28-K27</f>
        <v>0.16666666666666607</v>
      </c>
      <c r="L29" s="47"/>
      <c r="M29" s="48"/>
    </row>
    <row r="30" spans="1:13" ht="15" customHeight="1" x14ac:dyDescent="0.3">
      <c r="A30" s="108"/>
      <c r="B30" s="23"/>
      <c r="C30" s="109" t="s">
        <v>9</v>
      </c>
      <c r="D30" s="109"/>
      <c r="E30" s="24"/>
      <c r="F30" s="110" t="s">
        <v>9</v>
      </c>
      <c r="G30" s="110"/>
      <c r="H30" s="25"/>
      <c r="I30" s="111" t="s">
        <v>9</v>
      </c>
      <c r="J30" s="111"/>
      <c r="K30" s="26"/>
      <c r="L30" s="112" t="s">
        <v>9</v>
      </c>
      <c r="M30" s="112"/>
    </row>
    <row r="31" spans="1:13" x14ac:dyDescent="0.3">
      <c r="A31" s="108"/>
      <c r="B31" s="29"/>
      <c r="C31" s="109"/>
      <c r="D31" s="109"/>
      <c r="E31" s="30"/>
      <c r="F31" s="110"/>
      <c r="G31" s="110"/>
      <c r="H31" s="31"/>
      <c r="I31" s="111"/>
      <c r="J31" s="111"/>
      <c r="K31" s="50"/>
      <c r="L31" s="112"/>
      <c r="M31" s="112"/>
    </row>
    <row r="32" spans="1:13" x14ac:dyDescent="0.3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08"/>
      <c r="B33" s="23"/>
      <c r="C33" s="109" t="s">
        <v>9</v>
      </c>
      <c r="D33" s="109"/>
      <c r="E33" s="24"/>
      <c r="F33" s="110" t="s">
        <v>9</v>
      </c>
      <c r="G33" s="110"/>
      <c r="H33" s="25"/>
      <c r="I33" s="111" t="s">
        <v>9</v>
      </c>
      <c r="J33" s="111"/>
      <c r="K33" s="26"/>
      <c r="L33" s="112" t="s">
        <v>9</v>
      </c>
      <c r="M33" s="112"/>
    </row>
    <row r="34" spans="1:13" x14ac:dyDescent="0.3">
      <c r="A34" s="108"/>
      <c r="B34" s="29"/>
      <c r="C34" s="109"/>
      <c r="D34" s="109"/>
      <c r="E34" s="30"/>
      <c r="F34" s="110"/>
      <c r="G34" s="110"/>
      <c r="H34" s="31"/>
      <c r="I34" s="111"/>
      <c r="J34" s="111"/>
      <c r="K34" s="32"/>
      <c r="L34" s="112"/>
      <c r="M34" s="112"/>
    </row>
    <row r="35" spans="1:13" x14ac:dyDescent="0.3">
      <c r="A35" s="108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08"/>
      <c r="B36" s="23"/>
      <c r="C36" s="109" t="s">
        <v>9</v>
      </c>
      <c r="D36" s="109"/>
      <c r="E36" s="24"/>
      <c r="F36" s="110" t="s">
        <v>9</v>
      </c>
      <c r="G36" s="110"/>
      <c r="H36" s="25"/>
      <c r="I36" s="111" t="s">
        <v>9</v>
      </c>
      <c r="J36" s="111"/>
      <c r="K36" s="49"/>
      <c r="L36" s="112" t="s">
        <v>9</v>
      </c>
      <c r="M36" s="112"/>
    </row>
    <row r="37" spans="1:13" x14ac:dyDescent="0.3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 x14ac:dyDescent="0.3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08"/>
      <c r="B39" s="23"/>
      <c r="C39" s="109" t="s">
        <v>9</v>
      </c>
      <c r="D39" s="109"/>
      <c r="E39" s="24"/>
      <c r="F39" s="110" t="s">
        <v>9</v>
      </c>
      <c r="G39" s="110"/>
      <c r="H39" s="25"/>
      <c r="I39" s="111" t="s">
        <v>9</v>
      </c>
      <c r="J39" s="111"/>
      <c r="K39" s="26"/>
      <c r="L39" s="112" t="s">
        <v>9</v>
      </c>
      <c r="M39" s="112"/>
    </row>
    <row r="40" spans="1:13" x14ac:dyDescent="0.3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 x14ac:dyDescent="0.3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08"/>
      <c r="B42" s="23"/>
      <c r="C42" s="109" t="s">
        <v>9</v>
      </c>
      <c r="D42" s="109"/>
      <c r="E42" s="24"/>
      <c r="F42" s="110" t="s">
        <v>9</v>
      </c>
      <c r="G42" s="110"/>
      <c r="H42" s="25"/>
      <c r="I42" s="111" t="s">
        <v>9</v>
      </c>
      <c r="J42" s="111"/>
      <c r="K42" s="26"/>
      <c r="L42" s="112" t="s">
        <v>9</v>
      </c>
      <c r="M42" s="112"/>
    </row>
    <row r="43" spans="1:13" x14ac:dyDescent="0.3">
      <c r="A43" s="108"/>
      <c r="B43" s="29"/>
      <c r="C43" s="109"/>
      <c r="D43" s="109"/>
      <c r="E43" s="30"/>
      <c r="F43" s="110"/>
      <c r="G43" s="110"/>
      <c r="H43" s="31"/>
      <c r="I43" s="111"/>
      <c r="J43" s="111"/>
      <c r="K43" s="50"/>
      <c r="L43" s="112"/>
      <c r="M43" s="112"/>
    </row>
    <row r="44" spans="1:13" x14ac:dyDescent="0.3">
      <c r="A44" s="108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08"/>
      <c r="B45" s="23"/>
      <c r="C45" s="109" t="s">
        <v>9</v>
      </c>
      <c r="D45" s="109"/>
      <c r="E45" s="24"/>
      <c r="F45" s="110" t="s">
        <v>9</v>
      </c>
      <c r="G45" s="110"/>
      <c r="H45" s="25"/>
      <c r="I45" s="111" t="s">
        <v>9</v>
      </c>
      <c r="J45" s="111"/>
      <c r="K45" s="26"/>
      <c r="L45" s="112" t="s">
        <v>9</v>
      </c>
      <c r="M45" s="112"/>
    </row>
    <row r="46" spans="1:13" x14ac:dyDescent="0.3">
      <c r="A46" s="108"/>
      <c r="B46" s="29"/>
      <c r="C46" s="109"/>
      <c r="D46" s="109"/>
      <c r="E46" s="30"/>
      <c r="F46" s="110"/>
      <c r="G46" s="110"/>
      <c r="H46" s="31"/>
      <c r="I46" s="111"/>
      <c r="J46" s="111"/>
      <c r="K46" s="50"/>
      <c r="L46" s="112"/>
      <c r="M46" s="112"/>
    </row>
    <row r="47" spans="1:13" x14ac:dyDescent="0.3">
      <c r="A47" s="108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08"/>
      <c r="B48" s="23"/>
      <c r="C48" s="109" t="s">
        <v>9</v>
      </c>
      <c r="D48" s="109"/>
      <c r="E48" s="24"/>
      <c r="F48" s="110" t="s">
        <v>9</v>
      </c>
      <c r="G48" s="110"/>
      <c r="H48" s="25"/>
      <c r="I48" s="111" t="s">
        <v>9</v>
      </c>
      <c r="J48" s="111"/>
      <c r="K48" s="26"/>
      <c r="L48" s="112" t="s">
        <v>9</v>
      </c>
      <c r="M48" s="112"/>
    </row>
    <row r="49" spans="1:13" x14ac:dyDescent="0.3">
      <c r="A49" s="108"/>
      <c r="B49" s="29"/>
      <c r="C49" s="109"/>
      <c r="D49" s="109"/>
      <c r="E49" s="30"/>
      <c r="F49" s="110"/>
      <c r="G49" s="110"/>
      <c r="H49" s="31"/>
      <c r="I49" s="111"/>
      <c r="J49" s="111"/>
      <c r="K49" s="50"/>
      <c r="L49" s="112"/>
      <c r="M49" s="112"/>
    </row>
    <row r="50" spans="1:13" x14ac:dyDescent="0.3">
      <c r="A50" s="108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08"/>
      <c r="B51" s="23"/>
      <c r="C51" s="109" t="s">
        <v>9</v>
      </c>
      <c r="D51" s="109"/>
      <c r="E51" s="24"/>
      <c r="F51" s="110" t="s">
        <v>9</v>
      </c>
      <c r="G51" s="110"/>
      <c r="H51" s="25"/>
      <c r="I51" s="111" t="s">
        <v>9</v>
      </c>
      <c r="J51" s="111"/>
      <c r="K51" s="26"/>
      <c r="L51" s="112" t="s">
        <v>9</v>
      </c>
      <c r="M51" s="112"/>
    </row>
    <row r="52" spans="1:13" x14ac:dyDescent="0.3">
      <c r="A52" s="108"/>
      <c r="B52" s="29"/>
      <c r="C52" s="109"/>
      <c r="D52" s="109"/>
      <c r="E52" s="30"/>
      <c r="F52" s="110"/>
      <c r="G52" s="110"/>
      <c r="H52" s="31"/>
      <c r="I52" s="111"/>
      <c r="J52" s="111"/>
      <c r="K52" s="50"/>
      <c r="L52" s="112"/>
      <c r="M52" s="112"/>
    </row>
    <row r="53" spans="1:13" x14ac:dyDescent="0.3">
      <c r="A53" s="108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08"/>
      <c r="B54" s="23"/>
      <c r="C54" s="109" t="s">
        <v>9</v>
      </c>
      <c r="D54" s="109"/>
      <c r="E54" s="24"/>
      <c r="F54" s="110" t="s">
        <v>9</v>
      </c>
      <c r="G54" s="110"/>
      <c r="H54" s="25"/>
      <c r="I54" s="111" t="s">
        <v>9</v>
      </c>
      <c r="J54" s="111"/>
      <c r="K54" s="26"/>
      <c r="L54" s="112" t="s">
        <v>9</v>
      </c>
      <c r="M54" s="112"/>
    </row>
    <row r="55" spans="1:13" x14ac:dyDescent="0.3">
      <c r="A55" s="108"/>
      <c r="B55" s="29"/>
      <c r="C55" s="109"/>
      <c r="D55" s="109"/>
      <c r="E55" s="30"/>
      <c r="F55" s="110"/>
      <c r="G55" s="110"/>
      <c r="H55" s="31"/>
      <c r="I55" s="111"/>
      <c r="J55" s="111"/>
      <c r="K55" s="50"/>
      <c r="L55" s="112"/>
      <c r="M55" s="112"/>
    </row>
    <row r="56" spans="1:13" x14ac:dyDescent="0.3">
      <c r="A56" s="108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08"/>
      <c r="B57" s="23"/>
      <c r="C57" s="109" t="s">
        <v>9</v>
      </c>
      <c r="D57" s="109"/>
      <c r="E57" s="24"/>
      <c r="F57" s="110" t="s">
        <v>9</v>
      </c>
      <c r="G57" s="110"/>
      <c r="H57" s="25"/>
      <c r="I57" s="111" t="s">
        <v>9</v>
      </c>
      <c r="J57" s="111"/>
      <c r="K57" s="26"/>
      <c r="L57" s="112" t="s">
        <v>9</v>
      </c>
      <c r="M57" s="112"/>
    </row>
    <row r="58" spans="1:13" x14ac:dyDescent="0.3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 x14ac:dyDescent="0.3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 x14ac:dyDescent="0.3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 x14ac:dyDescent="0.3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 x14ac:dyDescent="0.3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 x14ac:dyDescent="0.3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 x14ac:dyDescent="0.3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 x14ac:dyDescent="0.3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 x14ac:dyDescent="0.3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 x14ac:dyDescent="0.3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 x14ac:dyDescent="0.3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 x14ac:dyDescent="0.3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 x14ac:dyDescent="0.3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 x14ac:dyDescent="0.3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 x14ac:dyDescent="0.3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 x14ac:dyDescent="0.3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 x14ac:dyDescent="0.3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 x14ac:dyDescent="0.3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 x14ac:dyDescent="0.3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 x14ac:dyDescent="0.3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 x14ac:dyDescent="0.3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 x14ac:dyDescent="0.3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 x14ac:dyDescent="0.3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 x14ac:dyDescent="0.3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 x14ac:dyDescent="0.3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 x14ac:dyDescent="0.3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 x14ac:dyDescent="0.3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 x14ac:dyDescent="0.3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 x14ac:dyDescent="0.3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 x14ac:dyDescent="0.3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 x14ac:dyDescent="0.3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 x14ac:dyDescent="0.3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 x14ac:dyDescent="0.3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 x14ac:dyDescent="0.3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 x14ac:dyDescent="0.3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 x14ac:dyDescent="0.3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 x14ac:dyDescent="0.3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 x14ac:dyDescent="0.3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 x14ac:dyDescent="0.3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 x14ac:dyDescent="0.3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 x14ac:dyDescent="0.3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 x14ac:dyDescent="0.3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 x14ac:dyDescent="0.3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 x14ac:dyDescent="0.3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 x14ac:dyDescent="0.3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 x14ac:dyDescent="0.3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 x14ac:dyDescent="0.3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 x14ac:dyDescent="0.3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 x14ac:dyDescent="0.3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 x14ac:dyDescent="0.3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 x14ac:dyDescent="0.3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 x14ac:dyDescent="0.3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 x14ac:dyDescent="0.3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 x14ac:dyDescent="0.3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 x14ac:dyDescent="0.3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 x14ac:dyDescent="0.3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 x14ac:dyDescent="0.3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 x14ac:dyDescent="0.3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 x14ac:dyDescent="0.3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 x14ac:dyDescent="0.3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 x14ac:dyDescent="0.3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 x14ac:dyDescent="0.3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 x14ac:dyDescent="0.3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 x14ac:dyDescent="0.3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 x14ac:dyDescent="0.3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 x14ac:dyDescent="0.3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 x14ac:dyDescent="0.3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 x14ac:dyDescent="0.3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 x14ac:dyDescent="0.3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 x14ac:dyDescent="0.3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BBB2-2B7F-4817-A634-6DB4051A70C9}">
  <dimension ref="A1:O161"/>
  <sheetViews>
    <sheetView tabSelected="1" topLeftCell="A4" zoomScale="90" zoomScaleNormal="90" workbookViewId="0">
      <selection activeCell="A3" sqref="A3:A5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ht="15.6" thickTop="1" thickBot="1" x14ac:dyDescent="0.35">
      <c r="A1" s="113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14" t="s">
        <v>4</v>
      </c>
      <c r="O1" s="114"/>
    </row>
    <row r="2" spans="1:15" ht="15.6" thickTop="1" thickBot="1" x14ac:dyDescent="0.35">
      <c r="A2" s="113"/>
      <c r="B2" s="9" t="s">
        <v>5</v>
      </c>
      <c r="C2" s="10">
        <f t="array" ref="C2">SUM(B5:B161*(MOD(ROW(B5:B161)-2,3)=0))</f>
        <v>0</v>
      </c>
      <c r="D2" s="11">
        <f>C2+Sprint_8!D2</f>
        <v>6.5694444444444517</v>
      </c>
      <c r="E2" s="12" t="s">
        <v>6</v>
      </c>
      <c r="F2" s="13">
        <f t="array" ref="F2">SUM(E5:E161*(MOD(ROW(E5:E161)-2,3)=0))</f>
        <v>0</v>
      </c>
      <c r="G2" s="14">
        <f>F2+Sprint_8!G2</f>
        <v>0.75694444444444609</v>
      </c>
      <c r="H2" s="15" t="s">
        <v>7</v>
      </c>
      <c r="I2" s="16">
        <f t="array" ref="I2">SUM(H5:H161*(MOD(ROW(H5:H161)-2,3)=0))</f>
        <v>0</v>
      </c>
      <c r="J2" s="17">
        <f>I2+Sprint_8!J2</f>
        <v>5.7395833333333384</v>
      </c>
      <c r="K2" s="18" t="s">
        <v>8</v>
      </c>
      <c r="L2" s="19">
        <f t="array" ref="L2">SUM(K5:K161*(MOD(ROW(K5:K161)-2,3)=0))</f>
        <v>0</v>
      </c>
      <c r="M2" s="20">
        <f>L2+Sprint_8!M2</f>
        <v>7.1527777777777866</v>
      </c>
      <c r="N2" s="21" t="s">
        <v>2</v>
      </c>
      <c r="O2" s="22">
        <f>C2+F2+I2+L2</f>
        <v>0</v>
      </c>
    </row>
    <row r="3" spans="1:15" ht="15" customHeight="1" thickTop="1" thickBot="1" x14ac:dyDescent="0.35">
      <c r="A3" s="108"/>
      <c r="B3" s="23"/>
      <c r="C3" s="109" t="s">
        <v>9</v>
      </c>
      <c r="D3" s="109"/>
      <c r="E3" s="24"/>
      <c r="F3" s="110" t="s">
        <v>9</v>
      </c>
      <c r="G3" s="110"/>
      <c r="H3" s="25"/>
      <c r="I3" s="111" t="s">
        <v>9</v>
      </c>
      <c r="J3" s="111"/>
      <c r="K3" s="26"/>
      <c r="L3" s="112" t="s">
        <v>9</v>
      </c>
      <c r="M3" s="112"/>
      <c r="N3" s="27" t="s">
        <v>3</v>
      </c>
      <c r="O3" s="28">
        <f>D2+G2+J2+M2</f>
        <v>20.218750000000021</v>
      </c>
    </row>
    <row r="4" spans="1:15" ht="15.6" thickTop="1" thickBot="1" x14ac:dyDescent="0.35">
      <c r="A4" s="108"/>
      <c r="B4" s="29"/>
      <c r="C4" s="109"/>
      <c r="D4" s="109"/>
      <c r="E4" s="30"/>
      <c r="F4" s="110"/>
      <c r="G4" s="110"/>
      <c r="H4" s="31"/>
      <c r="I4" s="111"/>
      <c r="J4" s="111"/>
      <c r="K4" s="32"/>
      <c r="L4" s="112"/>
      <c r="M4" s="112"/>
    </row>
    <row r="5" spans="1:15" ht="15.6" thickTop="1" thickBot="1" x14ac:dyDescent="0.35">
      <c r="A5" s="108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customHeight="1" thickTop="1" thickBot="1" x14ac:dyDescent="0.35">
      <c r="A6" s="108"/>
      <c r="B6" s="23"/>
      <c r="C6" s="109" t="s">
        <v>9</v>
      </c>
      <c r="D6" s="109"/>
      <c r="E6" s="24"/>
      <c r="F6" s="110" t="s">
        <v>9</v>
      </c>
      <c r="G6" s="110"/>
      <c r="H6" s="25"/>
      <c r="I6" s="111" t="s">
        <v>9</v>
      </c>
      <c r="J6" s="111"/>
      <c r="K6" s="45"/>
      <c r="L6" s="112" t="s">
        <v>9</v>
      </c>
      <c r="M6" s="112"/>
    </row>
    <row r="7" spans="1:15" ht="15.6" thickTop="1" thickBot="1" x14ac:dyDescent="0.35">
      <c r="A7" s="108"/>
      <c r="B7" s="29"/>
      <c r="C7" s="109"/>
      <c r="D7" s="109"/>
      <c r="E7" s="30"/>
      <c r="F7" s="110"/>
      <c r="G7" s="110"/>
      <c r="H7" s="31"/>
      <c r="I7" s="111"/>
      <c r="J7" s="111"/>
      <c r="K7" s="32"/>
      <c r="L7" s="112"/>
      <c r="M7" s="112"/>
    </row>
    <row r="8" spans="1:15" ht="15.6" thickTop="1" thickBot="1" x14ac:dyDescent="0.35">
      <c r="A8" s="108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thickTop="1" thickBot="1" x14ac:dyDescent="0.35">
      <c r="A9" s="108"/>
      <c r="B9" s="23"/>
      <c r="C9" s="109" t="s">
        <v>9</v>
      </c>
      <c r="D9" s="109"/>
      <c r="E9" s="24"/>
      <c r="F9" s="110" t="s">
        <v>9</v>
      </c>
      <c r="G9" s="110"/>
      <c r="H9" s="25"/>
      <c r="I9" s="111" t="s">
        <v>9</v>
      </c>
      <c r="J9" s="111"/>
      <c r="K9" s="49"/>
      <c r="L9" s="112" t="s">
        <v>9</v>
      </c>
      <c r="M9" s="112"/>
    </row>
    <row r="10" spans="1:15" ht="15.6" thickTop="1" thickBot="1" x14ac:dyDescent="0.35">
      <c r="A10" s="108"/>
      <c r="B10" s="29"/>
      <c r="C10" s="109"/>
      <c r="D10" s="109"/>
      <c r="E10" s="30"/>
      <c r="F10" s="110"/>
      <c r="G10" s="110"/>
      <c r="H10" s="31"/>
      <c r="I10" s="111"/>
      <c r="J10" s="111"/>
      <c r="K10" s="32"/>
      <c r="L10" s="112"/>
      <c r="M10" s="112"/>
    </row>
    <row r="11" spans="1:15" ht="15.6" thickTop="1" thickBot="1" x14ac:dyDescent="0.35">
      <c r="A11" s="108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thickTop="1" thickBot="1" x14ac:dyDescent="0.35">
      <c r="A12" s="108"/>
      <c r="B12" s="23"/>
      <c r="C12" s="109" t="s">
        <v>9</v>
      </c>
      <c r="D12" s="109"/>
      <c r="E12" s="24"/>
      <c r="F12" s="110" t="s">
        <v>9</v>
      </c>
      <c r="G12" s="110"/>
      <c r="H12" s="25"/>
      <c r="I12" s="111" t="s">
        <v>9</v>
      </c>
      <c r="J12" s="111"/>
      <c r="K12" s="49"/>
      <c r="L12" s="112" t="s">
        <v>9</v>
      </c>
      <c r="M12" s="112"/>
    </row>
    <row r="13" spans="1:15" ht="15.6" thickTop="1" thickBot="1" x14ac:dyDescent="0.35">
      <c r="A13" s="108"/>
      <c r="B13" s="29"/>
      <c r="C13" s="109"/>
      <c r="D13" s="109"/>
      <c r="E13" s="30"/>
      <c r="F13" s="110"/>
      <c r="G13" s="110"/>
      <c r="H13" s="31"/>
      <c r="I13" s="111"/>
      <c r="J13" s="111"/>
      <c r="K13" s="50"/>
      <c r="L13" s="112"/>
      <c r="M13" s="112"/>
    </row>
    <row r="14" spans="1:15" ht="15.6" thickTop="1" thickBot="1" x14ac:dyDescent="0.35">
      <c r="A14" s="108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106"/>
    </row>
    <row r="15" spans="1:15" ht="15" customHeight="1" thickTop="1" thickBot="1" x14ac:dyDescent="0.35">
      <c r="A15" s="108"/>
      <c r="B15" s="23"/>
      <c r="C15" s="109" t="s">
        <v>9</v>
      </c>
      <c r="D15" s="109"/>
      <c r="E15" s="24"/>
      <c r="F15" s="110" t="s">
        <v>9</v>
      </c>
      <c r="G15" s="110"/>
      <c r="H15" s="25"/>
      <c r="I15" s="111" t="s">
        <v>9</v>
      </c>
      <c r="J15" s="111"/>
      <c r="K15" s="26"/>
      <c r="L15" s="112" t="s">
        <v>9</v>
      </c>
      <c r="M15" s="112"/>
    </row>
    <row r="16" spans="1:15" ht="15.6" thickTop="1" thickBot="1" x14ac:dyDescent="0.35">
      <c r="A16" s="108"/>
      <c r="B16" s="29"/>
      <c r="C16" s="109"/>
      <c r="D16" s="109"/>
      <c r="E16" s="30"/>
      <c r="F16" s="110"/>
      <c r="G16" s="110"/>
      <c r="H16" s="31"/>
      <c r="I16" s="111"/>
      <c r="J16" s="111"/>
      <c r="K16" s="32"/>
      <c r="L16" s="112"/>
      <c r="M16" s="112"/>
    </row>
    <row r="17" spans="1:13" ht="15.6" thickTop="1" thickBot="1" x14ac:dyDescent="0.35">
      <c r="A17" s="108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thickTop="1" thickBot="1" x14ac:dyDescent="0.35">
      <c r="A18" s="108"/>
      <c r="B18" s="23"/>
      <c r="C18" s="109" t="s">
        <v>9</v>
      </c>
      <c r="D18" s="109"/>
      <c r="E18" s="24"/>
      <c r="F18" s="110" t="s">
        <v>9</v>
      </c>
      <c r="G18" s="110"/>
      <c r="H18" s="25"/>
      <c r="I18" s="111" t="s">
        <v>9</v>
      </c>
      <c r="J18" s="111"/>
      <c r="K18" s="49"/>
      <c r="L18" s="112" t="s">
        <v>9</v>
      </c>
      <c r="M18" s="112"/>
    </row>
    <row r="19" spans="1:13" ht="15.6" thickTop="1" thickBot="1" x14ac:dyDescent="0.35">
      <c r="A19" s="108"/>
      <c r="B19" s="29"/>
      <c r="C19" s="109"/>
      <c r="D19" s="109"/>
      <c r="E19" s="30"/>
      <c r="F19" s="110"/>
      <c r="G19" s="110"/>
      <c r="H19" s="31"/>
      <c r="I19" s="111"/>
      <c r="J19" s="111"/>
      <c r="K19" s="32"/>
      <c r="L19" s="112"/>
      <c r="M19" s="112"/>
    </row>
    <row r="20" spans="1:13" ht="15.6" thickTop="1" thickBot="1" x14ac:dyDescent="0.35">
      <c r="A20" s="108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thickTop="1" thickBot="1" x14ac:dyDescent="0.35">
      <c r="A21" s="108"/>
      <c r="B21" s="23"/>
      <c r="C21" s="109" t="s">
        <v>9</v>
      </c>
      <c r="D21" s="109"/>
      <c r="E21" s="24"/>
      <c r="F21" s="110" t="s">
        <v>9</v>
      </c>
      <c r="G21" s="110"/>
      <c r="H21" s="25"/>
      <c r="I21" s="111" t="s">
        <v>9</v>
      </c>
      <c r="J21" s="111"/>
      <c r="K21" s="26"/>
      <c r="L21" s="112" t="s">
        <v>9</v>
      </c>
      <c r="M21" s="112"/>
    </row>
    <row r="22" spans="1:13" ht="15.6" thickTop="1" thickBot="1" x14ac:dyDescent="0.35">
      <c r="A22" s="108"/>
      <c r="B22" s="29"/>
      <c r="C22" s="109"/>
      <c r="D22" s="109"/>
      <c r="E22" s="30"/>
      <c r="F22" s="110"/>
      <c r="G22" s="110"/>
      <c r="H22" s="31"/>
      <c r="I22" s="111"/>
      <c r="J22" s="111"/>
      <c r="K22" s="50"/>
      <c r="L22" s="112"/>
      <c r="M22" s="112"/>
    </row>
    <row r="23" spans="1:13" ht="15.6" thickTop="1" thickBot="1" x14ac:dyDescent="0.35">
      <c r="A23" s="108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107"/>
    </row>
    <row r="24" spans="1:13" ht="15" customHeight="1" thickTop="1" thickBot="1" x14ac:dyDescent="0.35">
      <c r="A24" s="108"/>
      <c r="B24" s="23"/>
      <c r="C24" s="109" t="s">
        <v>9</v>
      </c>
      <c r="D24" s="109"/>
      <c r="E24" s="24"/>
      <c r="F24" s="110" t="s">
        <v>9</v>
      </c>
      <c r="G24" s="110"/>
      <c r="H24" s="25"/>
      <c r="I24" s="111" t="s">
        <v>9</v>
      </c>
      <c r="J24" s="111"/>
      <c r="K24" s="26"/>
      <c r="L24" s="112" t="s">
        <v>9</v>
      </c>
      <c r="M24" s="112"/>
    </row>
    <row r="25" spans="1:13" ht="15.6" thickTop="1" thickBot="1" x14ac:dyDescent="0.35">
      <c r="A25" s="108"/>
      <c r="B25" s="29"/>
      <c r="C25" s="109"/>
      <c r="D25" s="109"/>
      <c r="E25" s="30"/>
      <c r="F25" s="110"/>
      <c r="G25" s="110"/>
      <c r="H25" s="31"/>
      <c r="I25" s="111"/>
      <c r="J25" s="111"/>
      <c r="K25" s="32"/>
      <c r="L25" s="112"/>
      <c r="M25" s="112"/>
    </row>
    <row r="26" spans="1:13" ht="15.6" thickTop="1" thickBot="1" x14ac:dyDescent="0.35">
      <c r="A26" s="108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thickTop="1" thickBot="1" x14ac:dyDescent="0.35">
      <c r="A27" s="108"/>
      <c r="B27" s="23"/>
      <c r="C27" s="109" t="s">
        <v>9</v>
      </c>
      <c r="D27" s="109"/>
      <c r="E27" s="24"/>
      <c r="F27" s="110" t="s">
        <v>9</v>
      </c>
      <c r="G27" s="110"/>
      <c r="H27" s="25"/>
      <c r="I27" s="111" t="s">
        <v>9</v>
      </c>
      <c r="J27" s="111"/>
      <c r="K27" s="49"/>
      <c r="L27" s="112" t="s">
        <v>9</v>
      </c>
      <c r="M27" s="112"/>
    </row>
    <row r="28" spans="1:13" ht="15.6" thickTop="1" thickBot="1" x14ac:dyDescent="0.35">
      <c r="A28" s="108"/>
      <c r="B28" s="29"/>
      <c r="C28" s="109"/>
      <c r="D28" s="109"/>
      <c r="E28" s="30"/>
      <c r="F28" s="110"/>
      <c r="G28" s="110"/>
      <c r="H28" s="31"/>
      <c r="I28" s="111"/>
      <c r="J28" s="111"/>
      <c r="K28" s="32"/>
      <c r="L28" s="112"/>
      <c r="M28" s="112"/>
    </row>
    <row r="29" spans="1:13" ht="15.6" thickTop="1" thickBot="1" x14ac:dyDescent="0.35">
      <c r="A29" s="108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thickTop="1" thickBot="1" x14ac:dyDescent="0.35">
      <c r="A30" s="108"/>
      <c r="B30" s="23"/>
      <c r="C30" s="109" t="s">
        <v>9</v>
      </c>
      <c r="D30" s="109"/>
      <c r="E30" s="24"/>
      <c r="F30" s="110" t="s">
        <v>9</v>
      </c>
      <c r="G30" s="110"/>
      <c r="H30" s="25"/>
      <c r="I30" s="111" t="s">
        <v>9</v>
      </c>
      <c r="J30" s="111"/>
      <c r="K30" s="26"/>
      <c r="L30" s="112" t="s">
        <v>9</v>
      </c>
      <c r="M30" s="112"/>
    </row>
    <row r="31" spans="1:13" ht="15.6" thickTop="1" thickBot="1" x14ac:dyDescent="0.35">
      <c r="A31" s="108"/>
      <c r="B31" s="29"/>
      <c r="C31" s="109"/>
      <c r="D31" s="109"/>
      <c r="E31" s="30"/>
      <c r="F31" s="110"/>
      <c r="G31" s="110"/>
      <c r="H31" s="31"/>
      <c r="I31" s="111"/>
      <c r="J31" s="111"/>
      <c r="K31" s="50"/>
      <c r="L31" s="112"/>
      <c r="M31" s="112"/>
    </row>
    <row r="32" spans="1:13" ht="15.6" thickTop="1" thickBot="1" x14ac:dyDescent="0.35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107"/>
    </row>
    <row r="33" spans="1:13" ht="15" customHeight="1" thickTop="1" thickBot="1" x14ac:dyDescent="0.35">
      <c r="A33" s="108"/>
      <c r="B33" s="23"/>
      <c r="C33" s="109" t="s">
        <v>9</v>
      </c>
      <c r="D33" s="109"/>
      <c r="E33" s="24"/>
      <c r="F33" s="110" t="s">
        <v>9</v>
      </c>
      <c r="G33" s="110"/>
      <c r="H33" s="25"/>
      <c r="I33" s="111" t="s">
        <v>9</v>
      </c>
      <c r="J33" s="111"/>
      <c r="K33" s="26"/>
      <c r="L33" s="112" t="s">
        <v>9</v>
      </c>
      <c r="M33" s="112"/>
    </row>
    <row r="34" spans="1:13" ht="15.6" thickTop="1" thickBot="1" x14ac:dyDescent="0.35">
      <c r="A34" s="108"/>
      <c r="B34" s="29"/>
      <c r="C34" s="109"/>
      <c r="D34" s="109"/>
      <c r="E34" s="30"/>
      <c r="F34" s="110"/>
      <c r="G34" s="110"/>
      <c r="H34" s="31"/>
      <c r="I34" s="111"/>
      <c r="J34" s="111"/>
      <c r="K34" s="32"/>
      <c r="L34" s="112"/>
      <c r="M34" s="112"/>
    </row>
    <row r="35" spans="1:13" ht="15.6" thickTop="1" thickBot="1" x14ac:dyDescent="0.35">
      <c r="A35" s="108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thickTop="1" thickBot="1" x14ac:dyDescent="0.35">
      <c r="A36" s="108"/>
      <c r="B36" s="23"/>
      <c r="C36" s="109" t="s">
        <v>9</v>
      </c>
      <c r="D36" s="109"/>
      <c r="E36" s="24"/>
      <c r="F36" s="110" t="s">
        <v>9</v>
      </c>
      <c r="G36" s="110"/>
      <c r="H36" s="25"/>
      <c r="I36" s="111" t="s">
        <v>9</v>
      </c>
      <c r="J36" s="111"/>
      <c r="K36" s="49"/>
      <c r="L36" s="112" t="s">
        <v>9</v>
      </c>
      <c r="M36" s="112"/>
    </row>
    <row r="37" spans="1:13" ht="15.6" thickTop="1" thickBot="1" x14ac:dyDescent="0.35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 ht="15.6" thickTop="1" thickBot="1" x14ac:dyDescent="0.35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thickTop="1" thickBot="1" x14ac:dyDescent="0.35">
      <c r="A39" s="108"/>
      <c r="B39" s="23"/>
      <c r="C39" s="109" t="s">
        <v>9</v>
      </c>
      <c r="D39" s="109"/>
      <c r="E39" s="24"/>
      <c r="F39" s="110" t="s">
        <v>9</v>
      </c>
      <c r="G39" s="110"/>
      <c r="H39" s="25"/>
      <c r="I39" s="111" t="s">
        <v>9</v>
      </c>
      <c r="J39" s="111"/>
      <c r="K39" s="26"/>
      <c r="L39" s="112" t="s">
        <v>9</v>
      </c>
      <c r="M39" s="112"/>
    </row>
    <row r="40" spans="1:13" ht="15.6" thickTop="1" thickBot="1" x14ac:dyDescent="0.35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 ht="15.6" thickTop="1" thickBot="1" x14ac:dyDescent="0.35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107"/>
    </row>
    <row r="42" spans="1:13" ht="15" customHeight="1" thickTop="1" thickBot="1" x14ac:dyDescent="0.35">
      <c r="A42" s="108"/>
      <c r="B42" s="23"/>
      <c r="C42" s="109" t="s">
        <v>9</v>
      </c>
      <c r="D42" s="109"/>
      <c r="E42" s="24"/>
      <c r="F42" s="110" t="s">
        <v>9</v>
      </c>
      <c r="G42" s="110"/>
      <c r="H42" s="25"/>
      <c r="I42" s="111" t="s">
        <v>9</v>
      </c>
      <c r="J42" s="111"/>
      <c r="K42" s="26"/>
      <c r="L42" s="112" t="s">
        <v>9</v>
      </c>
      <c r="M42" s="112"/>
    </row>
    <row r="43" spans="1:13" ht="15.6" thickTop="1" thickBot="1" x14ac:dyDescent="0.35">
      <c r="A43" s="108"/>
      <c r="B43" s="29"/>
      <c r="C43" s="109"/>
      <c r="D43" s="109"/>
      <c r="E43" s="30"/>
      <c r="F43" s="110"/>
      <c r="G43" s="110"/>
      <c r="H43" s="31"/>
      <c r="I43" s="111"/>
      <c r="J43" s="111"/>
      <c r="K43" s="50"/>
      <c r="L43" s="112"/>
      <c r="M43" s="112"/>
    </row>
    <row r="44" spans="1:13" ht="15.6" thickTop="1" thickBot="1" x14ac:dyDescent="0.35">
      <c r="A44" s="108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107"/>
    </row>
    <row r="45" spans="1:13" ht="15" customHeight="1" thickTop="1" thickBot="1" x14ac:dyDescent="0.35">
      <c r="A45" s="108"/>
      <c r="B45" s="23"/>
      <c r="C45" s="109" t="s">
        <v>9</v>
      </c>
      <c r="D45" s="109"/>
      <c r="E45" s="24"/>
      <c r="F45" s="110" t="s">
        <v>9</v>
      </c>
      <c r="G45" s="110"/>
      <c r="H45" s="25"/>
      <c r="I45" s="111" t="s">
        <v>9</v>
      </c>
      <c r="J45" s="111"/>
      <c r="K45" s="26"/>
      <c r="L45" s="112" t="s">
        <v>9</v>
      </c>
      <c r="M45" s="112"/>
    </row>
    <row r="46" spans="1:13" ht="15.6" thickTop="1" thickBot="1" x14ac:dyDescent="0.35">
      <c r="A46" s="108"/>
      <c r="B46" s="29"/>
      <c r="C46" s="109"/>
      <c r="D46" s="109"/>
      <c r="E46" s="30"/>
      <c r="F46" s="110"/>
      <c r="G46" s="110"/>
      <c r="H46" s="31"/>
      <c r="I46" s="111"/>
      <c r="J46" s="111"/>
      <c r="K46" s="50"/>
      <c r="L46" s="112"/>
      <c r="M46" s="112"/>
    </row>
    <row r="47" spans="1:13" ht="15.6" thickTop="1" thickBot="1" x14ac:dyDescent="0.35">
      <c r="A47" s="108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107"/>
    </row>
    <row r="48" spans="1:13" ht="15" customHeight="1" thickTop="1" thickBot="1" x14ac:dyDescent="0.35">
      <c r="A48" s="108"/>
      <c r="B48" s="23"/>
      <c r="C48" s="109" t="s">
        <v>9</v>
      </c>
      <c r="D48" s="109"/>
      <c r="E48" s="24"/>
      <c r="F48" s="110" t="s">
        <v>9</v>
      </c>
      <c r="G48" s="110"/>
      <c r="H48" s="25"/>
      <c r="I48" s="111" t="s">
        <v>9</v>
      </c>
      <c r="J48" s="111"/>
      <c r="K48" s="26"/>
      <c r="L48" s="112" t="s">
        <v>9</v>
      </c>
      <c r="M48" s="112"/>
    </row>
    <row r="49" spans="1:13" ht="15.6" thickTop="1" thickBot="1" x14ac:dyDescent="0.35">
      <c r="A49" s="108"/>
      <c r="B49" s="29"/>
      <c r="C49" s="109"/>
      <c r="D49" s="109"/>
      <c r="E49" s="30"/>
      <c r="F49" s="110"/>
      <c r="G49" s="110"/>
      <c r="H49" s="31"/>
      <c r="I49" s="111"/>
      <c r="J49" s="111"/>
      <c r="K49" s="50"/>
      <c r="L49" s="112"/>
      <c r="M49" s="112"/>
    </row>
    <row r="50" spans="1:13" ht="15.6" thickTop="1" thickBot="1" x14ac:dyDescent="0.35">
      <c r="A50" s="108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107"/>
    </row>
    <row r="51" spans="1:13" ht="15" customHeight="1" thickTop="1" thickBot="1" x14ac:dyDescent="0.35">
      <c r="A51" s="108"/>
      <c r="B51" s="23"/>
      <c r="C51" s="109" t="s">
        <v>9</v>
      </c>
      <c r="D51" s="109"/>
      <c r="E51" s="24"/>
      <c r="F51" s="110" t="s">
        <v>9</v>
      </c>
      <c r="G51" s="110"/>
      <c r="H51" s="25"/>
      <c r="I51" s="111" t="s">
        <v>9</v>
      </c>
      <c r="J51" s="111"/>
      <c r="K51" s="26"/>
      <c r="L51" s="112" t="s">
        <v>9</v>
      </c>
      <c r="M51" s="112"/>
    </row>
    <row r="52" spans="1:13" ht="15.6" thickTop="1" thickBot="1" x14ac:dyDescent="0.35">
      <c r="A52" s="108"/>
      <c r="B52" s="29"/>
      <c r="C52" s="109"/>
      <c r="D52" s="109"/>
      <c r="E52" s="30"/>
      <c r="F52" s="110"/>
      <c r="G52" s="110"/>
      <c r="H52" s="31"/>
      <c r="I52" s="111"/>
      <c r="J52" s="111"/>
      <c r="K52" s="50"/>
      <c r="L52" s="112"/>
      <c r="M52" s="112"/>
    </row>
    <row r="53" spans="1:13" ht="15.6" thickTop="1" thickBot="1" x14ac:dyDescent="0.35">
      <c r="A53" s="108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107"/>
    </row>
    <row r="54" spans="1:13" ht="15" customHeight="1" thickTop="1" thickBot="1" x14ac:dyDescent="0.35">
      <c r="A54" s="108"/>
      <c r="B54" s="23"/>
      <c r="C54" s="109" t="s">
        <v>9</v>
      </c>
      <c r="D54" s="109"/>
      <c r="E54" s="24"/>
      <c r="F54" s="110" t="s">
        <v>9</v>
      </c>
      <c r="G54" s="110"/>
      <c r="H54" s="25"/>
      <c r="I54" s="111" t="s">
        <v>9</v>
      </c>
      <c r="J54" s="111"/>
      <c r="K54" s="26"/>
      <c r="L54" s="112" t="s">
        <v>9</v>
      </c>
      <c r="M54" s="112"/>
    </row>
    <row r="55" spans="1:13" ht="15.6" thickTop="1" thickBot="1" x14ac:dyDescent="0.35">
      <c r="A55" s="108"/>
      <c r="B55" s="29"/>
      <c r="C55" s="109"/>
      <c r="D55" s="109"/>
      <c r="E55" s="30"/>
      <c r="F55" s="110"/>
      <c r="G55" s="110"/>
      <c r="H55" s="31"/>
      <c r="I55" s="111"/>
      <c r="J55" s="111"/>
      <c r="K55" s="50"/>
      <c r="L55" s="112"/>
      <c r="M55" s="112"/>
    </row>
    <row r="56" spans="1:13" ht="15.6" thickTop="1" thickBot="1" x14ac:dyDescent="0.35">
      <c r="A56" s="108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107"/>
    </row>
    <row r="57" spans="1:13" ht="15" customHeight="1" thickTop="1" thickBot="1" x14ac:dyDescent="0.35">
      <c r="A57" s="108"/>
      <c r="B57" s="23"/>
      <c r="C57" s="109" t="s">
        <v>9</v>
      </c>
      <c r="D57" s="109"/>
      <c r="E57" s="24"/>
      <c r="F57" s="110" t="s">
        <v>9</v>
      </c>
      <c r="G57" s="110"/>
      <c r="H57" s="25"/>
      <c r="I57" s="111" t="s">
        <v>9</v>
      </c>
      <c r="J57" s="111"/>
      <c r="K57" s="26"/>
      <c r="L57" s="112" t="s">
        <v>9</v>
      </c>
      <c r="M57" s="112"/>
    </row>
    <row r="58" spans="1:13" ht="15.6" thickTop="1" thickBot="1" x14ac:dyDescent="0.35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 ht="15.6" thickTop="1" thickBot="1" x14ac:dyDescent="0.35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107"/>
    </row>
    <row r="60" spans="1:13" ht="15" customHeight="1" thickTop="1" thickBot="1" x14ac:dyDescent="0.35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 ht="15.6" thickTop="1" thickBot="1" x14ac:dyDescent="0.35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 ht="15.6" thickTop="1" thickBot="1" x14ac:dyDescent="0.35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107"/>
    </row>
    <row r="63" spans="1:13" ht="15" customHeight="1" thickTop="1" thickBot="1" x14ac:dyDescent="0.35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 ht="15.6" thickTop="1" thickBot="1" x14ac:dyDescent="0.35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 ht="15.6" thickTop="1" thickBot="1" x14ac:dyDescent="0.35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107"/>
    </row>
    <row r="66" spans="1:13" ht="15" customHeight="1" thickTop="1" thickBot="1" x14ac:dyDescent="0.35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 ht="15.6" thickTop="1" thickBot="1" x14ac:dyDescent="0.35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 ht="15.6" thickTop="1" thickBot="1" x14ac:dyDescent="0.35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107"/>
    </row>
    <row r="69" spans="1:13" ht="15" customHeight="1" thickTop="1" thickBot="1" x14ac:dyDescent="0.35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 ht="15.6" thickTop="1" thickBot="1" x14ac:dyDescent="0.35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 ht="15.6" thickTop="1" thickBot="1" x14ac:dyDescent="0.35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107"/>
    </row>
    <row r="72" spans="1:13" ht="15" customHeight="1" thickTop="1" thickBot="1" x14ac:dyDescent="0.35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 ht="15.6" thickTop="1" thickBot="1" x14ac:dyDescent="0.35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 ht="15.6" thickTop="1" thickBot="1" x14ac:dyDescent="0.35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107"/>
    </row>
    <row r="75" spans="1:13" ht="15" customHeight="1" thickTop="1" thickBot="1" x14ac:dyDescent="0.35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 ht="15.6" thickTop="1" thickBot="1" x14ac:dyDescent="0.35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 ht="15.6" thickTop="1" thickBot="1" x14ac:dyDescent="0.35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107"/>
    </row>
    <row r="78" spans="1:13" ht="15" customHeight="1" thickTop="1" thickBot="1" x14ac:dyDescent="0.35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 ht="15.6" thickTop="1" thickBot="1" x14ac:dyDescent="0.35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 ht="15.6" thickTop="1" thickBot="1" x14ac:dyDescent="0.35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107"/>
    </row>
    <row r="81" spans="1:13" ht="15" customHeight="1" thickTop="1" thickBot="1" x14ac:dyDescent="0.35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 ht="15.6" thickTop="1" thickBot="1" x14ac:dyDescent="0.35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 ht="15.6" thickTop="1" thickBot="1" x14ac:dyDescent="0.35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107"/>
    </row>
    <row r="84" spans="1:13" ht="15" customHeight="1" thickTop="1" thickBot="1" x14ac:dyDescent="0.35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 ht="15.6" thickTop="1" thickBot="1" x14ac:dyDescent="0.35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 ht="15.6" thickTop="1" thickBot="1" x14ac:dyDescent="0.35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107"/>
    </row>
    <row r="87" spans="1:13" ht="15" customHeight="1" thickTop="1" thickBot="1" x14ac:dyDescent="0.35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 ht="15.6" thickTop="1" thickBot="1" x14ac:dyDescent="0.35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 ht="15.6" thickTop="1" thickBot="1" x14ac:dyDescent="0.35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107"/>
    </row>
    <row r="90" spans="1:13" ht="15" customHeight="1" thickTop="1" thickBot="1" x14ac:dyDescent="0.35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 ht="15.6" thickTop="1" thickBot="1" x14ac:dyDescent="0.35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 ht="15.6" thickTop="1" thickBot="1" x14ac:dyDescent="0.35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107"/>
    </row>
    <row r="93" spans="1:13" ht="15" customHeight="1" thickTop="1" thickBot="1" x14ac:dyDescent="0.35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 ht="15.6" thickTop="1" thickBot="1" x14ac:dyDescent="0.35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 ht="15.6" thickTop="1" thickBot="1" x14ac:dyDescent="0.35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107"/>
    </row>
    <row r="96" spans="1:13" ht="15" customHeight="1" thickTop="1" thickBot="1" x14ac:dyDescent="0.35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 ht="15.6" thickTop="1" thickBot="1" x14ac:dyDescent="0.35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 ht="15.6" thickTop="1" thickBot="1" x14ac:dyDescent="0.35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107"/>
    </row>
    <row r="99" spans="1:13" ht="15" customHeight="1" thickTop="1" thickBot="1" x14ac:dyDescent="0.35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 ht="15.6" thickTop="1" thickBot="1" x14ac:dyDescent="0.35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 ht="15.6" thickTop="1" thickBot="1" x14ac:dyDescent="0.35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107"/>
    </row>
    <row r="102" spans="1:13" ht="15" customHeight="1" thickTop="1" thickBot="1" x14ac:dyDescent="0.35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 ht="15.6" thickTop="1" thickBot="1" x14ac:dyDescent="0.35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 ht="15.6" thickTop="1" thickBot="1" x14ac:dyDescent="0.35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107"/>
    </row>
    <row r="105" spans="1:13" ht="15" customHeight="1" thickTop="1" thickBot="1" x14ac:dyDescent="0.35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 ht="15.6" thickTop="1" thickBot="1" x14ac:dyDescent="0.35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 ht="15.6" thickTop="1" thickBot="1" x14ac:dyDescent="0.35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107"/>
    </row>
    <row r="108" spans="1:13" ht="15" customHeight="1" thickTop="1" thickBot="1" x14ac:dyDescent="0.35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 ht="15.6" thickTop="1" thickBot="1" x14ac:dyDescent="0.35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 ht="15.6" thickTop="1" thickBot="1" x14ac:dyDescent="0.35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107"/>
    </row>
    <row r="111" spans="1:13" ht="15" customHeight="1" thickTop="1" thickBot="1" x14ac:dyDescent="0.35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 ht="15.6" thickTop="1" thickBot="1" x14ac:dyDescent="0.35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 ht="15.6" thickTop="1" thickBot="1" x14ac:dyDescent="0.35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107"/>
    </row>
    <row r="114" spans="1:13" ht="15" customHeight="1" thickTop="1" thickBot="1" x14ac:dyDescent="0.35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 ht="15.6" thickTop="1" thickBot="1" x14ac:dyDescent="0.35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 ht="15.6" thickTop="1" thickBot="1" x14ac:dyDescent="0.35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107"/>
    </row>
    <row r="117" spans="1:13" ht="15" customHeight="1" thickTop="1" thickBot="1" x14ac:dyDescent="0.35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 ht="15.6" thickTop="1" thickBot="1" x14ac:dyDescent="0.35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 ht="15.6" thickTop="1" thickBot="1" x14ac:dyDescent="0.35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107"/>
    </row>
    <row r="120" spans="1:13" ht="15" customHeight="1" thickTop="1" thickBot="1" x14ac:dyDescent="0.35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 ht="15.6" thickTop="1" thickBot="1" x14ac:dyDescent="0.35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 ht="15.6" thickTop="1" thickBot="1" x14ac:dyDescent="0.35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107"/>
    </row>
    <row r="123" spans="1:13" ht="15" customHeight="1" thickTop="1" thickBot="1" x14ac:dyDescent="0.35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 ht="15.6" thickTop="1" thickBot="1" x14ac:dyDescent="0.35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 ht="15.6" thickTop="1" thickBot="1" x14ac:dyDescent="0.35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107"/>
    </row>
    <row r="126" spans="1:13" ht="15" customHeight="1" thickTop="1" thickBot="1" x14ac:dyDescent="0.35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 ht="15.6" thickTop="1" thickBot="1" x14ac:dyDescent="0.35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 ht="15.6" thickTop="1" thickBot="1" x14ac:dyDescent="0.35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107"/>
    </row>
    <row r="129" spans="1:13" ht="15" customHeight="1" thickTop="1" thickBot="1" x14ac:dyDescent="0.35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 ht="15.6" thickTop="1" thickBot="1" x14ac:dyDescent="0.35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 ht="15.6" thickTop="1" thickBot="1" x14ac:dyDescent="0.35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107"/>
    </row>
    <row r="132" spans="1:13" ht="15" customHeight="1" thickTop="1" thickBot="1" x14ac:dyDescent="0.35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 ht="15.6" thickTop="1" thickBot="1" x14ac:dyDescent="0.35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 ht="15.6" thickTop="1" thickBot="1" x14ac:dyDescent="0.35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107"/>
    </row>
    <row r="135" spans="1:13" ht="15" customHeight="1" thickTop="1" thickBot="1" x14ac:dyDescent="0.35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 ht="15.6" thickTop="1" thickBot="1" x14ac:dyDescent="0.35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 ht="15.6" thickTop="1" thickBot="1" x14ac:dyDescent="0.35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107"/>
    </row>
    <row r="138" spans="1:13" ht="15" customHeight="1" thickTop="1" thickBot="1" x14ac:dyDescent="0.35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 ht="15.6" thickTop="1" thickBot="1" x14ac:dyDescent="0.35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 ht="15.6" thickTop="1" thickBot="1" x14ac:dyDescent="0.35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107"/>
    </row>
    <row r="141" spans="1:13" ht="15" customHeight="1" thickTop="1" thickBot="1" x14ac:dyDescent="0.35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 ht="15.6" thickTop="1" thickBot="1" x14ac:dyDescent="0.35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 ht="15.6" thickTop="1" thickBot="1" x14ac:dyDescent="0.35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107"/>
    </row>
    <row r="144" spans="1:13" ht="15" customHeight="1" thickTop="1" thickBot="1" x14ac:dyDescent="0.35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 ht="15.6" thickTop="1" thickBot="1" x14ac:dyDescent="0.35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 ht="15.6" thickTop="1" thickBot="1" x14ac:dyDescent="0.35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107"/>
    </row>
    <row r="147" spans="1:13" ht="15" customHeight="1" thickTop="1" thickBot="1" x14ac:dyDescent="0.35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 ht="15.6" thickTop="1" thickBot="1" x14ac:dyDescent="0.35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 ht="15.6" thickTop="1" thickBot="1" x14ac:dyDescent="0.35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107"/>
    </row>
    <row r="150" spans="1:13" ht="15" customHeight="1" thickTop="1" thickBot="1" x14ac:dyDescent="0.35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 ht="15.6" thickTop="1" thickBot="1" x14ac:dyDescent="0.35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 ht="15.6" thickTop="1" thickBot="1" x14ac:dyDescent="0.35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107"/>
    </row>
    <row r="153" spans="1:13" ht="15" customHeight="1" thickTop="1" thickBot="1" x14ac:dyDescent="0.35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 ht="15.6" thickTop="1" thickBot="1" x14ac:dyDescent="0.35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 ht="15.6" thickTop="1" thickBot="1" x14ac:dyDescent="0.35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107"/>
    </row>
    <row r="156" spans="1:13" ht="15" customHeight="1" thickTop="1" thickBot="1" x14ac:dyDescent="0.35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 ht="15.6" thickTop="1" thickBot="1" x14ac:dyDescent="0.35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 ht="15.6" thickTop="1" thickBot="1" x14ac:dyDescent="0.35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107"/>
    </row>
    <row r="159" spans="1:13" ht="15" customHeight="1" thickTop="1" thickBot="1" x14ac:dyDescent="0.35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 ht="15.6" thickTop="1" thickBot="1" x14ac:dyDescent="0.35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 ht="15.6" thickTop="1" thickBot="1" x14ac:dyDescent="0.35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107"/>
    </row>
  </sheetData>
  <mergeCells count="267"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  <vt:lpstr>Sprint_8</vt:lpstr>
      <vt:lpstr>Sprint_9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</cp:lastModifiedBy>
  <cp:revision>10</cp:revision>
  <dcterms:created xsi:type="dcterms:W3CDTF">2015-06-05T18:19:34Z</dcterms:created>
  <dcterms:modified xsi:type="dcterms:W3CDTF">2022-05-16T07:30:43Z</dcterms:modified>
  <dc:language>de-DE</dc:language>
</cp:coreProperties>
</file>