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  <sheet name="Sprint_4" sheetId="5" state="visible" r:id="rId6"/>
    <sheet name="Sprint_5" sheetId="6" state="visible" r:id="rId7"/>
    <sheet name="Sprint_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<sst xmlns="http://schemas.openxmlformats.org/spreadsheetml/2006/main" count="399" uniqueCount="47">
  <si>
    <t xml:space="preserve">Datum</t>
  </si>
  <si>
    <t xml:space="preserve">Name</t>
  </si>
  <si>
    <t xml:space="preserve">Sprint-Zeit</t>
  </si>
  <si>
    <t xml:space="preserve">Projekt-Zeit</t>
  </si>
  <si>
    <t xml:space="preserve">TEAM</t>
  </si>
  <si>
    <t xml:space="preserve">Balog Danijel</t>
  </si>
  <si>
    <t xml:space="preserve">Habibovic Sandin</t>
  </si>
  <si>
    <t xml:space="preserve">Jahn Kevin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</si>
  <si>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</si>
  <si>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</si>
  <si>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</si>
  <si>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 xml:space="preserve">Dworzak Ian</t>
  </si>
  <si>
    <t xml:space="preserve">Aufgabe: #27, Sprint-Rewiev</t>
  </si>
  <si>
    <t xml:space="preserve">Aufgabe: #11</t>
  </si>
  <si>
    <t xml:space="preserve">Aufgabe: #24, #30 </t>
  </si>
  <si>
    <t xml:space="preserve">Aufgabe: #23</t>
  </si>
  <si>
    <t xml:space="preserve">Aufgabe: #31, #30, #11, #13</t>
  </si>
  <si>
    <t xml:space="preserve">Aufgabe: #28, #8 </t>
  </si>
  <si>
    <t xml:space="preserve">Aufgabe: Sprint Review, Zeitaufzeichnung</t>
  </si>
  <si>
    <t xml:space="preserve">Aufgabe: Sprint Review</t>
  </si>
  <si>
    <t xml:space="preserve">Aufgabe: Storyboard</t>
  </si>
  <si>
    <t xml:space="preserve">Aufgabe: Storyboard, #32</t>
  </si>
  <si>
    <t xml:space="preserve">Ganze-Zeit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</si>
  <si>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</si>
  <si>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</si>
  <si>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</si>
  <si>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Minimap, auf das neue Unity Input System wechseln.</t>
    </r>
  </si>
  <si>
    <t xml:space="preserve">Aufgabe: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</si>
  <si>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</si>
  <si>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</si>
  <si>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</si>
  <si>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</si>
  <si>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Status Effekte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</si>
  <si>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new Enemy Type</t>
    </r>
  </si>
  <si>
    <t xml:space="preserve">Aufgabe: Status Effekte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</si>
  <si>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additions to the HUD</t>
    </r>
  </si>
  <si>
    <t xml:space="preserve">Aufgabe: Stage layout generation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</si>
  <si>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Effekt System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</si>
  <si>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</si>
  <si>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</si>
  <si>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</si>
  <si>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Level Generation</t>
    </r>
  </si>
  <si>
    <t xml:space="preserve">Aufgabe: Effekt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</si>
  <si>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Sprites Zeichnen</t>
    </r>
  </si>
  <si>
    <t xml:space="preserve">Aufgabe: Sprites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</si>
  <si>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Level 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</si>
  <si>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Save System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</si>
</sst>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&quot; Uhr&quot;;@"/>
    <numFmt numFmtId="166" formatCode="[h]:mm"/>
    <numFmt numFmtId="167" formatCode="dd/mm/yyyy"/>
    <numFmt numFmtId="168" formatCode="[h]:mm&quot; Uhr&quot;"/>
    <numFmt numFmtId="169" formatCode="m/d/yyyy"/>
    <numFmt numFmtId="170" formatCode="hh:mm&quot; Uhr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37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6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6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6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7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7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7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8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0" xfId="23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6" borderId="12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7" borderId="1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4" borderId="13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8" borderId="12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2" borderId="14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3" borderId="1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5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6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7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8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9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1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6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7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2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22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3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2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2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1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4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24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5" borderId="17" xfId="23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70" fontId="0" fillId="2" borderId="1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2" xfId="24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9" borderId="11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0" borderId="12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7" borderId="12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12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9" borderId="14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4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5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25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5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5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8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24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12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7" borderId="12" xfId="2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0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4" borderId="3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2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2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3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2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0" borderId="12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7" borderId="1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12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9" borderId="16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7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0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1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1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12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5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8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5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4" xfId="20"/>
    <cellStyle name="Excel Built-in 40% - Accent5" xfId="21"/>
    <cellStyle name="Excel Built-in 40% - Accent6" xfId="22"/>
    <cellStyle name="Excel Built-in 20% - Accent3" xfId="23"/>
    <cellStyle name="Excel Built-in 20% - Accent4" xfId="24"/>
    <cellStyle name="Excel Built-in 20% - Accent5" xfId="25"/>
    <cellStyle name="Excel Built-in 20% - Accent6" xfId="26"/>
    <cellStyle name="Excel Built-in 40% - Accent2" xfId="27"/>
    <cellStyle name="Excel Built-in 20% - Accent2" xfId="28"/>
  </cellStyles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" activeCellId="0" sqref="I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7" t="s">
        <v>3</v>
      </c>
      <c r="K1" s="8" t="s">
        <v>4</v>
      </c>
      <c r="L1" s="8"/>
    </row>
    <row r="2" customFormat="false" ht="15" hidden="false" customHeight="false" outlineLevel="0" collapsed="false">
      <c r="A2" s="1"/>
      <c r="B2" s="9" t="s">
        <v>5</v>
      </c>
      <c r="C2" s="10" t="n">
        <f aca="false" t="array" ref="C2:C2">SUM(B5:B77*(MOD(ROW(B5:B77)-2,3)=0))</f>
        <v>0.083333333333334</v>
      </c>
      <c r="D2" s="11" t="n">
        <f aca="false">C2+Sprint_3!D2</f>
        <v>1.44722222222223</v>
      </c>
      <c r="E2" s="12" t="s">
        <v>6</v>
      </c>
      <c r="F2" s="13" t="n">
        <f aca="false" t="array" ref="F2:F2">SUM(E5:E77*(MOD(ROW(E5:E77)-2,3)=0))</f>
        <v>0.083333333333334</v>
      </c>
      <c r="G2" s="14" t="n">
        <f aca="false">F2+Sprint_3!J2</f>
        <v>1.18263888888889</v>
      </c>
      <c r="H2" s="15" t="s">
        <v>7</v>
      </c>
      <c r="I2" s="16" t="n">
        <f aca="false" t="array" ref="I2:I2">SUM(H5:H77*(MOD(ROW(H5:H77)-2,3)=0))</f>
        <v>0.083333333333334</v>
      </c>
      <c r="J2" s="17" t="n">
        <f aca="false">I2+Sprint_3!M2</f>
        <v>1.41388888888889</v>
      </c>
      <c r="K2" s="18" t="s">
        <v>2</v>
      </c>
      <c r="L2" s="19" t="e">
        <f aca="false">C2+#REF!+F2+I2</f>
        <v>#REF!</v>
      </c>
    </row>
    <row r="3" customFormat="false" ht="15" hidden="false" customHeight="true" outlineLevel="0" collapsed="false">
      <c r="A3" s="20"/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8" t="s">
        <v>3</v>
      </c>
      <c r="L3" s="19" t="e">
        <f aca="false">D2+#REF!+G2+J2</f>
        <v>#REF!</v>
      </c>
    </row>
    <row r="4" customFormat="false" ht="1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/>
      <c r="B6" s="21"/>
      <c r="C6" s="22" t="s">
        <v>9</v>
      </c>
      <c r="D6" s="22"/>
      <c r="E6" s="23"/>
      <c r="F6" s="24" t="s">
        <v>9</v>
      </c>
      <c r="G6" s="24"/>
      <c r="H6" s="39"/>
      <c r="I6" s="26" t="s">
        <v>10</v>
      </c>
      <c r="J6" s="26"/>
    </row>
    <row r="7" customFormat="false" ht="15" hidden="false" customHeight="false" outlineLevel="0" collapsed="false">
      <c r="A7" s="20"/>
      <c r="B7" s="27"/>
      <c r="C7" s="22"/>
      <c r="D7" s="22"/>
      <c r="E7" s="28"/>
      <c r="F7" s="24"/>
      <c r="G7" s="24"/>
      <c r="H7" s="29"/>
      <c r="I7" s="26"/>
      <c r="J7" s="26"/>
    </row>
    <row r="8" customFormat="false" ht="15" hidden="false" customHeight="false" outlineLevel="0" collapsed="false">
      <c r="A8" s="20"/>
      <c r="B8" s="30" t="n">
        <f aca="false">B7-B6</f>
        <v>0</v>
      </c>
      <c r="C8" s="31"/>
      <c r="D8" s="32"/>
      <c r="E8" s="33" t="n">
        <f aca="false">E7-E6</f>
        <v>0</v>
      </c>
      <c r="F8" s="34"/>
      <c r="G8" s="35"/>
      <c r="H8" s="40" t="n">
        <f aca="false">H7-H6</f>
        <v>0</v>
      </c>
      <c r="I8" s="41"/>
      <c r="J8" s="42"/>
    </row>
    <row r="9" customFormat="false" ht="15" hidden="false" customHeight="true" outlineLevel="0" collapsed="false">
      <c r="A9" s="20"/>
      <c r="B9" s="21"/>
      <c r="C9" s="22" t="s">
        <v>10</v>
      </c>
      <c r="D9" s="22"/>
      <c r="E9" s="23"/>
      <c r="F9" s="24" t="s">
        <v>9</v>
      </c>
      <c r="G9" s="24"/>
      <c r="H9" s="43"/>
      <c r="I9" s="26" t="s">
        <v>9</v>
      </c>
      <c r="J9" s="26"/>
    </row>
    <row r="10" customFormat="false" ht="15" hidden="false" customHeight="false" outlineLevel="0" collapsed="false">
      <c r="A10" s="20"/>
      <c r="B10" s="27"/>
      <c r="C10" s="22"/>
      <c r="D10" s="22"/>
      <c r="E10" s="28"/>
      <c r="F10" s="24"/>
      <c r="G10" s="24"/>
      <c r="H10" s="29"/>
      <c r="I10" s="26"/>
      <c r="J10" s="26"/>
    </row>
    <row r="11" customFormat="false" ht="15" hidden="false" customHeight="false" outlineLevel="0" collapsed="false">
      <c r="A11" s="20"/>
      <c r="B11" s="30" t="n">
        <f aca="false">(B10-B9)</f>
        <v>0</v>
      </c>
      <c r="C11" s="31"/>
      <c r="D11" s="32"/>
      <c r="E11" s="33" t="n">
        <f aca="false">E10-E9</f>
        <v>0</v>
      </c>
      <c r="F11" s="34"/>
      <c r="G11" s="35"/>
      <c r="H11" s="40" t="n">
        <f aca="false">H10-H9</f>
        <v>0</v>
      </c>
      <c r="I11" s="41"/>
      <c r="J11" s="42"/>
    </row>
    <row r="12" customFormat="false" ht="15" hidden="false" customHeight="true" outlineLevel="0" collapsed="false">
      <c r="A12" s="20"/>
      <c r="B12" s="21"/>
      <c r="C12" s="22" t="s">
        <v>9</v>
      </c>
      <c r="D12" s="22"/>
      <c r="E12" s="23"/>
      <c r="F12" s="24" t="s">
        <v>9</v>
      </c>
      <c r="G12" s="24"/>
      <c r="H12" s="43"/>
      <c r="I12" s="26" t="s">
        <v>9</v>
      </c>
      <c r="J12" s="26"/>
    </row>
    <row r="13" customFormat="false" ht="15" hidden="false" customHeight="false" outlineLevel="0" collapsed="false">
      <c r="A13" s="20"/>
      <c r="B13" s="27"/>
      <c r="C13" s="22"/>
      <c r="D13" s="22"/>
      <c r="E13" s="28"/>
      <c r="F13" s="24"/>
      <c r="G13" s="24"/>
      <c r="H13" s="44"/>
      <c r="I13" s="26"/>
      <c r="J13" s="26"/>
    </row>
    <row r="14" customFormat="false" ht="15" hidden="false" customHeight="false" outlineLevel="0" collapsed="false">
      <c r="A14" s="20"/>
      <c r="B14" s="30" t="n">
        <f aca="false">(B13-B12)</f>
        <v>0</v>
      </c>
      <c r="C14" s="31"/>
      <c r="D14" s="32"/>
      <c r="E14" s="33" t="n">
        <f aca="false">E13-E12</f>
        <v>0</v>
      </c>
      <c r="F14" s="34"/>
      <c r="G14" s="35"/>
      <c r="H14" s="45" t="n">
        <f aca="false">H13-H12</f>
        <v>0</v>
      </c>
      <c r="I14" s="45"/>
      <c r="J14" s="46"/>
    </row>
    <row r="15" customFormat="false" ht="15" hidden="false" customHeight="true" outlineLevel="0" collapsed="false">
      <c r="A15" s="20"/>
      <c r="B15" s="21"/>
      <c r="C15" s="22" t="s">
        <v>9</v>
      </c>
      <c r="D15" s="22"/>
      <c r="E15" s="23"/>
      <c r="F15" s="24" t="s">
        <v>9</v>
      </c>
      <c r="G15" s="24"/>
      <c r="H15" s="25"/>
      <c r="I15" s="26" t="s">
        <v>9</v>
      </c>
      <c r="J15" s="26"/>
    </row>
    <row r="16" customFormat="false" ht="15" hidden="false" customHeight="false" outlineLevel="0" collapsed="false">
      <c r="A16" s="20"/>
      <c r="B16" s="27"/>
      <c r="C16" s="22"/>
      <c r="D16" s="22"/>
      <c r="E16" s="28"/>
      <c r="F16" s="24"/>
      <c r="G16" s="24"/>
      <c r="H16" s="29"/>
      <c r="I16" s="26"/>
      <c r="J16" s="26"/>
    </row>
    <row r="17" customFormat="false" ht="15" hidden="false" customHeight="false" outlineLevel="0" collapsed="false">
      <c r="A17" s="20"/>
      <c r="B17" s="30" t="n">
        <f aca="false">(B16-B15)</f>
        <v>0</v>
      </c>
      <c r="C17" s="31"/>
      <c r="D17" s="32"/>
      <c r="E17" s="33" t="n">
        <f aca="false">E16-E15</f>
        <v>0</v>
      </c>
      <c r="F17" s="34"/>
      <c r="G17" s="35"/>
      <c r="H17" s="40" t="n">
        <f aca="false">H16-H15</f>
        <v>0</v>
      </c>
      <c r="I17" s="41"/>
      <c r="J17" s="42"/>
    </row>
    <row r="18" customFormat="false" ht="15" hidden="false" customHeight="true" outlineLevel="0" collapsed="false">
      <c r="A18" s="20"/>
      <c r="B18" s="21"/>
      <c r="C18" s="22" t="s">
        <v>9</v>
      </c>
      <c r="D18" s="22"/>
      <c r="E18" s="23"/>
      <c r="F18" s="24" t="s">
        <v>9</v>
      </c>
      <c r="G18" s="24"/>
      <c r="H18" s="43"/>
      <c r="I18" s="26" t="s">
        <v>9</v>
      </c>
      <c r="J18" s="26"/>
    </row>
    <row r="19" customFormat="false" ht="15" hidden="false" customHeight="false" outlineLevel="0" collapsed="false">
      <c r="A19" s="20"/>
      <c r="B19" s="27"/>
      <c r="C19" s="22"/>
      <c r="D19" s="22"/>
      <c r="E19" s="28"/>
      <c r="F19" s="24"/>
      <c r="G19" s="24"/>
      <c r="H19" s="29"/>
      <c r="I19" s="26"/>
      <c r="J19" s="26"/>
    </row>
    <row r="20" customFormat="false" ht="15" hidden="false" customHeight="false" outlineLevel="0" collapsed="false">
      <c r="A20" s="20"/>
      <c r="B20" s="30" t="n">
        <f aca="false">(B19-B18)</f>
        <v>0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</v>
      </c>
      <c r="I20" s="41"/>
      <c r="J20" s="42"/>
    </row>
    <row r="21" customFormat="false" ht="15" hidden="false" customHeight="true" outlineLevel="0" collapsed="false">
      <c r="A21" s="20"/>
      <c r="B21" s="21"/>
      <c r="C21" s="22" t="s">
        <v>9</v>
      </c>
      <c r="D21" s="22"/>
      <c r="E21" s="23"/>
      <c r="F21" s="24" t="s">
        <v>9</v>
      </c>
      <c r="G21" s="24"/>
      <c r="H21" s="25"/>
      <c r="I21" s="26" t="s">
        <v>9</v>
      </c>
      <c r="J21" s="26"/>
    </row>
    <row r="22" customFormat="false" ht="15" hidden="false" customHeight="false" outlineLevel="0" collapsed="false">
      <c r="A22" s="20"/>
      <c r="B22" s="27"/>
      <c r="C22" s="22"/>
      <c r="D22" s="22"/>
      <c r="E22" s="28"/>
      <c r="F22" s="24"/>
      <c r="G22" s="24"/>
      <c r="H22" s="44"/>
      <c r="I22" s="26"/>
      <c r="J22" s="26"/>
    </row>
    <row r="23" customFormat="false" ht="15" hidden="false" customHeight="false" outlineLevel="0" collapsed="false">
      <c r="A23" s="20"/>
      <c r="B23" s="30" t="n">
        <f aca="false">(B22-B21)</f>
        <v>0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</v>
      </c>
      <c r="I23" s="47"/>
      <c r="J23" s="48"/>
    </row>
    <row r="24" customFormat="false" ht="15" hidden="false" customHeight="true" outlineLevel="0" collapsed="false">
      <c r="A24" s="20"/>
      <c r="B24" s="21"/>
      <c r="C24" s="22" t="s">
        <v>9</v>
      </c>
      <c r="D24" s="22"/>
      <c r="E24" s="23"/>
      <c r="F24" s="24" t="s">
        <v>9</v>
      </c>
      <c r="G24" s="24"/>
      <c r="H24" s="25"/>
      <c r="I24" s="26" t="s">
        <v>9</v>
      </c>
      <c r="J24" s="26"/>
    </row>
    <row r="25" customFormat="false" ht="15" hidden="false" customHeight="false" outlineLevel="0" collapsed="false">
      <c r="A25" s="20"/>
      <c r="B25" s="27"/>
      <c r="C25" s="22"/>
      <c r="D25" s="22"/>
      <c r="E25" s="28"/>
      <c r="F25" s="24"/>
      <c r="G25" s="24"/>
      <c r="H25" s="29"/>
      <c r="I25" s="26"/>
      <c r="J25" s="26"/>
    </row>
    <row r="26" customFormat="false" ht="15" hidden="false" customHeight="false" outlineLevel="0" collapsed="false">
      <c r="A26" s="20"/>
      <c r="B26" s="30" t="n">
        <f aca="false">(B25-B24)</f>
        <v>0</v>
      </c>
      <c r="C26" s="31"/>
      <c r="D26" s="32"/>
      <c r="E26" s="33" t="n">
        <f aca="false">E25-E24</f>
        <v>0</v>
      </c>
      <c r="F26" s="34"/>
      <c r="G26" s="35"/>
      <c r="H26" s="40" t="n">
        <f aca="false">H25-H24</f>
        <v>0</v>
      </c>
      <c r="I26" s="41"/>
      <c r="J26" s="42"/>
    </row>
    <row r="27" customFormat="false" ht="15" hidden="false" customHeight="true" outlineLevel="0" collapsed="false">
      <c r="A27" s="20"/>
      <c r="B27" s="21"/>
      <c r="C27" s="22" t="s">
        <v>9</v>
      </c>
      <c r="D27" s="22"/>
      <c r="E27" s="23"/>
      <c r="F27" s="24" t="s">
        <v>9</v>
      </c>
      <c r="G27" s="24"/>
      <c r="H27" s="43"/>
      <c r="I27" s="26" t="s">
        <v>9</v>
      </c>
      <c r="J27" s="26"/>
    </row>
    <row r="28" customFormat="false" ht="15" hidden="false" customHeight="false" outlineLevel="0" collapsed="false">
      <c r="A28" s="20"/>
      <c r="B28" s="27"/>
      <c r="C28" s="22"/>
      <c r="D28" s="22"/>
      <c r="E28" s="28"/>
      <c r="F28" s="24"/>
      <c r="G28" s="24"/>
      <c r="H28" s="29"/>
      <c r="I28" s="26"/>
      <c r="J28" s="26"/>
    </row>
    <row r="29" customFormat="false" ht="15" hidden="false" customHeight="false" outlineLevel="0" collapsed="false">
      <c r="A29" s="20"/>
      <c r="B29" s="30" t="n">
        <f aca="false">(B28-B27)</f>
        <v>0</v>
      </c>
      <c r="C29" s="31"/>
      <c r="D29" s="32"/>
      <c r="E29" s="33" t="n">
        <f aca="false">E28-E27</f>
        <v>0</v>
      </c>
      <c r="F29" s="34"/>
      <c r="G29" s="35"/>
      <c r="H29" s="40" t="n">
        <f aca="false">H28-H27</f>
        <v>0</v>
      </c>
      <c r="I29" s="41"/>
      <c r="J29" s="42"/>
    </row>
    <row r="30" customFormat="false" ht="15" hidden="false" customHeight="true" outlineLevel="0" collapsed="false">
      <c r="A30" s="20"/>
      <c r="B30" s="21"/>
      <c r="C30" s="22" t="s">
        <v>9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5" hidden="false" customHeight="false" outlineLevel="0" collapsed="false">
      <c r="A31" s="20"/>
      <c r="B31" s="27"/>
      <c r="C31" s="22"/>
      <c r="D31" s="22"/>
      <c r="E31" s="28"/>
      <c r="F31" s="24"/>
      <c r="G31" s="24"/>
      <c r="H31" s="44"/>
      <c r="I31" s="26"/>
      <c r="J31" s="26"/>
    </row>
    <row r="32" customFormat="false" ht="15" hidden="false" customHeight="false" outlineLevel="0" collapsed="false">
      <c r="A32" s="20"/>
      <c r="B32" s="30" t="n">
        <f aca="false">(B31-B30)</f>
        <v>0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/>
      <c r="B33" s="21"/>
      <c r="C33" s="22" t="s">
        <v>9</v>
      </c>
      <c r="D33" s="22"/>
      <c r="E33" s="23"/>
      <c r="F33" s="24" t="s">
        <v>9</v>
      </c>
      <c r="G33" s="24"/>
      <c r="H33" s="25"/>
      <c r="I33" s="26" t="s">
        <v>9</v>
      </c>
      <c r="J33" s="26"/>
    </row>
    <row r="34" customFormat="false" ht="15" hidden="false" customHeight="false" outlineLevel="0" collapsed="false">
      <c r="A34" s="20"/>
      <c r="B34" s="27"/>
      <c r="C34" s="22"/>
      <c r="D34" s="22"/>
      <c r="E34" s="28"/>
      <c r="F34" s="24"/>
      <c r="G34" s="24"/>
      <c r="H34" s="29"/>
      <c r="I34" s="26"/>
      <c r="J34" s="26"/>
    </row>
    <row r="35" customFormat="false" ht="15" hidden="false" customHeight="false" outlineLevel="0" collapsed="false">
      <c r="A35" s="20"/>
      <c r="B35" s="30" t="n">
        <f aca="false">(B34-B33)</f>
        <v>0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  <row r="42" customFormat="false" ht="15" hidden="false" customHeight="true" outlineLevel="0" collapsed="false">
      <c r="A42" s="20"/>
      <c r="B42" s="21"/>
      <c r="C42" s="22" t="s">
        <v>9</v>
      </c>
      <c r="D42" s="22"/>
      <c r="E42" s="23"/>
      <c r="F42" s="24" t="s">
        <v>9</v>
      </c>
      <c r="G42" s="24"/>
      <c r="H42" s="25"/>
      <c r="I42" s="26" t="s">
        <v>9</v>
      </c>
      <c r="J42" s="26"/>
    </row>
    <row r="43" customFormat="false" ht="15" hidden="false" customHeight="false" outlineLevel="0" collapsed="false">
      <c r="A43" s="20"/>
      <c r="B43" s="27"/>
      <c r="C43" s="22"/>
      <c r="D43" s="22"/>
      <c r="E43" s="28"/>
      <c r="F43" s="24"/>
      <c r="G43" s="24"/>
      <c r="H43" s="29"/>
      <c r="I43" s="26"/>
      <c r="J43" s="26"/>
    </row>
    <row r="44" customFormat="false" ht="15" hidden="false" customHeight="false" outlineLevel="0" collapsed="false">
      <c r="A44" s="20"/>
      <c r="B44" s="30" t="n">
        <f aca="false">(B43-B42)</f>
        <v>0</v>
      </c>
      <c r="C44" s="31"/>
      <c r="D44" s="32"/>
      <c r="E44" s="33" t="n">
        <f aca="false">E43-E42</f>
        <v>0</v>
      </c>
      <c r="F44" s="34"/>
      <c r="G44" s="35"/>
      <c r="H44" s="40" t="n">
        <f aca="false">H43-H42</f>
        <v>0</v>
      </c>
      <c r="I44" s="41"/>
      <c r="J44" s="42"/>
    </row>
    <row r="45" customFormat="false" ht="15" hidden="false" customHeight="true" outlineLevel="0" collapsed="false">
      <c r="A45" s="20"/>
      <c r="B45" s="21"/>
      <c r="C45" s="22" t="s">
        <v>9</v>
      </c>
      <c r="D45" s="22"/>
      <c r="E45" s="23"/>
      <c r="F45" s="24" t="s">
        <v>9</v>
      </c>
      <c r="G45" s="24"/>
      <c r="H45" s="43"/>
      <c r="I45" s="26" t="s">
        <v>9</v>
      </c>
      <c r="J45" s="26"/>
    </row>
    <row r="46" customFormat="false" ht="15" hidden="false" customHeight="false" outlineLevel="0" collapsed="false">
      <c r="A46" s="20"/>
      <c r="B46" s="27"/>
      <c r="C46" s="22"/>
      <c r="D46" s="22"/>
      <c r="E46" s="28"/>
      <c r="F46" s="24"/>
      <c r="G46" s="24"/>
      <c r="H46" s="29"/>
      <c r="I46" s="26"/>
      <c r="J46" s="26"/>
    </row>
    <row r="47" customFormat="false" ht="15" hidden="false" customHeight="false" outlineLevel="0" collapsed="false">
      <c r="A47" s="20"/>
      <c r="B47" s="30" t="n">
        <f aca="false">(B46-B45)</f>
        <v>0</v>
      </c>
      <c r="C47" s="31"/>
      <c r="D47" s="32"/>
      <c r="E47" s="33" t="n">
        <f aca="false">E46-E45</f>
        <v>0</v>
      </c>
      <c r="F47" s="34"/>
      <c r="G47" s="35"/>
      <c r="H47" s="40" t="n">
        <f aca="false">H46-H45</f>
        <v>0</v>
      </c>
      <c r="I47" s="41"/>
      <c r="J47" s="42"/>
    </row>
    <row r="48" customFormat="false" ht="15" hidden="false" customHeight="true" outlineLevel="0" collapsed="false">
      <c r="A48" s="20"/>
      <c r="B48" s="21"/>
      <c r="C48" s="22" t="s">
        <v>9</v>
      </c>
      <c r="D48" s="22"/>
      <c r="E48" s="23"/>
      <c r="F48" s="24" t="s">
        <v>9</v>
      </c>
      <c r="G48" s="24"/>
      <c r="H48" s="25"/>
      <c r="I48" s="26" t="s">
        <v>9</v>
      </c>
      <c r="J48" s="26"/>
    </row>
    <row r="49" customFormat="false" ht="15" hidden="false" customHeight="false" outlineLevel="0" collapsed="false">
      <c r="A49" s="20"/>
      <c r="B49" s="27"/>
      <c r="C49" s="22"/>
      <c r="D49" s="22"/>
      <c r="E49" s="28"/>
      <c r="F49" s="24"/>
      <c r="G49" s="24"/>
      <c r="H49" s="44"/>
      <c r="I49" s="26"/>
      <c r="J49" s="26"/>
    </row>
    <row r="50" customFormat="false" ht="15" hidden="false" customHeight="false" outlineLevel="0" collapsed="false">
      <c r="A50" s="20"/>
      <c r="B50" s="30" t="n">
        <f aca="false">(B49-B48)</f>
        <v>0</v>
      </c>
      <c r="C50" s="31"/>
      <c r="D50" s="32"/>
      <c r="E50" s="33" t="n">
        <f aca="false">E49-E48</f>
        <v>0</v>
      </c>
      <c r="F50" s="34"/>
      <c r="G50" s="35"/>
      <c r="H50" s="47" t="n">
        <f aca="false">H49-H48</f>
        <v>0</v>
      </c>
      <c r="I50" s="47"/>
      <c r="J50" s="48"/>
    </row>
    <row r="51" customFormat="false" ht="15" hidden="false" customHeight="true" outlineLevel="0" collapsed="false">
      <c r="A51" s="20"/>
      <c r="B51" s="21"/>
      <c r="C51" s="22" t="s">
        <v>9</v>
      </c>
      <c r="D51" s="22"/>
      <c r="E51" s="23"/>
      <c r="F51" s="24" t="s">
        <v>9</v>
      </c>
      <c r="G51" s="24"/>
      <c r="H51" s="25"/>
      <c r="I51" s="26" t="s">
        <v>9</v>
      </c>
      <c r="J51" s="26"/>
    </row>
    <row r="52" customFormat="false" ht="15" hidden="false" customHeight="false" outlineLevel="0" collapsed="false">
      <c r="A52" s="20"/>
      <c r="B52" s="27"/>
      <c r="C52" s="22"/>
      <c r="D52" s="22"/>
      <c r="E52" s="28"/>
      <c r="F52" s="24"/>
      <c r="G52" s="24"/>
      <c r="H52" s="29"/>
      <c r="I52" s="26"/>
      <c r="J52" s="26"/>
    </row>
    <row r="53" customFormat="false" ht="15" hidden="false" customHeight="false" outlineLevel="0" collapsed="false">
      <c r="A53" s="20"/>
      <c r="B53" s="30" t="n">
        <f aca="false">(B52-B51)</f>
        <v>0</v>
      </c>
      <c r="C53" s="31"/>
      <c r="D53" s="32"/>
      <c r="E53" s="33" t="n">
        <f aca="false">E52-E51</f>
        <v>0</v>
      </c>
      <c r="F53" s="34"/>
      <c r="G53" s="35"/>
      <c r="H53" s="40" t="n">
        <f aca="false">H52-H51</f>
        <v>0</v>
      </c>
      <c r="I53" s="41"/>
      <c r="J53" s="42"/>
    </row>
    <row r="54" customFormat="false" ht="15" hidden="false" customHeight="true" outlineLevel="0" collapsed="false">
      <c r="A54" s="20"/>
      <c r="B54" s="21"/>
      <c r="C54" s="22" t="s">
        <v>9</v>
      </c>
      <c r="D54" s="22"/>
      <c r="E54" s="23"/>
      <c r="F54" s="24" t="s">
        <v>9</v>
      </c>
      <c r="G54" s="24"/>
      <c r="H54" s="43"/>
      <c r="I54" s="26" t="s">
        <v>9</v>
      </c>
      <c r="J54" s="26"/>
    </row>
    <row r="55" customFormat="false" ht="15" hidden="false" customHeight="false" outlineLevel="0" collapsed="false">
      <c r="A55" s="20"/>
      <c r="B55" s="27"/>
      <c r="C55" s="22"/>
      <c r="D55" s="22"/>
      <c r="E55" s="28"/>
      <c r="F55" s="24"/>
      <c r="G55" s="24"/>
      <c r="H55" s="29"/>
      <c r="I55" s="26"/>
      <c r="J55" s="26"/>
    </row>
    <row r="56" customFormat="false" ht="15" hidden="false" customHeight="false" outlineLevel="0" collapsed="false">
      <c r="A56" s="20"/>
      <c r="B56" s="30" t="n">
        <f aca="false">(B55-B54)</f>
        <v>0</v>
      </c>
      <c r="C56" s="31"/>
      <c r="D56" s="32"/>
      <c r="E56" s="33" t="n">
        <f aca="false">E55-E54</f>
        <v>0</v>
      </c>
      <c r="F56" s="34"/>
      <c r="G56" s="35"/>
      <c r="H56" s="40" t="n">
        <f aca="false">H55-H54</f>
        <v>0</v>
      </c>
      <c r="I56" s="41"/>
      <c r="J56" s="42"/>
    </row>
    <row r="57" customFormat="false" ht="15" hidden="false" customHeight="true" outlineLevel="0" collapsed="false">
      <c r="A57" s="20"/>
      <c r="B57" s="21"/>
      <c r="C57" s="22" t="s">
        <v>9</v>
      </c>
      <c r="D57" s="22"/>
      <c r="E57" s="23"/>
      <c r="F57" s="24" t="s">
        <v>9</v>
      </c>
      <c r="G57" s="24"/>
      <c r="H57" s="25"/>
      <c r="I57" s="26" t="s">
        <v>9</v>
      </c>
      <c r="J57" s="26"/>
    </row>
    <row r="58" customFormat="false" ht="15" hidden="false" customHeight="false" outlineLevel="0" collapsed="false">
      <c r="A58" s="20"/>
      <c r="B58" s="27"/>
      <c r="C58" s="22"/>
      <c r="D58" s="22"/>
      <c r="E58" s="28"/>
      <c r="F58" s="24"/>
      <c r="G58" s="24"/>
      <c r="H58" s="44"/>
      <c r="I58" s="26"/>
      <c r="J58" s="26"/>
    </row>
    <row r="59" customFormat="false" ht="15" hidden="false" customHeight="false" outlineLevel="0" collapsed="false">
      <c r="A59" s="20"/>
      <c r="B59" s="30" t="n">
        <f aca="false">(B58-B57)</f>
        <v>0</v>
      </c>
      <c r="C59" s="31"/>
      <c r="D59" s="32"/>
      <c r="E59" s="33" t="n">
        <f aca="false">E58-E57</f>
        <v>0</v>
      </c>
      <c r="F59" s="34"/>
      <c r="G59" s="35"/>
      <c r="H59" s="47" t="n">
        <f aca="false">H58-H57</f>
        <v>0</v>
      </c>
      <c r="I59" s="47"/>
      <c r="J59" s="48"/>
    </row>
    <row r="60" customFormat="false" ht="15" hidden="false" customHeight="true" outlineLevel="0" collapsed="false">
      <c r="A60" s="20"/>
      <c r="B60" s="21"/>
      <c r="C60" s="22" t="s">
        <v>9</v>
      </c>
      <c r="D60" s="22"/>
      <c r="E60" s="23"/>
      <c r="F60" s="24" t="s">
        <v>9</v>
      </c>
      <c r="G60" s="24"/>
      <c r="H60" s="25"/>
      <c r="I60" s="26" t="s">
        <v>9</v>
      </c>
      <c r="J60" s="26"/>
    </row>
    <row r="61" customFormat="false" ht="15" hidden="false" customHeight="false" outlineLevel="0" collapsed="false">
      <c r="A61" s="20"/>
      <c r="B61" s="27"/>
      <c r="C61" s="22"/>
      <c r="D61" s="22"/>
      <c r="E61" s="28"/>
      <c r="F61" s="24"/>
      <c r="G61" s="24"/>
      <c r="H61" s="29"/>
      <c r="I61" s="26"/>
      <c r="J61" s="26"/>
    </row>
    <row r="62" customFormat="false" ht="15" hidden="false" customHeight="false" outlineLevel="0" collapsed="false">
      <c r="A62" s="20"/>
      <c r="B62" s="30" t="n">
        <f aca="false">(B61-B60)</f>
        <v>0</v>
      </c>
      <c r="C62" s="31"/>
      <c r="D62" s="32"/>
      <c r="E62" s="33" t="n">
        <f aca="false">E61-E60</f>
        <v>0</v>
      </c>
      <c r="F62" s="34"/>
      <c r="G62" s="35"/>
      <c r="H62" s="40" t="n">
        <f aca="false">H61-H60</f>
        <v>0</v>
      </c>
      <c r="I62" s="41"/>
      <c r="J62" s="42"/>
    </row>
    <row r="63" customFormat="false" ht="15" hidden="false" customHeight="true" outlineLevel="0" collapsed="false">
      <c r="A63" s="20"/>
      <c r="B63" s="21"/>
      <c r="C63" s="22" t="s">
        <v>9</v>
      </c>
      <c r="D63" s="22"/>
      <c r="E63" s="23"/>
      <c r="F63" s="24" t="s">
        <v>9</v>
      </c>
      <c r="G63" s="24"/>
      <c r="H63" s="43"/>
      <c r="I63" s="26" t="s">
        <v>9</v>
      </c>
      <c r="J63" s="26"/>
    </row>
    <row r="64" customFormat="false" ht="15" hidden="false" customHeight="false" outlineLevel="0" collapsed="false">
      <c r="A64" s="20"/>
      <c r="B64" s="27"/>
      <c r="C64" s="22"/>
      <c r="D64" s="22"/>
      <c r="E64" s="28"/>
      <c r="F64" s="24"/>
      <c r="G64" s="24"/>
      <c r="H64" s="29"/>
      <c r="I64" s="26"/>
      <c r="J64" s="26"/>
    </row>
    <row r="65" customFormat="false" ht="15" hidden="false" customHeight="false" outlineLevel="0" collapsed="false">
      <c r="A65" s="20"/>
      <c r="B65" s="30" t="n">
        <f aca="false">(B64-B63)</f>
        <v>0</v>
      </c>
      <c r="C65" s="31"/>
      <c r="D65" s="32"/>
      <c r="E65" s="33" t="n">
        <f aca="false">E64-E63</f>
        <v>0</v>
      </c>
      <c r="F65" s="34"/>
      <c r="G65" s="35"/>
      <c r="H65" s="40" t="n">
        <f aca="false">H64-H63</f>
        <v>0</v>
      </c>
      <c r="I65" s="41"/>
      <c r="J65" s="42"/>
    </row>
    <row r="66" customFormat="false" ht="15" hidden="false" customHeight="true" outlineLevel="0" collapsed="false">
      <c r="A66" s="20"/>
      <c r="B66" s="21"/>
      <c r="C66" s="22" t="s">
        <v>9</v>
      </c>
      <c r="D66" s="22"/>
      <c r="E66" s="23"/>
      <c r="F66" s="24" t="s">
        <v>9</v>
      </c>
      <c r="G66" s="24"/>
      <c r="H66" s="25"/>
      <c r="I66" s="26" t="s">
        <v>9</v>
      </c>
      <c r="J66" s="26"/>
    </row>
    <row r="67" customFormat="false" ht="15" hidden="false" customHeight="false" outlineLevel="0" collapsed="false">
      <c r="A67" s="20"/>
      <c r="B67" s="27"/>
      <c r="C67" s="22"/>
      <c r="D67" s="22"/>
      <c r="E67" s="28"/>
      <c r="F67" s="24"/>
      <c r="G67" s="24"/>
      <c r="H67" s="44"/>
      <c r="I67" s="26"/>
      <c r="J67" s="26"/>
    </row>
    <row r="68" customFormat="false" ht="15" hidden="false" customHeight="false" outlineLevel="0" collapsed="false">
      <c r="A68" s="20"/>
      <c r="B68" s="30" t="n">
        <f aca="false">(B67-B66)</f>
        <v>0</v>
      </c>
      <c r="C68" s="31"/>
      <c r="D68" s="32"/>
      <c r="E68" s="33" t="n">
        <f aca="false">E67-E66</f>
        <v>0</v>
      </c>
      <c r="F68" s="34"/>
      <c r="G68" s="35"/>
      <c r="H68" s="47" t="n">
        <f aca="false">H67-H66</f>
        <v>0</v>
      </c>
      <c r="I68" s="47"/>
      <c r="J68" s="48"/>
    </row>
    <row r="69" customFormat="false" ht="15" hidden="false" customHeight="true" outlineLevel="0" collapsed="false">
      <c r="A69" s="20"/>
      <c r="B69" s="21"/>
      <c r="C69" s="22" t="s">
        <v>9</v>
      </c>
      <c r="D69" s="22"/>
      <c r="E69" s="23"/>
      <c r="F69" s="24" t="s">
        <v>9</v>
      </c>
      <c r="G69" s="24"/>
      <c r="H69" s="25"/>
      <c r="I69" s="26" t="s">
        <v>9</v>
      </c>
      <c r="J69" s="26"/>
    </row>
    <row r="70" customFormat="false" ht="15" hidden="false" customHeight="false" outlineLevel="0" collapsed="false">
      <c r="A70" s="20"/>
      <c r="B70" s="27"/>
      <c r="C70" s="22"/>
      <c r="D70" s="22"/>
      <c r="E70" s="28"/>
      <c r="F70" s="24"/>
      <c r="G70" s="24"/>
      <c r="H70" s="29"/>
      <c r="I70" s="26"/>
      <c r="J70" s="26"/>
    </row>
    <row r="71" customFormat="false" ht="15" hidden="false" customHeight="false" outlineLevel="0" collapsed="false">
      <c r="A71" s="20"/>
      <c r="B71" s="30" t="n">
        <f aca="false">(B70-B69)</f>
        <v>0</v>
      </c>
      <c r="C71" s="31"/>
      <c r="D71" s="32"/>
      <c r="E71" s="33" t="n">
        <f aca="false">E70-E69</f>
        <v>0</v>
      </c>
      <c r="F71" s="34"/>
      <c r="G71" s="35"/>
      <c r="H71" s="40" t="n">
        <f aca="false">H70-H69</f>
        <v>0</v>
      </c>
      <c r="I71" s="41"/>
      <c r="J71" s="42"/>
    </row>
    <row r="72" customFormat="false" ht="15" hidden="false" customHeight="true" outlineLevel="0" collapsed="false">
      <c r="A72" s="20"/>
      <c r="B72" s="21"/>
      <c r="C72" s="22" t="s">
        <v>9</v>
      </c>
      <c r="D72" s="22"/>
      <c r="E72" s="23"/>
      <c r="F72" s="24" t="s">
        <v>9</v>
      </c>
      <c r="G72" s="24"/>
      <c r="H72" s="43"/>
      <c r="I72" s="26" t="s">
        <v>9</v>
      </c>
      <c r="J72" s="26"/>
    </row>
    <row r="73" customFormat="false" ht="15" hidden="false" customHeight="false" outlineLevel="0" collapsed="false">
      <c r="A73" s="20"/>
      <c r="B73" s="27"/>
      <c r="C73" s="22"/>
      <c r="D73" s="22"/>
      <c r="E73" s="28"/>
      <c r="F73" s="24"/>
      <c r="G73" s="24"/>
      <c r="H73" s="29"/>
      <c r="I73" s="26"/>
      <c r="J73" s="26"/>
    </row>
    <row r="74" customFormat="false" ht="15" hidden="false" customHeight="false" outlineLevel="0" collapsed="false">
      <c r="A74" s="20"/>
      <c r="B74" s="30" t="n">
        <f aca="false">(B73-B72)</f>
        <v>0</v>
      </c>
      <c r="C74" s="31"/>
      <c r="D74" s="32"/>
      <c r="E74" s="33" t="n">
        <f aca="false">E73-E72</f>
        <v>0</v>
      </c>
      <c r="F74" s="34"/>
      <c r="G74" s="35"/>
      <c r="H74" s="40" t="n">
        <f aca="false">H73-H72</f>
        <v>0</v>
      </c>
      <c r="I74" s="41"/>
      <c r="J74" s="42"/>
    </row>
    <row r="75" customFormat="false" ht="15" hidden="false" customHeight="true" outlineLevel="0" collapsed="false">
      <c r="A75" s="20"/>
      <c r="B75" s="21"/>
      <c r="C75" s="22" t="s">
        <v>9</v>
      </c>
      <c r="D75" s="22"/>
      <c r="E75" s="23"/>
      <c r="F75" s="24" t="s">
        <v>9</v>
      </c>
      <c r="G75" s="24"/>
      <c r="H75" s="25"/>
      <c r="I75" s="26" t="s">
        <v>9</v>
      </c>
      <c r="J75" s="26"/>
    </row>
    <row r="76" customFormat="false" ht="15" hidden="false" customHeight="false" outlineLevel="0" collapsed="false">
      <c r="A76" s="20"/>
      <c r="B76" s="27"/>
      <c r="C76" s="22"/>
      <c r="D76" s="22"/>
      <c r="E76" s="28"/>
      <c r="F76" s="24"/>
      <c r="G76" s="24"/>
      <c r="H76" s="44"/>
      <c r="I76" s="26"/>
      <c r="J76" s="26"/>
    </row>
    <row r="77" customFormat="false" ht="15" hidden="false" customHeight="false" outlineLevel="0" collapsed="false">
      <c r="A77" s="20"/>
      <c r="B77" s="30" t="n">
        <f aca="false">(B76-B75)</f>
        <v>0</v>
      </c>
      <c r="C77" s="31"/>
      <c r="D77" s="32"/>
      <c r="E77" s="33" t="n">
        <f aca="false">E76-E75</f>
        <v>0</v>
      </c>
      <c r="F77" s="34"/>
      <c r="G77" s="35"/>
      <c r="H77" s="47" t="n">
        <f aca="false">H76-H75</f>
        <v>0</v>
      </c>
      <c r="I77" s="47"/>
      <c r="J77" s="48"/>
    </row>
    <row r="78" customFormat="false" ht="15" hidden="false" customHeight="false" outlineLevel="0" collapsed="false"/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5" activeCellId="0" sqref="B45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9" min="2" style="0" width="17.31"/>
  </cols>
  <sheetData>
    <row r="1" customFormat="false" ht="14.25" hidden="false" customHeight="false" outlineLevel="0" collapsed="false">
      <c r="A1" s="49"/>
      <c r="B1" s="50" t="s">
        <v>5</v>
      </c>
      <c r="C1" s="51" t="n">
        <f aca="false" t="array" ref="C1:C1">SUM(B4:B22*(MOD(ROW(B4:B22)-1,3)=0))</f>
        <v>0.333333333333334</v>
      </c>
      <c r="D1" s="52" t="s">
        <v>11</v>
      </c>
      <c r="E1" s="53" t="n">
        <f aca="false" t="array" ref="E1:E1">SUM(D4:D22*(MOD(ROW(D4:D22)-1,3)=0))</f>
        <v>0.333333333333334</v>
      </c>
      <c r="F1" s="54" t="s">
        <v>6</v>
      </c>
      <c r="G1" s="55" t="n">
        <f aca="false" t="array" ref="G1:G1">SUM(F4:F22*(MOD(ROW(F4:F22)-1,3)=0))</f>
        <v>0.333333333333334</v>
      </c>
      <c r="H1" s="56" t="s">
        <v>7</v>
      </c>
      <c r="I1" s="57" t="n">
        <f aca="false" t="array" ref="I1:I1">SUM(H4:H22*(MOD(ROW(H4:H22)-1,3)=0))</f>
        <v>0.333333333333334</v>
      </c>
    </row>
    <row r="2" customFormat="false" ht="14.25" hidden="false" customHeight="false" outlineLevel="0" collapsed="false">
      <c r="A2" s="58" t="n">
        <v>44535</v>
      </c>
      <c r="B2" s="59" t="n">
        <v>0.833333333333333</v>
      </c>
      <c r="C2" s="60"/>
      <c r="D2" s="61" t="n">
        <v>0.833333333333333</v>
      </c>
      <c r="E2" s="62" t="s">
        <v>10</v>
      </c>
      <c r="F2" s="23" t="n">
        <v>0.833333333333333</v>
      </c>
      <c r="G2" s="63" t="s">
        <v>10</v>
      </c>
      <c r="H2" s="39" t="n">
        <v>0.833333333333333</v>
      </c>
      <c r="I2" s="64" t="s">
        <v>10</v>
      </c>
    </row>
    <row r="3" customFormat="false" ht="14.25" hidden="false" customHeight="false" outlineLevel="0" collapsed="false">
      <c r="A3" s="58"/>
      <c r="B3" s="27" t="n">
        <v>1</v>
      </c>
      <c r="C3" s="60"/>
      <c r="D3" s="65" t="n">
        <v>1</v>
      </c>
      <c r="E3" s="62"/>
      <c r="F3" s="28" t="n">
        <v>1</v>
      </c>
      <c r="G3" s="63"/>
      <c r="H3" s="66" t="n">
        <v>1</v>
      </c>
      <c r="I3" s="64"/>
    </row>
    <row r="4" customFormat="false" ht="14.25" hidden="false" customHeight="false" outlineLevel="0" collapsed="false">
      <c r="A4" s="58"/>
      <c r="B4" s="67" t="n">
        <f aca="false">B3-B2</f>
        <v>0.166666666666667</v>
      </c>
      <c r="C4" s="67"/>
      <c r="D4" s="68" t="n">
        <f aca="false">D3-D2</f>
        <v>0.166666666666667</v>
      </c>
      <c r="E4" s="68"/>
      <c r="F4" s="69" t="n">
        <f aca="false">F3-F2</f>
        <v>0.166666666666667</v>
      </c>
      <c r="G4" s="69"/>
      <c r="H4" s="70" t="n">
        <f aca="false">H3-H2</f>
        <v>0.166666666666667</v>
      </c>
      <c r="I4" s="70"/>
    </row>
    <row r="5" customFormat="false" ht="14.25" hidden="false" customHeight="false" outlineLevel="0" collapsed="false">
      <c r="A5" s="58" t="n">
        <v>44542</v>
      </c>
      <c r="B5" s="59" t="n">
        <v>0.833333333333333</v>
      </c>
      <c r="C5" s="60"/>
      <c r="D5" s="61" t="n">
        <v>0.833333333333333</v>
      </c>
      <c r="E5" s="62" t="s">
        <v>10</v>
      </c>
      <c r="F5" s="23" t="n">
        <v>0.833333333333333</v>
      </c>
      <c r="G5" s="63" t="s">
        <v>10</v>
      </c>
      <c r="H5" s="39" t="n">
        <v>0.833333333333333</v>
      </c>
      <c r="I5" s="64" t="s">
        <v>10</v>
      </c>
    </row>
    <row r="6" customFormat="false" ht="14.25" hidden="false" customHeight="false" outlineLevel="0" collapsed="false">
      <c r="A6" s="58"/>
      <c r="B6" s="27" t="n">
        <v>1</v>
      </c>
      <c r="C6" s="60"/>
      <c r="D6" s="65" t="n">
        <v>1</v>
      </c>
      <c r="E6" s="62"/>
      <c r="F6" s="28" t="n">
        <v>1</v>
      </c>
      <c r="G6" s="63"/>
      <c r="H6" s="66" t="n">
        <v>1</v>
      </c>
      <c r="I6" s="64"/>
    </row>
    <row r="7" customFormat="false" ht="14.25" hidden="false" customHeight="false" outlineLevel="0" collapsed="false">
      <c r="A7" s="58"/>
      <c r="B7" s="67" t="n">
        <f aca="false">B6-B5</f>
        <v>0.166666666666667</v>
      </c>
      <c r="C7" s="67"/>
      <c r="D7" s="68" t="n">
        <f aca="false">D6-D5</f>
        <v>0.166666666666667</v>
      </c>
      <c r="E7" s="68"/>
      <c r="F7" s="69" t="n">
        <f aca="false">F6-F5</f>
        <v>0.166666666666667</v>
      </c>
      <c r="G7" s="69"/>
      <c r="H7" s="70" t="n">
        <f aca="false">H6-H5</f>
        <v>0.166666666666667</v>
      </c>
      <c r="I7" s="70"/>
    </row>
    <row r="8" customFormat="false" ht="14.25" hidden="false" customHeight="false" outlineLevel="0" collapsed="false">
      <c r="A8" s="58"/>
      <c r="B8" s="21"/>
      <c r="C8" s="60" t="s">
        <v>10</v>
      </c>
      <c r="D8" s="61"/>
      <c r="E8" s="62" t="s">
        <v>10</v>
      </c>
      <c r="F8" s="23"/>
      <c r="G8" s="63" t="s">
        <v>10</v>
      </c>
      <c r="H8" s="39"/>
      <c r="I8" s="64" t="s">
        <v>10</v>
      </c>
    </row>
    <row r="9" customFormat="false" ht="14.25" hidden="false" customHeight="false" outlineLevel="0" collapsed="false">
      <c r="A9" s="58"/>
      <c r="B9" s="27"/>
      <c r="C9" s="60"/>
      <c r="D9" s="65"/>
      <c r="E9" s="62"/>
      <c r="F9" s="28"/>
      <c r="G9" s="63"/>
      <c r="H9" s="66"/>
      <c r="I9" s="64"/>
    </row>
    <row r="10" customFormat="false" ht="14.25" hidden="false" customHeight="false" outlineLevel="0" collapsed="false">
      <c r="A10" s="58"/>
      <c r="B10" s="67" t="n">
        <f aca="false">(B9-B8)</f>
        <v>0</v>
      </c>
      <c r="C10" s="67"/>
      <c r="D10" s="68" t="n">
        <f aca="false">D9-D8</f>
        <v>0</v>
      </c>
      <c r="E10" s="68"/>
      <c r="F10" s="69" t="n">
        <f aca="false">F9-F8</f>
        <v>0</v>
      </c>
      <c r="G10" s="69"/>
      <c r="H10" s="70" t="n">
        <f aca="false">H9-H8</f>
        <v>0</v>
      </c>
      <c r="I10" s="70"/>
    </row>
    <row r="11" customFormat="false" ht="14.25" hidden="false" customHeight="false" outlineLevel="0" collapsed="false">
      <c r="A11" s="58"/>
      <c r="B11" s="21"/>
      <c r="C11" s="60" t="s">
        <v>10</v>
      </c>
      <c r="D11" s="61"/>
      <c r="E11" s="62" t="s">
        <v>10</v>
      </c>
      <c r="F11" s="23"/>
      <c r="G11" s="63" t="s">
        <v>10</v>
      </c>
      <c r="H11" s="39"/>
      <c r="I11" s="64" t="s">
        <v>10</v>
      </c>
    </row>
    <row r="12" customFormat="false" ht="14.25" hidden="false" customHeight="false" outlineLevel="0" collapsed="false">
      <c r="A12" s="58"/>
      <c r="B12" s="27"/>
      <c r="C12" s="60"/>
      <c r="D12" s="65"/>
      <c r="E12" s="62"/>
      <c r="F12" s="28"/>
      <c r="G12" s="63"/>
      <c r="H12" s="66"/>
      <c r="I12" s="64"/>
    </row>
    <row r="13" customFormat="false" ht="14.25" hidden="false" customHeight="false" outlineLevel="0" collapsed="false">
      <c r="A13" s="58"/>
      <c r="B13" s="67" t="n">
        <f aca="false">(B12-B11)</f>
        <v>0</v>
      </c>
      <c r="C13" s="67"/>
      <c r="D13" s="68" t="n">
        <f aca="false">D12-D11</f>
        <v>0</v>
      </c>
      <c r="E13" s="68"/>
      <c r="F13" s="69" t="n">
        <f aca="false">F12-F11</f>
        <v>0</v>
      </c>
      <c r="G13" s="69"/>
      <c r="H13" s="70" t="n">
        <f aca="false">H12-H11</f>
        <v>0</v>
      </c>
      <c r="I13" s="70"/>
    </row>
    <row r="14" customFormat="false" ht="14.25" hidden="false" customHeight="false" outlineLevel="0" collapsed="false">
      <c r="A14" s="58"/>
      <c r="B14" s="21"/>
      <c r="C14" s="60" t="s">
        <v>10</v>
      </c>
      <c r="D14" s="61"/>
      <c r="E14" s="62" t="s">
        <v>10</v>
      </c>
      <c r="F14" s="23"/>
      <c r="G14" s="63" t="s">
        <v>10</v>
      </c>
      <c r="H14" s="39"/>
      <c r="I14" s="64" t="s">
        <v>10</v>
      </c>
    </row>
    <row r="15" customFormat="false" ht="14.25" hidden="false" customHeight="false" outlineLevel="0" collapsed="false">
      <c r="A15" s="58"/>
      <c r="B15" s="27"/>
      <c r="C15" s="60"/>
      <c r="D15" s="65"/>
      <c r="E15" s="62"/>
      <c r="F15" s="28"/>
      <c r="G15" s="63"/>
      <c r="H15" s="66"/>
      <c r="I15" s="64"/>
    </row>
    <row r="16" customFormat="false" ht="14.25" hidden="false" customHeight="false" outlineLevel="0" collapsed="false">
      <c r="A16" s="58"/>
      <c r="B16" s="67" t="n">
        <f aca="false">(B15-B14)</f>
        <v>0</v>
      </c>
      <c r="C16" s="67"/>
      <c r="D16" s="68" t="n">
        <f aca="false">D15-D14</f>
        <v>0</v>
      </c>
      <c r="E16" s="68"/>
      <c r="F16" s="69" t="n">
        <f aca="false">F15-F14</f>
        <v>0</v>
      </c>
      <c r="G16" s="69"/>
      <c r="H16" s="70" t="n">
        <f aca="false">H15-H14</f>
        <v>0</v>
      </c>
      <c r="I16" s="70"/>
    </row>
    <row r="17" customFormat="false" ht="14.25" hidden="false" customHeight="false" outlineLevel="0" collapsed="false">
      <c r="A17" s="58"/>
      <c r="B17" s="21"/>
      <c r="C17" s="60" t="s">
        <v>10</v>
      </c>
      <c r="D17" s="61"/>
      <c r="E17" s="62" t="s">
        <v>10</v>
      </c>
      <c r="F17" s="23"/>
      <c r="G17" s="63" t="s">
        <v>10</v>
      </c>
      <c r="H17" s="39"/>
      <c r="I17" s="64" t="s">
        <v>10</v>
      </c>
    </row>
    <row r="18" customFormat="false" ht="14.25" hidden="false" customHeight="false" outlineLevel="0" collapsed="false">
      <c r="A18" s="58"/>
      <c r="B18" s="27"/>
      <c r="C18" s="60"/>
      <c r="D18" s="65"/>
      <c r="E18" s="62"/>
      <c r="F18" s="28"/>
      <c r="G18" s="63"/>
      <c r="H18" s="66"/>
      <c r="I18" s="64"/>
    </row>
    <row r="19" customFormat="false" ht="14.25" hidden="false" customHeight="false" outlineLevel="0" collapsed="false">
      <c r="A19" s="58"/>
      <c r="B19" s="67" t="n">
        <f aca="false">(B18-B17)</f>
        <v>0</v>
      </c>
      <c r="C19" s="67"/>
      <c r="D19" s="68" t="n">
        <f aca="false">D18-D17</f>
        <v>0</v>
      </c>
      <c r="E19" s="68"/>
      <c r="F19" s="69" t="n">
        <f aca="false">F18-F17</f>
        <v>0</v>
      </c>
      <c r="G19" s="69"/>
      <c r="H19" s="70" t="n">
        <f aca="false">H18-H17</f>
        <v>0</v>
      </c>
      <c r="I19" s="70"/>
    </row>
    <row r="20" customFormat="false" ht="14.25" hidden="false" customHeight="false" outlineLevel="0" collapsed="false">
      <c r="A20" s="58"/>
      <c r="B20" s="21"/>
      <c r="C20" s="60" t="s">
        <v>10</v>
      </c>
      <c r="D20" s="61"/>
      <c r="E20" s="62" t="s">
        <v>10</v>
      </c>
      <c r="F20" s="23"/>
      <c r="G20" s="63" t="s">
        <v>10</v>
      </c>
      <c r="H20" s="39"/>
      <c r="I20" s="64" t="s">
        <v>10</v>
      </c>
    </row>
    <row r="21" customFormat="false" ht="14.25" hidden="false" customHeight="false" outlineLevel="0" collapsed="false">
      <c r="A21" s="58"/>
      <c r="B21" s="27"/>
      <c r="C21" s="60"/>
      <c r="D21" s="65"/>
      <c r="E21" s="62"/>
      <c r="F21" s="28"/>
      <c r="G21" s="63"/>
      <c r="H21" s="66"/>
      <c r="I21" s="64"/>
    </row>
    <row r="22" customFormat="false" ht="14.25" hidden="false" customHeight="false" outlineLevel="0" collapsed="false">
      <c r="A22" s="58"/>
      <c r="B22" s="67" t="n">
        <f aca="false">(B21-B20)</f>
        <v>0</v>
      </c>
      <c r="C22" s="67"/>
      <c r="D22" s="68" t="n">
        <f aca="false">D21-D20</f>
        <v>0</v>
      </c>
      <c r="E22" s="68"/>
      <c r="F22" s="69" t="n">
        <f aca="false">F21-F20</f>
        <v>0</v>
      </c>
      <c r="G22" s="69"/>
      <c r="H22" s="70" t="n">
        <f aca="false">H21-H20</f>
        <v>0</v>
      </c>
      <c r="I22" s="70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</cols>
  <sheetData>
    <row r="1" customFormat="false" ht="14.25" hidden="false" customHeight="false" outlineLevel="0" collapsed="false">
      <c r="A1" s="49"/>
      <c r="B1" s="71" t="s">
        <v>5</v>
      </c>
      <c r="C1" s="72" t="n">
        <f aca="false" t="array" ref="C1:C1">SUM(B4:B22*(MOD(ROW(B4:B22)-1,3)=0))</f>
        <v>0.7625</v>
      </c>
      <c r="D1" s="73" t="n">
        <f aca="false" t="array" ref="D1:D1">SUM(B4:B22*(MOD(ROW(B4:B22)-1,3)=0))+Sprint_1!C1</f>
        <v>1.09583333333333</v>
      </c>
      <c r="E1" s="74" t="s">
        <v>11</v>
      </c>
      <c r="F1" s="75" t="n">
        <f aca="false" t="array" ref="F1:F1">SUM(E4:E22*(MOD(ROW(E4:E22)-1,3)=0))</f>
        <v>0.604166666666668</v>
      </c>
      <c r="G1" s="76" t="n">
        <f aca="false" t="array" ref="G1:G1">SUM(E4:E22*(MOD(ROW(E4:E22)-1,3)=0))+Sprint_1!E1</f>
        <v>0.937500000000002</v>
      </c>
      <c r="H1" s="77" t="s">
        <v>6</v>
      </c>
      <c r="I1" s="78" t="n">
        <f aca="false" t="array" ref="I1:I1">SUM(H4:H22*(MOD(ROW(H4:H22)-1,3)=0))</f>
        <v>0.500000000000001</v>
      </c>
      <c r="J1" s="79" t="n">
        <f aca="false" t="array" ref="J1:J1">SUM(H4:H22*(MOD(ROW(H4:H22)-1,3)=0))+Sprint_1!G1</f>
        <v>0.833333333333335</v>
      </c>
      <c r="K1" s="80" t="s">
        <v>7</v>
      </c>
      <c r="L1" s="81" t="n">
        <f aca="false" t="array" ref="L1:L1">SUM(K4:K22*(MOD(ROW(K4:K22)-1,3)=0))</f>
        <v>0.729166666666668</v>
      </c>
      <c r="M1" s="82" t="n">
        <f aca="false" t="array" ref="M1:M1">SUM(K4:K22*(MOD(ROW(K4:K22)-1,3)=0))+Sprint_1!I1</f>
        <v>1.0625</v>
      </c>
      <c r="N1" s="83"/>
    </row>
    <row r="2" customFormat="false" ht="14.25" hidden="false" customHeight="false" outlineLevel="0" collapsed="false">
      <c r="A2" s="58" t="n">
        <v>44543</v>
      </c>
      <c r="B2" s="21" t="n">
        <v>0.333333333333333</v>
      </c>
      <c r="C2" s="84" t="s">
        <v>12</v>
      </c>
      <c r="D2" s="84"/>
      <c r="E2" s="61" t="n">
        <v>0.333333333333333</v>
      </c>
      <c r="F2" s="85" t="s">
        <v>10</v>
      </c>
      <c r="G2" s="85"/>
      <c r="H2" s="23" t="n">
        <v>0.333333333333333</v>
      </c>
      <c r="I2" s="86" t="s">
        <v>10</v>
      </c>
      <c r="J2" s="86"/>
      <c r="K2" s="25" t="n">
        <v>0.333333333333333</v>
      </c>
      <c r="L2" s="87" t="s">
        <v>10</v>
      </c>
      <c r="M2" s="87"/>
    </row>
    <row r="3" customFormat="false" ht="14.25" hidden="false" customHeight="false" outlineLevel="0" collapsed="false">
      <c r="A3" s="58"/>
      <c r="B3" s="27" t="n">
        <v>0.491666666666667</v>
      </c>
      <c r="C3" s="84"/>
      <c r="D3" s="84"/>
      <c r="E3" s="65" t="n">
        <v>0.416666666666667</v>
      </c>
      <c r="F3" s="85"/>
      <c r="G3" s="85"/>
      <c r="H3" s="28" t="n">
        <v>0.416666666666667</v>
      </c>
      <c r="I3" s="86"/>
      <c r="J3" s="86"/>
      <c r="K3" s="29" t="n">
        <v>0.416666666666667</v>
      </c>
      <c r="L3" s="87"/>
      <c r="M3" s="87"/>
    </row>
    <row r="4" customFormat="false" ht="14.25" hidden="false" customHeight="false" outlineLevel="0" collapsed="false">
      <c r="A4" s="58"/>
      <c r="B4" s="67" t="n">
        <f aca="false">B3-B2</f>
        <v>0.158333333333334</v>
      </c>
      <c r="C4" s="67"/>
      <c r="D4" s="67"/>
      <c r="E4" s="68" t="n">
        <f aca="false">E3-E2</f>
        <v>0.083333333333334</v>
      </c>
      <c r="F4" s="68"/>
      <c r="G4" s="68"/>
      <c r="H4" s="69" t="n">
        <f aca="false">H3-H2</f>
        <v>0.083333333333334</v>
      </c>
      <c r="I4" s="69"/>
      <c r="J4" s="69"/>
      <c r="K4" s="88" t="n">
        <f aca="false">K3-K2</f>
        <v>0.083333333333334</v>
      </c>
      <c r="L4" s="88"/>
      <c r="M4" s="88"/>
    </row>
    <row r="5" customFormat="false" ht="14.25" hidden="false" customHeight="false" outlineLevel="0" collapsed="false">
      <c r="A5" s="58" t="n">
        <v>44568</v>
      </c>
      <c r="B5" s="21"/>
      <c r="C5" s="84" t="s">
        <v>10</v>
      </c>
      <c r="D5" s="84"/>
      <c r="E5" s="61" t="n">
        <v>0.895833333333333</v>
      </c>
      <c r="F5" s="85" t="s">
        <v>13</v>
      </c>
      <c r="G5" s="85"/>
      <c r="H5" s="23"/>
      <c r="I5" s="86" t="s">
        <v>10</v>
      </c>
      <c r="J5" s="86"/>
      <c r="K5" s="39" t="n">
        <v>0.333333333333333</v>
      </c>
      <c r="L5" s="89" t="s">
        <v>14</v>
      </c>
      <c r="M5" s="89"/>
    </row>
    <row r="6" customFormat="false" ht="14.25" hidden="false" customHeight="false" outlineLevel="0" collapsed="false">
      <c r="A6" s="58"/>
      <c r="B6" s="27"/>
      <c r="C6" s="84"/>
      <c r="D6" s="84"/>
      <c r="E6" s="65" t="n">
        <v>0.979166666666667</v>
      </c>
      <c r="F6" s="85"/>
      <c r="G6" s="85"/>
      <c r="H6" s="28"/>
      <c r="I6" s="86"/>
      <c r="J6" s="86"/>
      <c r="K6" s="29" t="n">
        <v>0.625</v>
      </c>
      <c r="L6" s="89"/>
      <c r="M6" s="89"/>
    </row>
    <row r="7" customFormat="false" ht="14.25" hidden="false" customHeight="false" outlineLevel="0" collapsed="false">
      <c r="A7" s="58"/>
      <c r="B7" s="67" t="n">
        <f aca="false">B6-B5</f>
        <v>0</v>
      </c>
      <c r="C7" s="67"/>
      <c r="D7" s="67"/>
      <c r="E7" s="68" t="n">
        <f aca="false">E6-E5</f>
        <v>0.0833333333333339</v>
      </c>
      <c r="F7" s="68"/>
      <c r="G7" s="68"/>
      <c r="H7" s="69" t="n">
        <f aca="false">H6-H5</f>
        <v>0</v>
      </c>
      <c r="I7" s="69"/>
      <c r="J7" s="69"/>
      <c r="K7" s="70" t="n">
        <f aca="false">K6-K5</f>
        <v>0.291666666666667</v>
      </c>
      <c r="L7" s="70"/>
      <c r="M7" s="70"/>
    </row>
    <row r="8" customFormat="false" ht="14.25" hidden="false" customHeight="false" outlineLevel="0" collapsed="false">
      <c r="A8" s="58" t="n">
        <v>44569</v>
      </c>
      <c r="B8" s="21" t="n">
        <v>0.729166666666667</v>
      </c>
      <c r="C8" s="84" t="s">
        <v>15</v>
      </c>
      <c r="D8" s="84"/>
      <c r="E8" s="61" t="n">
        <v>0.770833333333333</v>
      </c>
      <c r="F8" s="85" t="s">
        <v>16</v>
      </c>
      <c r="G8" s="85"/>
      <c r="H8" s="23" t="n">
        <v>0.770833333333333</v>
      </c>
      <c r="I8" s="86" t="s">
        <v>10</v>
      </c>
      <c r="J8" s="86"/>
      <c r="K8" s="43" t="n">
        <v>0.770833333333333</v>
      </c>
      <c r="L8" s="90" t="s">
        <v>10</v>
      </c>
      <c r="M8" s="90"/>
    </row>
    <row r="9" customFormat="false" ht="14.25" hidden="false" customHeight="false" outlineLevel="0" collapsed="false">
      <c r="A9" s="58"/>
      <c r="B9" s="27" t="n">
        <v>1</v>
      </c>
      <c r="C9" s="84"/>
      <c r="D9" s="84"/>
      <c r="E9" s="65" t="n">
        <v>0.916666666666667</v>
      </c>
      <c r="F9" s="85"/>
      <c r="G9" s="85"/>
      <c r="H9" s="28" t="n">
        <v>0.9375</v>
      </c>
      <c r="I9" s="86"/>
      <c r="J9" s="86"/>
      <c r="K9" s="29" t="n">
        <v>0.916666666666667</v>
      </c>
      <c r="L9" s="90"/>
      <c r="M9" s="90"/>
    </row>
    <row r="10" customFormat="false" ht="14.25" hidden="false" customHeight="false" outlineLevel="0" collapsed="false">
      <c r="A10" s="58"/>
      <c r="B10" s="67" t="n">
        <f aca="false">(B9-B8)</f>
        <v>0.270833333333333</v>
      </c>
      <c r="C10" s="67"/>
      <c r="D10" s="67"/>
      <c r="E10" s="68" t="n">
        <f aca="false">E9-E8</f>
        <v>0.145833333333334</v>
      </c>
      <c r="F10" s="68"/>
      <c r="G10" s="68"/>
      <c r="H10" s="69" t="n">
        <f aca="false">H9-H8</f>
        <v>0.166666666666667</v>
      </c>
      <c r="I10" s="69"/>
      <c r="J10" s="69"/>
      <c r="K10" s="70" t="n">
        <f aca="false">K9-K8</f>
        <v>0.145833333333334</v>
      </c>
      <c r="L10" s="70"/>
      <c r="M10" s="70"/>
    </row>
    <row r="11" customFormat="false" ht="14.25" hidden="false" customHeight="false" outlineLevel="0" collapsed="false">
      <c r="A11" s="58" t="n">
        <v>44805</v>
      </c>
      <c r="B11" s="21" t="n">
        <v>0.666666666666667</v>
      </c>
      <c r="C11" s="84" t="s">
        <v>15</v>
      </c>
      <c r="D11" s="84"/>
      <c r="E11" s="61" t="n">
        <v>0.666666666666667</v>
      </c>
      <c r="F11" s="85" t="s">
        <v>17</v>
      </c>
      <c r="G11" s="85"/>
      <c r="H11" s="23" t="n">
        <v>0.75</v>
      </c>
      <c r="I11" s="86" t="s">
        <v>10</v>
      </c>
      <c r="J11" s="86"/>
      <c r="K11" s="43" t="n">
        <v>0.75</v>
      </c>
      <c r="L11" s="91" t="s">
        <v>10</v>
      </c>
      <c r="M11" s="91"/>
    </row>
    <row r="12" customFormat="false" ht="14.25" hidden="false" customHeight="false" outlineLevel="0" collapsed="false">
      <c r="A12" s="58"/>
      <c r="B12" s="27" t="n">
        <v>1</v>
      </c>
      <c r="C12" s="84"/>
      <c r="D12" s="84"/>
      <c r="E12" s="65" t="n">
        <v>0.958333333333333</v>
      </c>
      <c r="F12" s="85"/>
      <c r="G12" s="85"/>
      <c r="H12" s="28" t="n">
        <v>1</v>
      </c>
      <c r="I12" s="86"/>
      <c r="J12" s="86"/>
      <c r="K12" s="44" t="n">
        <v>0.958333333333333</v>
      </c>
      <c r="L12" s="91"/>
      <c r="M12" s="91"/>
    </row>
    <row r="13" customFormat="false" ht="14.25" hidden="false" customHeight="false" outlineLevel="0" collapsed="false">
      <c r="A13" s="58"/>
      <c r="B13" s="67" t="n">
        <f aca="false">(B12-B11)</f>
        <v>0.333333333333333</v>
      </c>
      <c r="C13" s="67"/>
      <c r="D13" s="67"/>
      <c r="E13" s="68" t="n">
        <f aca="false">E12-E11</f>
        <v>0.291666666666666</v>
      </c>
      <c r="F13" s="68"/>
      <c r="G13" s="68"/>
      <c r="H13" s="69" t="n">
        <f aca="false">H12-H11</f>
        <v>0.25</v>
      </c>
      <c r="I13" s="69"/>
      <c r="J13" s="69"/>
      <c r="K13" s="46" t="n">
        <f aca="false">K12-K11</f>
        <v>0.208333333333333</v>
      </c>
      <c r="L13" s="46"/>
      <c r="M13" s="46"/>
    </row>
    <row r="14" customFormat="false" ht="14.25" hidden="false" customHeight="false" outlineLevel="0" collapsed="false">
      <c r="A14" s="58"/>
      <c r="B14" s="21"/>
      <c r="C14" s="84" t="s">
        <v>10</v>
      </c>
      <c r="D14" s="84"/>
      <c r="E14" s="61"/>
      <c r="F14" s="85" t="s">
        <v>10</v>
      </c>
      <c r="G14" s="85"/>
      <c r="H14" s="23"/>
      <c r="I14" s="86" t="s">
        <v>10</v>
      </c>
      <c r="J14" s="86"/>
      <c r="K14" s="25"/>
      <c r="L14" s="87" t="s">
        <v>10</v>
      </c>
      <c r="M14" s="87"/>
    </row>
    <row r="15" customFormat="false" ht="14.25" hidden="false" customHeight="false" outlineLevel="0" collapsed="false">
      <c r="A15" s="58"/>
      <c r="B15" s="27"/>
      <c r="C15" s="84"/>
      <c r="D15" s="84"/>
      <c r="E15" s="65"/>
      <c r="F15" s="85"/>
      <c r="G15" s="85"/>
      <c r="H15" s="28"/>
      <c r="I15" s="86"/>
      <c r="J15" s="86"/>
      <c r="K15" s="29"/>
      <c r="L15" s="87"/>
      <c r="M15" s="87"/>
    </row>
    <row r="16" customFormat="false" ht="14.25" hidden="false" customHeight="false" outlineLevel="0" collapsed="false">
      <c r="A16" s="58"/>
      <c r="B16" s="67" t="n">
        <f aca="false">(B15-B14)</f>
        <v>0</v>
      </c>
      <c r="C16" s="67"/>
      <c r="D16" s="67"/>
      <c r="E16" s="68" t="n">
        <f aca="false">E15-E14</f>
        <v>0</v>
      </c>
      <c r="F16" s="68"/>
      <c r="G16" s="68"/>
      <c r="H16" s="69" t="n">
        <f aca="false">H15-H14</f>
        <v>0</v>
      </c>
      <c r="I16" s="69"/>
      <c r="J16" s="69"/>
      <c r="K16" s="70" t="n">
        <f aca="false">K15-K14</f>
        <v>0</v>
      </c>
      <c r="L16" s="70"/>
      <c r="M16" s="70"/>
    </row>
    <row r="17" customFormat="false" ht="14.25" hidden="false" customHeight="false" outlineLevel="0" collapsed="false">
      <c r="A17" s="58"/>
      <c r="B17" s="21"/>
      <c r="C17" s="84" t="s">
        <v>10</v>
      </c>
      <c r="D17" s="84"/>
      <c r="E17" s="61"/>
      <c r="F17" s="85" t="s">
        <v>10</v>
      </c>
      <c r="G17" s="85"/>
      <c r="H17" s="23"/>
      <c r="I17" s="86" t="s">
        <v>10</v>
      </c>
      <c r="J17" s="86"/>
      <c r="K17" s="43"/>
      <c r="L17" s="90" t="s">
        <v>10</v>
      </c>
      <c r="M17" s="90"/>
    </row>
    <row r="18" customFormat="false" ht="14.25" hidden="false" customHeight="false" outlineLevel="0" collapsed="false">
      <c r="A18" s="58"/>
      <c r="B18" s="27"/>
      <c r="C18" s="84"/>
      <c r="D18" s="84"/>
      <c r="E18" s="65"/>
      <c r="F18" s="85"/>
      <c r="G18" s="85"/>
      <c r="H18" s="28"/>
      <c r="I18" s="86"/>
      <c r="J18" s="86"/>
      <c r="K18" s="29"/>
      <c r="L18" s="90"/>
      <c r="M18" s="90"/>
    </row>
    <row r="19" customFormat="false" ht="14.25" hidden="false" customHeight="false" outlineLevel="0" collapsed="false">
      <c r="A19" s="58"/>
      <c r="B19" s="67" t="n">
        <f aca="false">(B18-B17)</f>
        <v>0</v>
      </c>
      <c r="C19" s="67"/>
      <c r="D19" s="67"/>
      <c r="E19" s="68" t="n">
        <f aca="false">E18-E17</f>
        <v>0</v>
      </c>
      <c r="F19" s="68"/>
      <c r="G19" s="68"/>
      <c r="H19" s="69" t="n">
        <f aca="false">H18-H17</f>
        <v>0</v>
      </c>
      <c r="I19" s="69"/>
      <c r="J19" s="69"/>
      <c r="K19" s="70" t="n">
        <f aca="false">K18-K17</f>
        <v>0</v>
      </c>
      <c r="L19" s="70"/>
      <c r="M19" s="70"/>
    </row>
    <row r="20" customFormat="false" ht="14.25" hidden="false" customHeight="false" outlineLevel="0" collapsed="false">
      <c r="A20" s="58"/>
      <c r="B20" s="21"/>
      <c r="C20" s="84" t="s">
        <v>10</v>
      </c>
      <c r="D20" s="84"/>
      <c r="E20" s="61"/>
      <c r="F20" s="85" t="s">
        <v>10</v>
      </c>
      <c r="G20" s="85"/>
      <c r="H20" s="23"/>
      <c r="I20" s="86" t="s">
        <v>10</v>
      </c>
      <c r="J20" s="86"/>
      <c r="K20" s="25"/>
      <c r="L20" s="89" t="s">
        <v>10</v>
      </c>
      <c r="M20" s="89"/>
    </row>
    <row r="21" customFormat="false" ht="14.25" hidden="false" customHeight="false" outlineLevel="0" collapsed="false">
      <c r="A21" s="58"/>
      <c r="B21" s="27"/>
      <c r="C21" s="84"/>
      <c r="D21" s="84"/>
      <c r="E21" s="65"/>
      <c r="F21" s="85"/>
      <c r="G21" s="85"/>
      <c r="H21" s="28"/>
      <c r="I21" s="86"/>
      <c r="J21" s="86"/>
      <c r="K21" s="44"/>
      <c r="L21" s="89"/>
      <c r="M21" s="89"/>
    </row>
    <row r="22" customFormat="false" ht="14.25" hidden="false" customHeight="false" outlineLevel="0" collapsed="false">
      <c r="A22" s="58"/>
      <c r="B22" s="67" t="n">
        <f aca="false">(B21-B20)</f>
        <v>0</v>
      </c>
      <c r="C22" s="67"/>
      <c r="D22" s="67"/>
      <c r="E22" s="68" t="n">
        <f aca="false">E21-E20</f>
        <v>0</v>
      </c>
      <c r="F22" s="68"/>
      <c r="G22" s="68"/>
      <c r="H22" s="69" t="n">
        <f aca="false">H21-H20</f>
        <v>0</v>
      </c>
      <c r="I22" s="69"/>
      <c r="J22" s="69"/>
      <c r="K22" s="48" t="n">
        <f aca="false">K21-K20</f>
        <v>0</v>
      </c>
      <c r="L22" s="48"/>
      <c r="M22" s="48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</cols>
  <sheetData>
    <row r="1" customFormat="false" ht="14.25" hidden="false" customHeight="false" outlineLevel="0" collapsed="false">
      <c r="A1" s="92" t="s">
        <v>0</v>
      </c>
      <c r="B1" s="93" t="s">
        <v>1</v>
      </c>
      <c r="C1" s="94" t="s">
        <v>2</v>
      </c>
      <c r="D1" s="93" t="s">
        <v>3</v>
      </c>
      <c r="E1" s="95" t="s">
        <v>1</v>
      </c>
      <c r="F1" s="96" t="s">
        <v>2</v>
      </c>
      <c r="G1" s="95" t="s">
        <v>3</v>
      </c>
      <c r="H1" s="97" t="s">
        <v>1</v>
      </c>
      <c r="I1" s="98" t="s">
        <v>2</v>
      </c>
      <c r="J1" s="97" t="s">
        <v>3</v>
      </c>
      <c r="K1" s="99" t="s">
        <v>1</v>
      </c>
      <c r="L1" s="99" t="s">
        <v>2</v>
      </c>
      <c r="M1" s="100" t="s">
        <v>3</v>
      </c>
      <c r="N1" s="83"/>
    </row>
    <row r="2" customFormat="false" ht="14.25" hidden="false" customHeight="false" outlineLevel="0" collapsed="false">
      <c r="A2" s="92"/>
      <c r="B2" s="101" t="s">
        <v>5</v>
      </c>
      <c r="C2" s="102" t="n">
        <f aca="false" t="array" ref="C2:C2">SUM(B5:B23*(MOD(ROW(B5:B23)-2,3)=0))</f>
        <v>0.268055555555557</v>
      </c>
      <c r="D2" s="103" t="n">
        <f aca="false">C2+Sprint_2!D1</f>
        <v>1.36388888888889</v>
      </c>
      <c r="E2" s="104" t="s">
        <v>11</v>
      </c>
      <c r="F2" s="105" t="n">
        <f aca="false" t="array" ref="F2:F2">SUM(E5:E23*(MOD(ROW(E5:E23)-2,3)=0))</f>
        <v>0.236805555555557</v>
      </c>
      <c r="G2" s="106" t="n">
        <f aca="false">F2+Sprint_2!G1</f>
        <v>1.17430555555556</v>
      </c>
      <c r="H2" s="107" t="s">
        <v>6</v>
      </c>
      <c r="I2" s="108" t="n">
        <f aca="false" t="array" ref="I2:I2">SUM(H5:H23*(MOD(ROW(H5:H23)-2,3)=0))</f>
        <v>0.265972222222223</v>
      </c>
      <c r="J2" s="109" t="n">
        <f aca="false">I2+Sprint_2!J1</f>
        <v>1.09930555555556</v>
      </c>
      <c r="K2" s="110" t="s">
        <v>7</v>
      </c>
      <c r="L2" s="111" t="n">
        <f aca="false" t="array" ref="L2:L2">SUM(K5:K23*(MOD(ROW(K5:K23)-2,3)=0))</f>
        <v>0.268055555555557</v>
      </c>
      <c r="M2" s="112" t="n">
        <f aca="false">L2+Sprint_2!M1</f>
        <v>1.33055555555556</v>
      </c>
    </row>
    <row r="3" customFormat="false" ht="15" hidden="false" customHeight="true" outlineLevel="0" collapsed="false">
      <c r="A3" s="20" t="n">
        <v>44571</v>
      </c>
      <c r="B3" s="21" t="n">
        <v>0.333333333333333</v>
      </c>
      <c r="C3" s="113" t="s">
        <v>18</v>
      </c>
      <c r="D3" s="113"/>
      <c r="E3" s="61" t="n">
        <v>0.333333333333333</v>
      </c>
      <c r="F3" s="114" t="s">
        <v>19</v>
      </c>
      <c r="G3" s="114"/>
      <c r="H3" s="23" t="n">
        <v>0.333333333333333</v>
      </c>
      <c r="I3" s="115" t="s">
        <v>19</v>
      </c>
      <c r="J3" s="115"/>
      <c r="K3" s="25" t="n">
        <v>0.333333333333333</v>
      </c>
      <c r="L3" s="116" t="s">
        <v>19</v>
      </c>
      <c r="M3" s="116"/>
    </row>
    <row r="4" customFormat="false" ht="14.25" hidden="false" customHeight="false" outlineLevel="0" collapsed="false">
      <c r="A4" s="20"/>
      <c r="B4" s="27" t="n">
        <v>0.416666666666667</v>
      </c>
      <c r="C4" s="113"/>
      <c r="D4" s="113"/>
      <c r="E4" s="65" t="n">
        <v>0.416666666666667</v>
      </c>
      <c r="F4" s="114"/>
      <c r="G4" s="114"/>
      <c r="H4" s="28" t="n">
        <v>0.416666666666667</v>
      </c>
      <c r="I4" s="115"/>
      <c r="J4" s="115"/>
      <c r="K4" s="29" t="n">
        <v>0.416666666666667</v>
      </c>
      <c r="L4" s="116"/>
      <c r="M4" s="11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0.083333333333334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0.083333333333334</v>
      </c>
      <c r="L5" s="37"/>
      <c r="M5" s="38"/>
    </row>
    <row r="6" customFormat="false" ht="15" hidden="false" customHeight="true" outlineLevel="0" collapsed="false">
      <c r="A6" s="20" t="n">
        <v>44583</v>
      </c>
      <c r="B6" s="21" t="n">
        <v>0.791666666666667</v>
      </c>
      <c r="C6" s="113" t="s">
        <v>20</v>
      </c>
      <c r="D6" s="113"/>
      <c r="E6" s="61" t="n">
        <v>0.822916666666667</v>
      </c>
      <c r="F6" s="114" t="s">
        <v>20</v>
      </c>
      <c r="G6" s="114"/>
      <c r="H6" s="23" t="n">
        <v>0.791666666666667</v>
      </c>
      <c r="I6" s="115" t="s">
        <v>20</v>
      </c>
      <c r="J6" s="115"/>
      <c r="K6" s="39" t="n">
        <v>0.791666666666667</v>
      </c>
      <c r="L6" s="116" t="s">
        <v>20</v>
      </c>
      <c r="M6" s="116"/>
    </row>
    <row r="7" customFormat="false" ht="14.25" hidden="false" customHeight="false" outlineLevel="0" collapsed="false">
      <c r="A7" s="20"/>
      <c r="B7" s="27" t="n">
        <v>0.897916666666667</v>
      </c>
      <c r="C7" s="113"/>
      <c r="D7" s="113"/>
      <c r="E7" s="65" t="n">
        <v>0.897916666666667</v>
      </c>
      <c r="F7" s="114"/>
      <c r="G7" s="114"/>
      <c r="H7" s="28" t="n">
        <v>0.895833333333333</v>
      </c>
      <c r="I7" s="115"/>
      <c r="J7" s="115"/>
      <c r="K7" s="29" t="n">
        <v>0.897916666666667</v>
      </c>
      <c r="L7" s="116"/>
      <c r="M7" s="116"/>
    </row>
    <row r="8" customFormat="false" ht="14.25" hidden="false" customHeight="false" outlineLevel="0" collapsed="false">
      <c r="A8" s="20"/>
      <c r="B8" s="30" t="n">
        <f aca="false">B7-B6</f>
        <v>0.10625</v>
      </c>
      <c r="C8" s="31"/>
      <c r="D8" s="32"/>
      <c r="E8" s="117" t="n">
        <f aca="false">E7-E6</f>
        <v>0.0750000000000001</v>
      </c>
      <c r="F8" s="118"/>
      <c r="G8" s="119"/>
      <c r="H8" s="33" t="n">
        <f aca="false">H7-H6</f>
        <v>0.104166666666666</v>
      </c>
      <c r="I8" s="34"/>
      <c r="J8" s="35"/>
      <c r="K8" s="40" t="n">
        <f aca="false">K7-K6</f>
        <v>0.10625</v>
      </c>
      <c r="L8" s="41"/>
      <c r="M8" s="42"/>
    </row>
    <row r="9" customFormat="false" ht="15" hidden="false" customHeight="true" outlineLevel="0" collapsed="false">
      <c r="A9" s="20" t="n">
        <v>44584</v>
      </c>
      <c r="B9" s="21" t="n">
        <v>0.756944444444444</v>
      </c>
      <c r="C9" s="113" t="s">
        <v>21</v>
      </c>
      <c r="D9" s="113"/>
      <c r="E9" s="61" t="n">
        <v>0.756944444444444</v>
      </c>
      <c r="F9" s="114" t="s">
        <v>21</v>
      </c>
      <c r="G9" s="114"/>
      <c r="H9" s="23" t="n">
        <v>0.756944444444444</v>
      </c>
      <c r="I9" s="115" t="s">
        <v>21</v>
      </c>
      <c r="J9" s="115"/>
      <c r="K9" s="43" t="n">
        <v>0.756944444444444</v>
      </c>
      <c r="L9" s="116" t="s">
        <v>21</v>
      </c>
      <c r="M9" s="116"/>
    </row>
    <row r="10" customFormat="false" ht="14.25" hidden="false" customHeight="false" outlineLevel="0" collapsed="false">
      <c r="A10" s="20"/>
      <c r="B10" s="27" t="n">
        <v>0.835416666666667</v>
      </c>
      <c r="C10" s="113"/>
      <c r="D10" s="113"/>
      <c r="E10" s="65" t="n">
        <v>0.835416666666667</v>
      </c>
      <c r="F10" s="114"/>
      <c r="G10" s="114"/>
      <c r="H10" s="28" t="n">
        <v>0.835416666666667</v>
      </c>
      <c r="I10" s="115"/>
      <c r="J10" s="115"/>
      <c r="K10" s="29" t="n">
        <v>0.835416666666667</v>
      </c>
      <c r="L10" s="116"/>
      <c r="M10" s="116"/>
    </row>
    <row r="11" customFormat="false" ht="14.25" hidden="false" customHeight="false" outlineLevel="0" collapsed="false">
      <c r="A11" s="20"/>
      <c r="B11" s="30" t="n">
        <f aca="false">(B10-B9)</f>
        <v>0.0784722222222231</v>
      </c>
      <c r="C11" s="31"/>
      <c r="D11" s="32"/>
      <c r="E11" s="117" t="n">
        <f aca="false">E10-E9</f>
        <v>0.0784722222222231</v>
      </c>
      <c r="F11" s="118"/>
      <c r="G11" s="119"/>
      <c r="H11" s="33" t="n">
        <f aca="false">H10-H9</f>
        <v>0.0784722222222231</v>
      </c>
      <c r="I11" s="34"/>
      <c r="J11" s="35"/>
      <c r="K11" s="40" t="n">
        <f aca="false">K10-K9</f>
        <v>0.0784722222222231</v>
      </c>
      <c r="L11" s="41"/>
      <c r="M11" s="42"/>
    </row>
    <row r="12" customFormat="false" ht="15" hidden="false" customHeight="true" outlineLevel="0" collapsed="false">
      <c r="A12" s="20"/>
      <c r="B12" s="21"/>
      <c r="C12" s="113" t="s">
        <v>10</v>
      </c>
      <c r="D12" s="113"/>
      <c r="E12" s="61"/>
      <c r="F12" s="114" t="s">
        <v>10</v>
      </c>
      <c r="G12" s="114"/>
      <c r="H12" s="23"/>
      <c r="I12" s="115" t="s">
        <v>10</v>
      </c>
      <c r="J12" s="115"/>
      <c r="K12" s="43"/>
      <c r="L12" s="116" t="s">
        <v>10</v>
      </c>
      <c r="M12" s="116"/>
    </row>
    <row r="13" customFormat="false" ht="14.25" hidden="false" customHeight="false" outlineLevel="0" collapsed="false">
      <c r="A13" s="20"/>
      <c r="B13" s="27"/>
      <c r="C13" s="113"/>
      <c r="D13" s="113"/>
      <c r="E13" s="65"/>
      <c r="F13" s="114"/>
      <c r="G13" s="114"/>
      <c r="H13" s="28"/>
      <c r="I13" s="115"/>
      <c r="J13" s="115"/>
      <c r="K13" s="44"/>
      <c r="L13" s="116"/>
      <c r="M13" s="116"/>
    </row>
    <row r="14" customFormat="false" ht="14.25" hidden="false" customHeight="false" outlineLevel="0" collapsed="false">
      <c r="A14" s="20"/>
      <c r="B14" s="30" t="n">
        <f aca="false">(B13-B12)</f>
        <v>0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</v>
      </c>
      <c r="I14" s="34"/>
      <c r="J14" s="35"/>
      <c r="K14" s="45" t="n">
        <f aca="false">K13-K12</f>
        <v>0</v>
      </c>
      <c r="L14" s="45"/>
      <c r="M14" s="46"/>
    </row>
    <row r="15" customFormat="false" ht="15" hidden="false" customHeight="true" outlineLevel="0" collapsed="false">
      <c r="A15" s="20"/>
      <c r="B15" s="21"/>
      <c r="C15" s="113" t="s">
        <v>10</v>
      </c>
      <c r="D15" s="113"/>
      <c r="E15" s="61"/>
      <c r="F15" s="114" t="s">
        <v>10</v>
      </c>
      <c r="G15" s="114"/>
      <c r="H15" s="23"/>
      <c r="I15" s="115" t="s">
        <v>10</v>
      </c>
      <c r="J15" s="115"/>
      <c r="K15" s="25"/>
      <c r="L15" s="116" t="s">
        <v>10</v>
      </c>
      <c r="M15" s="116"/>
    </row>
    <row r="16" customFormat="false" ht="14.25" hidden="false" customHeight="false" outlineLevel="0" collapsed="false">
      <c r="A16" s="20"/>
      <c r="B16" s="27"/>
      <c r="C16" s="113"/>
      <c r="D16" s="113"/>
      <c r="E16" s="65"/>
      <c r="F16" s="114"/>
      <c r="G16" s="114"/>
      <c r="H16" s="28"/>
      <c r="I16" s="115"/>
      <c r="J16" s="115"/>
      <c r="K16" s="29"/>
      <c r="L16" s="116"/>
      <c r="M16" s="11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</v>
      </c>
      <c r="I17" s="34"/>
      <c r="J17" s="35"/>
      <c r="K17" s="40" t="n">
        <f aca="false">K16-K15</f>
        <v>0</v>
      </c>
      <c r="L17" s="41"/>
      <c r="M17" s="42"/>
    </row>
    <row r="18" customFormat="false" ht="15" hidden="false" customHeight="true" outlineLevel="0" collapsed="false">
      <c r="A18" s="20"/>
      <c r="B18" s="21"/>
      <c r="C18" s="113" t="s">
        <v>10</v>
      </c>
      <c r="D18" s="113"/>
      <c r="E18" s="61"/>
      <c r="F18" s="114" t="s">
        <v>10</v>
      </c>
      <c r="G18" s="114"/>
      <c r="H18" s="23"/>
      <c r="I18" s="115" t="s">
        <v>10</v>
      </c>
      <c r="J18" s="115"/>
      <c r="K18" s="43"/>
      <c r="L18" s="116" t="s">
        <v>10</v>
      </c>
      <c r="M18" s="116"/>
    </row>
    <row r="19" customFormat="false" ht="14.25" hidden="false" customHeight="false" outlineLevel="0" collapsed="false">
      <c r="A19" s="20"/>
      <c r="B19" s="27"/>
      <c r="C19" s="113"/>
      <c r="D19" s="113"/>
      <c r="E19" s="65"/>
      <c r="F19" s="114"/>
      <c r="G19" s="114"/>
      <c r="H19" s="28"/>
      <c r="I19" s="115"/>
      <c r="J19" s="115"/>
      <c r="K19" s="29"/>
      <c r="L19" s="116"/>
      <c r="M19" s="116"/>
    </row>
    <row r="20" customFormat="false" ht="14.25" hidden="false" customHeight="false" outlineLevel="0" collapsed="false">
      <c r="A20" s="20"/>
      <c r="B20" s="30" t="n">
        <f aca="false">(B19-B18)</f>
        <v>0</v>
      </c>
      <c r="C20" s="31"/>
      <c r="D20" s="32"/>
      <c r="E20" s="117" t="n">
        <f aca="false">E19-E18</f>
        <v>0</v>
      </c>
      <c r="F20" s="118"/>
      <c r="G20" s="119"/>
      <c r="H20" s="33" t="n">
        <f aca="false">H19-H18</f>
        <v>0</v>
      </c>
      <c r="I20" s="34"/>
      <c r="J20" s="35"/>
      <c r="K20" s="40" t="n">
        <f aca="false">K19-K18</f>
        <v>0</v>
      </c>
      <c r="L20" s="41"/>
      <c r="M20" s="42"/>
    </row>
    <row r="21" customFormat="false" ht="15" hidden="false" customHeight="true" outlineLevel="0" collapsed="false">
      <c r="A21" s="20"/>
      <c r="B21" s="21"/>
      <c r="C21" s="113" t="s">
        <v>10</v>
      </c>
      <c r="D21" s="113"/>
      <c r="E21" s="61"/>
      <c r="F21" s="114" t="s">
        <v>10</v>
      </c>
      <c r="G21" s="114"/>
      <c r="H21" s="23"/>
      <c r="I21" s="115" t="s">
        <v>10</v>
      </c>
      <c r="J21" s="115"/>
      <c r="K21" s="25"/>
      <c r="L21" s="116" t="s">
        <v>10</v>
      </c>
      <c r="M21" s="116"/>
    </row>
    <row r="22" customFormat="false" ht="14.25" hidden="false" customHeight="false" outlineLevel="0" collapsed="false">
      <c r="A22" s="20"/>
      <c r="B22" s="27"/>
      <c r="C22" s="113"/>
      <c r="D22" s="113"/>
      <c r="E22" s="65"/>
      <c r="F22" s="114"/>
      <c r="G22" s="114"/>
      <c r="H22" s="28"/>
      <c r="I22" s="115"/>
      <c r="J22" s="115"/>
      <c r="K22" s="44"/>
      <c r="L22" s="116"/>
      <c r="M22" s="11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117" t="n">
        <f aca="false">E22-E21</f>
        <v>0</v>
      </c>
      <c r="F23" s="118"/>
      <c r="G23" s="119"/>
      <c r="H23" s="33" t="n">
        <f aca="false">H22-H21</f>
        <v>0</v>
      </c>
      <c r="I23" s="34"/>
      <c r="J23" s="35"/>
      <c r="K23" s="47" t="n">
        <f aca="false">K22-K21</f>
        <v>0</v>
      </c>
      <c r="L23" s="47"/>
      <c r="M23" s="48"/>
    </row>
    <row r="30" customFormat="false" ht="14.25" hidden="false" customHeight="false" outlineLevel="0" collapsed="false">
      <c r="A30" s="18" t="s">
        <v>2</v>
      </c>
      <c r="B30" s="19" t="n">
        <f aca="false">C2+F2+I2+L2</f>
        <v>1.03888888888889</v>
      </c>
    </row>
    <row r="31" customFormat="false" ht="14.25" hidden="false" customHeight="false" outlineLevel="0" collapsed="false">
      <c r="A31" s="18" t="s">
        <v>3</v>
      </c>
      <c r="B31" s="19" t="n">
        <f aca="false">D2+G2+J2+M2</f>
        <v>4.96805555555557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3" activeCellId="0" sqref="O3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22</v>
      </c>
      <c r="E1" s="120" t="s">
        <v>1</v>
      </c>
      <c r="F1" s="121" t="s">
        <v>2</v>
      </c>
      <c r="G1" s="120" t="s">
        <v>22</v>
      </c>
      <c r="H1" s="4" t="s">
        <v>1</v>
      </c>
      <c r="I1" s="5" t="s">
        <v>2</v>
      </c>
      <c r="J1" s="4" t="s">
        <v>22</v>
      </c>
      <c r="K1" s="6" t="s">
        <v>1</v>
      </c>
      <c r="L1" s="6" t="s">
        <v>2</v>
      </c>
      <c r="M1" s="7" t="s">
        <v>22</v>
      </c>
      <c r="N1" s="8" t="s">
        <v>4</v>
      </c>
      <c r="O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0.975694444444445</v>
      </c>
      <c r="D2" s="11" t="n">
        <f aca="false">C2+Sprint_3!D2</f>
        <v>2.33958333333334</v>
      </c>
      <c r="E2" s="122" t="s">
        <v>11</v>
      </c>
      <c r="F2" s="123" t="n">
        <f aca="false" t="array" ref="F2:F2">SUM(E5:E41*(MOD(ROW(E5:E41)-2,3)=0))</f>
        <v>0.739583333333334</v>
      </c>
      <c r="G2" s="124" t="n">
        <f aca="false">F2+Sprint_3!G2</f>
        <v>1.91388888888889</v>
      </c>
      <c r="H2" s="12" t="s">
        <v>6</v>
      </c>
      <c r="I2" s="13" t="n">
        <f aca="false" t="array" ref="I2:I2">SUM(H5:H41*(MOD(ROW(H5:H41)-2,3)=0))</f>
        <v>0.934027777777779</v>
      </c>
      <c r="J2" s="14" t="n">
        <f aca="false">I2+Sprint_3!J2</f>
        <v>2.03333333333334</v>
      </c>
      <c r="K2" s="15" t="s">
        <v>7</v>
      </c>
      <c r="L2" s="16" t="n">
        <f aca="false" t="array" ref="L2:L2">SUM(K5:K41*(MOD(ROW(K5:K41)-2,3)=0))</f>
        <v>1.15625</v>
      </c>
      <c r="M2" s="17" t="n">
        <f aca="false">L2+Sprint_3!M2</f>
        <v>2.48680555555556</v>
      </c>
      <c r="N2" s="18" t="s">
        <v>2</v>
      </c>
      <c r="O2" s="19" t="n">
        <f aca="false">C2+F2+I2+L2</f>
        <v>3.80555555555556</v>
      </c>
    </row>
    <row r="3" customFormat="false" ht="15" hidden="false" customHeight="true" outlineLevel="0" collapsed="false">
      <c r="A3" s="20" t="n">
        <v>44585</v>
      </c>
      <c r="B3" s="21" t="n">
        <v>0.333333333333333</v>
      </c>
      <c r="C3" s="22" t="s">
        <v>23</v>
      </c>
      <c r="D3" s="22"/>
      <c r="E3" s="61" t="n">
        <v>0.333333333333333</v>
      </c>
      <c r="F3" s="125" t="s">
        <v>23</v>
      </c>
      <c r="G3" s="125"/>
      <c r="H3" s="23" t="n">
        <v>0.333333333333333</v>
      </c>
      <c r="I3" s="24" t="s">
        <v>23</v>
      </c>
      <c r="J3" s="24"/>
      <c r="K3" s="25" t="n">
        <v>0.333333333333333</v>
      </c>
      <c r="L3" s="26" t="s">
        <v>23</v>
      </c>
      <c r="M3" s="26"/>
      <c r="N3" s="18" t="s">
        <v>3</v>
      </c>
      <c r="O3" s="19" t="n">
        <f aca="false">D2+G2+J2+M2</f>
        <v>8.77361111111113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65" t="n">
        <v>0.416666666666667</v>
      </c>
      <c r="F4" s="125"/>
      <c r="G4" s="125"/>
      <c r="H4" s="28" t="n">
        <v>0.416666666666667</v>
      </c>
      <c r="I4" s="24"/>
      <c r="J4" s="24"/>
      <c r="K4" s="29" t="n">
        <v>0.416666666666667</v>
      </c>
      <c r="L4" s="26"/>
      <c r="M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0.083333333333334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0.083333333333334</v>
      </c>
      <c r="L5" s="37"/>
      <c r="M5" s="38"/>
    </row>
    <row r="6" customFormat="false" ht="15" hidden="false" customHeight="true" outlineLevel="0" collapsed="false">
      <c r="A6" s="20" t="n">
        <v>44585</v>
      </c>
      <c r="B6" s="21" t="n">
        <v>0.6875</v>
      </c>
      <c r="C6" s="22" t="s">
        <v>24</v>
      </c>
      <c r="D6" s="22"/>
      <c r="E6" s="61" t="n">
        <v>0.6875</v>
      </c>
      <c r="F6" s="125" t="s">
        <v>24</v>
      </c>
      <c r="G6" s="125"/>
      <c r="H6" s="23" t="n">
        <v>0.6875</v>
      </c>
      <c r="I6" s="24" t="s">
        <v>24</v>
      </c>
      <c r="J6" s="24"/>
      <c r="K6" s="39" t="n">
        <v>0.6875</v>
      </c>
      <c r="L6" s="26" t="s">
        <v>25</v>
      </c>
      <c r="M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65" t="n">
        <v>0.71875</v>
      </c>
      <c r="F7" s="125"/>
      <c r="G7" s="125"/>
      <c r="H7" s="28" t="n">
        <v>0.71875</v>
      </c>
      <c r="I7" s="24"/>
      <c r="J7" s="24"/>
      <c r="K7" s="29" t="n">
        <v>0.71875</v>
      </c>
      <c r="L7" s="26"/>
      <c r="M7" s="26"/>
    </row>
    <row r="8" customFormat="false" ht="14.25" hidden="false" customHeight="false" outlineLevel="0" collapsed="false">
      <c r="A8" s="20"/>
      <c r="B8" s="30" t="n">
        <f aca="false">B7-B6</f>
        <v>0.03125</v>
      </c>
      <c r="C8" s="31"/>
      <c r="D8" s="32"/>
      <c r="E8" s="117" t="n">
        <f aca="false">E7-E6</f>
        <v>0.03125</v>
      </c>
      <c r="F8" s="118"/>
      <c r="G8" s="119"/>
      <c r="H8" s="33" t="n">
        <f aca="false">H7-H6</f>
        <v>0.03125</v>
      </c>
      <c r="I8" s="34"/>
      <c r="J8" s="35"/>
      <c r="K8" s="40" t="n">
        <f aca="false">K7-K6</f>
        <v>0.03125</v>
      </c>
      <c r="L8" s="41"/>
      <c r="M8" s="42"/>
    </row>
    <row r="9" customFormat="false" ht="15" hidden="false" customHeight="true" outlineLevel="0" collapsed="false">
      <c r="A9" s="20" t="n">
        <v>44586</v>
      </c>
      <c r="B9" s="21" t="n">
        <v>0.583333333333333</v>
      </c>
      <c r="C9" s="22" t="s">
        <v>26</v>
      </c>
      <c r="D9" s="22"/>
      <c r="E9" s="61"/>
      <c r="F9" s="125" t="s">
        <v>27</v>
      </c>
      <c r="G9" s="125"/>
      <c r="H9" s="23"/>
      <c r="I9" s="24" t="s">
        <v>9</v>
      </c>
      <c r="J9" s="24"/>
      <c r="K9" s="43"/>
      <c r="L9" s="26" t="s">
        <v>9</v>
      </c>
      <c r="M9" s="26"/>
    </row>
    <row r="10" customFormat="false" ht="14.25" hidden="false" customHeight="false" outlineLevel="0" collapsed="false">
      <c r="A10" s="20"/>
      <c r="B10" s="27" t="n">
        <v>0.6875</v>
      </c>
      <c r="C10" s="22"/>
      <c r="D10" s="22"/>
      <c r="E10" s="65"/>
      <c r="F10" s="125"/>
      <c r="G10" s="125"/>
      <c r="H10" s="28"/>
      <c r="I10" s="24"/>
      <c r="J10" s="24"/>
      <c r="K10" s="29"/>
      <c r="L10" s="26"/>
      <c r="M10" s="26"/>
    </row>
    <row r="11" customFormat="false" ht="14.25" hidden="false" customHeight="false" outlineLevel="0" collapsed="false">
      <c r="A11" s="20"/>
      <c r="B11" s="30" t="n">
        <f aca="false">(B10-B9)</f>
        <v>0.104166666666667</v>
      </c>
      <c r="C11" s="31"/>
      <c r="D11" s="32"/>
      <c r="E11" s="117" t="n">
        <f aca="false">E10-E9</f>
        <v>0</v>
      </c>
      <c r="F11" s="118"/>
      <c r="G11" s="119"/>
      <c r="H11" s="33" t="n">
        <f aca="false">H10-H9</f>
        <v>0</v>
      </c>
      <c r="I11" s="34"/>
      <c r="J11" s="35"/>
      <c r="K11" s="40" t="n">
        <f aca="false">K10-K9</f>
        <v>0</v>
      </c>
      <c r="L11" s="41"/>
      <c r="M11" s="42"/>
    </row>
    <row r="12" customFormat="false" ht="15" hidden="false" customHeight="true" outlineLevel="0" collapsed="false">
      <c r="A12" s="20" t="n">
        <v>44588</v>
      </c>
      <c r="B12" s="21" t="n">
        <v>0.854166666666667</v>
      </c>
      <c r="C12" s="22" t="s">
        <v>28</v>
      </c>
      <c r="D12" s="22"/>
      <c r="E12" s="61"/>
      <c r="F12" s="125" t="s">
        <v>9</v>
      </c>
      <c r="G12" s="125"/>
      <c r="H12" s="23"/>
      <c r="I12" s="24" t="s">
        <v>9</v>
      </c>
      <c r="J12" s="24"/>
      <c r="K12" s="43"/>
      <c r="L12" s="26" t="s">
        <v>9</v>
      </c>
      <c r="M12" s="26"/>
    </row>
    <row r="13" customFormat="false" ht="14.25" hidden="false" customHeight="false" outlineLevel="0" collapsed="false">
      <c r="A13" s="20"/>
      <c r="B13" s="27" t="n">
        <v>0.895833333333333</v>
      </c>
      <c r="C13" s="22"/>
      <c r="D13" s="22"/>
      <c r="E13" s="65"/>
      <c r="F13" s="125"/>
      <c r="G13" s="125"/>
      <c r="H13" s="28"/>
      <c r="I13" s="24"/>
      <c r="J13" s="24"/>
      <c r="K13" s="44"/>
      <c r="L13" s="26"/>
      <c r="M13" s="26"/>
    </row>
    <row r="14" customFormat="false" ht="14.25" hidden="false" customHeight="false" outlineLevel="0" collapsed="false">
      <c r="A14" s="20"/>
      <c r="B14" s="30" t="n">
        <f aca="false">(B13-B12)</f>
        <v>0.0416666666666661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</v>
      </c>
      <c r="I14" s="34"/>
      <c r="J14" s="35"/>
      <c r="K14" s="45" t="n">
        <f aca="false">K13-K12</f>
        <v>0</v>
      </c>
      <c r="L14" s="45"/>
      <c r="M14" s="46"/>
    </row>
    <row r="15" customFormat="false" ht="13.5" hidden="false" customHeight="true" outlineLevel="0" collapsed="false">
      <c r="A15" s="20" t="n">
        <v>44591</v>
      </c>
      <c r="B15" s="21"/>
      <c r="C15" s="22" t="s">
        <v>9</v>
      </c>
      <c r="D15" s="22"/>
      <c r="E15" s="61"/>
      <c r="F15" s="125" t="s">
        <v>9</v>
      </c>
      <c r="G15" s="125"/>
      <c r="H15" s="23"/>
      <c r="I15" s="24" t="s">
        <v>9</v>
      </c>
      <c r="J15" s="24"/>
      <c r="K15" s="25" t="n">
        <v>0.333333333333333</v>
      </c>
      <c r="L15" s="26" t="s">
        <v>29</v>
      </c>
      <c r="M15" s="26"/>
    </row>
    <row r="16" customFormat="false" ht="14.25" hidden="false" customHeight="false" outlineLevel="0" collapsed="false">
      <c r="A16" s="20"/>
      <c r="B16" s="27"/>
      <c r="C16" s="22"/>
      <c r="D16" s="22"/>
      <c r="E16" s="65"/>
      <c r="F16" s="125"/>
      <c r="G16" s="125"/>
      <c r="H16" s="28"/>
      <c r="I16" s="24"/>
      <c r="J16" s="24"/>
      <c r="K16" s="29" t="n">
        <v>0.416666666666667</v>
      </c>
      <c r="L16" s="26"/>
      <c r="M16" s="2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</v>
      </c>
      <c r="I17" s="34"/>
      <c r="J17" s="35"/>
      <c r="K17" s="40" t="n">
        <f aca="false">K16-K15</f>
        <v>0.083333333333334</v>
      </c>
      <c r="L17" s="41"/>
      <c r="M17" s="42"/>
    </row>
    <row r="18" customFormat="false" ht="15" hidden="false" customHeight="true" outlineLevel="0" collapsed="false">
      <c r="A18" s="20" t="n">
        <v>44591</v>
      </c>
      <c r="B18" s="21" t="n">
        <v>0.708333333333333</v>
      </c>
      <c r="C18" s="22" t="s">
        <v>30</v>
      </c>
      <c r="D18" s="22"/>
      <c r="E18" s="61" t="n">
        <v>0.708333333333333</v>
      </c>
      <c r="F18" s="125" t="s">
        <v>30</v>
      </c>
      <c r="G18" s="125"/>
      <c r="H18" s="23" t="n">
        <v>0.618055555555556</v>
      </c>
      <c r="I18" s="24" t="s">
        <v>31</v>
      </c>
      <c r="J18" s="24"/>
      <c r="K18" s="43" t="n">
        <v>0.708333333333333</v>
      </c>
      <c r="L18" s="26" t="s">
        <v>30</v>
      </c>
      <c r="M18" s="26"/>
    </row>
    <row r="19" customFormat="false" ht="14.25" hidden="false" customHeight="false" outlineLevel="0" collapsed="false">
      <c r="A19" s="20"/>
      <c r="B19" s="27" t="n">
        <v>0.927083333333333</v>
      </c>
      <c r="C19" s="22"/>
      <c r="D19" s="22"/>
      <c r="E19" s="65" t="n">
        <v>0.927083333333333</v>
      </c>
      <c r="F19" s="125"/>
      <c r="G19" s="125"/>
      <c r="H19" s="28" t="n">
        <v>0.927083333333333</v>
      </c>
      <c r="I19" s="24"/>
      <c r="J19" s="24"/>
      <c r="K19" s="29" t="n">
        <v>0.927083333333333</v>
      </c>
      <c r="L19" s="26"/>
      <c r="M19" s="26"/>
    </row>
    <row r="20" customFormat="false" ht="14.25" hidden="false" customHeight="false" outlineLevel="0" collapsed="false">
      <c r="A20" s="20"/>
      <c r="B20" s="30" t="n">
        <f aca="false">(B19-B18)</f>
        <v>0.21875</v>
      </c>
      <c r="C20" s="31"/>
      <c r="D20" s="32"/>
      <c r="E20" s="117" t="n">
        <f aca="false">E19-E18</f>
        <v>0.21875</v>
      </c>
      <c r="F20" s="118"/>
      <c r="G20" s="119"/>
      <c r="H20" s="33" t="n">
        <f aca="false">H19-H18</f>
        <v>0.309027777777778</v>
      </c>
      <c r="I20" s="34"/>
      <c r="J20" s="35"/>
      <c r="K20" s="40" t="n">
        <f aca="false">K19-K18</f>
        <v>0.21875</v>
      </c>
      <c r="L20" s="41"/>
      <c r="M20" s="42"/>
    </row>
    <row r="21" customFormat="false" ht="15" hidden="false" customHeight="true" outlineLevel="0" collapsed="false">
      <c r="A21" s="20" t="n">
        <v>44592</v>
      </c>
      <c r="B21" s="21" t="n">
        <v>0.375</v>
      </c>
      <c r="C21" s="22" t="s">
        <v>30</v>
      </c>
      <c r="D21" s="22"/>
      <c r="E21" s="61" t="n">
        <v>0.375</v>
      </c>
      <c r="F21" s="125" t="s">
        <v>30</v>
      </c>
      <c r="G21" s="125"/>
      <c r="H21" s="23" t="n">
        <v>0.375</v>
      </c>
      <c r="I21" s="24" t="s">
        <v>31</v>
      </c>
      <c r="J21" s="24"/>
      <c r="K21" s="25" t="n">
        <v>0.375</v>
      </c>
      <c r="L21" s="26" t="s">
        <v>30</v>
      </c>
      <c r="M21" s="26"/>
    </row>
    <row r="22" customFormat="false" ht="14.25" hidden="false" customHeight="false" outlineLevel="0" collapsed="false">
      <c r="A22" s="20"/>
      <c r="B22" s="27" t="n">
        <v>0.416666666666667</v>
      </c>
      <c r="C22" s="22"/>
      <c r="D22" s="22"/>
      <c r="E22" s="65" t="n">
        <v>0.416666666666667</v>
      </c>
      <c r="F22" s="125"/>
      <c r="G22" s="125"/>
      <c r="H22" s="28" t="n">
        <v>0.416666666666667</v>
      </c>
      <c r="I22" s="24"/>
      <c r="J22" s="24"/>
      <c r="K22" s="44" t="n">
        <v>0.416666666666667</v>
      </c>
      <c r="L22" s="26"/>
      <c r="M22" s="26"/>
    </row>
    <row r="23" customFormat="false" ht="14.25" hidden="false" customHeight="false" outlineLevel="0" collapsed="false">
      <c r="A23" s="20"/>
      <c r="B23" s="30" t="n">
        <f aca="false">(B22-B21)</f>
        <v>0.0416666666666667</v>
      </c>
      <c r="C23" s="31"/>
      <c r="D23" s="32"/>
      <c r="E23" s="117" t="n">
        <f aca="false">E22-E21</f>
        <v>0.0416666666666667</v>
      </c>
      <c r="F23" s="118"/>
      <c r="G23" s="119"/>
      <c r="H23" s="33" t="n">
        <f aca="false">H22-H21</f>
        <v>0.0416666666666667</v>
      </c>
      <c r="I23" s="34"/>
      <c r="J23" s="35"/>
      <c r="K23" s="47" t="n">
        <f aca="false">K22-K21</f>
        <v>0.0416666666666667</v>
      </c>
      <c r="L23" s="47"/>
      <c r="M23" s="48"/>
    </row>
    <row r="24" customFormat="false" ht="15" hidden="false" customHeight="true" outlineLevel="0" collapsed="false">
      <c r="A24" s="20" t="n">
        <v>44592</v>
      </c>
      <c r="B24" s="21" t="n">
        <v>0.625</v>
      </c>
      <c r="C24" s="22" t="s">
        <v>30</v>
      </c>
      <c r="D24" s="22"/>
      <c r="E24" s="61" t="n">
        <v>0.625</v>
      </c>
      <c r="F24" s="125" t="s">
        <v>30</v>
      </c>
      <c r="G24" s="125"/>
      <c r="H24" s="23" t="n">
        <v>0.625</v>
      </c>
      <c r="I24" s="24" t="s">
        <v>32</v>
      </c>
      <c r="J24" s="24"/>
      <c r="K24" s="25" t="n">
        <v>0.625</v>
      </c>
      <c r="L24" s="26" t="s">
        <v>30</v>
      </c>
      <c r="M24" s="26"/>
    </row>
    <row r="25" customFormat="false" ht="14.25" hidden="false" customHeight="false" outlineLevel="0" collapsed="false">
      <c r="A25" s="20"/>
      <c r="B25" s="27" t="n">
        <v>0.75</v>
      </c>
      <c r="C25" s="22"/>
      <c r="D25" s="22"/>
      <c r="E25" s="65" t="n">
        <v>0.75</v>
      </c>
      <c r="F25" s="125"/>
      <c r="G25" s="125"/>
      <c r="H25" s="28" t="n">
        <v>0.708333333333333</v>
      </c>
      <c r="I25" s="24"/>
      <c r="J25" s="24"/>
      <c r="K25" s="29" t="n">
        <v>0.75</v>
      </c>
      <c r="L25" s="26"/>
      <c r="M25" s="26"/>
    </row>
    <row r="26" customFormat="false" ht="14.25" hidden="false" customHeight="false" outlineLevel="0" collapsed="false">
      <c r="A26" s="20"/>
      <c r="B26" s="30" t="n">
        <f aca="false">(B25-B24)</f>
        <v>0.125</v>
      </c>
      <c r="C26" s="31"/>
      <c r="D26" s="32"/>
      <c r="E26" s="117" t="n">
        <f aca="false">E25-E24</f>
        <v>0.125</v>
      </c>
      <c r="F26" s="118"/>
      <c r="G26" s="119"/>
      <c r="H26" s="33" t="n">
        <f aca="false">H25-H24</f>
        <v>0.0833333333333334</v>
      </c>
      <c r="I26" s="34"/>
      <c r="J26" s="35"/>
      <c r="K26" s="40" t="n">
        <f aca="false">K25-K24</f>
        <v>0.125</v>
      </c>
      <c r="L26" s="41"/>
      <c r="M26" s="42"/>
    </row>
    <row r="27" customFormat="false" ht="15" hidden="false" customHeight="true" outlineLevel="0" collapsed="false">
      <c r="A27" s="20" t="n">
        <v>44594</v>
      </c>
      <c r="B27" s="21" t="n">
        <v>0.5</v>
      </c>
      <c r="C27" s="22" t="s">
        <v>9</v>
      </c>
      <c r="D27" s="22"/>
      <c r="E27" s="61" t="n">
        <v>0.5</v>
      </c>
      <c r="F27" s="125" t="s">
        <v>9</v>
      </c>
      <c r="G27" s="125"/>
      <c r="H27" s="23" t="n">
        <v>0.5</v>
      </c>
      <c r="I27" s="24" t="s">
        <v>9</v>
      </c>
      <c r="J27" s="24"/>
      <c r="K27" s="43" t="n">
        <v>0.5</v>
      </c>
      <c r="L27" s="26" t="s">
        <v>9</v>
      </c>
      <c r="M27" s="26"/>
    </row>
    <row r="28" customFormat="false" ht="14.25" hidden="false" customHeight="false" outlineLevel="0" collapsed="false">
      <c r="A28" s="20"/>
      <c r="B28" s="27" t="n">
        <v>0.53125</v>
      </c>
      <c r="C28" s="22"/>
      <c r="D28" s="22"/>
      <c r="E28" s="65" t="n">
        <v>0.53125</v>
      </c>
      <c r="F28" s="125"/>
      <c r="G28" s="125"/>
      <c r="H28" s="28" t="n">
        <v>0.53125</v>
      </c>
      <c r="I28" s="24"/>
      <c r="J28" s="24"/>
      <c r="K28" s="29" t="n">
        <v>0.53125</v>
      </c>
      <c r="L28" s="26"/>
      <c r="M28" s="26"/>
    </row>
    <row r="29" customFormat="false" ht="14.25" hidden="false" customHeight="false" outlineLevel="0" collapsed="false">
      <c r="A29" s="20"/>
      <c r="B29" s="30" t="n">
        <f aca="false">(B28-B27)</f>
        <v>0.03125</v>
      </c>
      <c r="C29" s="31"/>
      <c r="D29" s="32"/>
      <c r="E29" s="117" t="n">
        <f aca="false">E28-E27</f>
        <v>0.03125</v>
      </c>
      <c r="F29" s="118"/>
      <c r="G29" s="119"/>
      <c r="H29" s="33" t="n">
        <f aca="false">H28-H27</f>
        <v>0.03125</v>
      </c>
      <c r="I29" s="34"/>
      <c r="J29" s="35"/>
      <c r="K29" s="40" t="n">
        <f aca="false">K28-K27</f>
        <v>0.03125</v>
      </c>
      <c r="L29" s="41"/>
      <c r="M29" s="42"/>
    </row>
    <row r="30" customFormat="false" ht="15" hidden="false" customHeight="true" outlineLevel="0" collapsed="false">
      <c r="A30" s="20" t="n">
        <v>44597</v>
      </c>
      <c r="B30" s="21" t="n">
        <v>0.75</v>
      </c>
      <c r="C30" s="22" t="s">
        <v>33</v>
      </c>
      <c r="D30" s="22"/>
      <c r="E30" s="61" t="n">
        <v>0.75</v>
      </c>
      <c r="F30" s="125" t="s">
        <v>9</v>
      </c>
      <c r="G30" s="125"/>
      <c r="H30" s="23" t="n">
        <v>0.75</v>
      </c>
      <c r="I30" s="24" t="s">
        <v>34</v>
      </c>
      <c r="J30" s="24"/>
      <c r="K30" s="25" t="n">
        <v>0.75</v>
      </c>
      <c r="L30" s="26" t="s">
        <v>9</v>
      </c>
      <c r="M30" s="26"/>
    </row>
    <row r="31" customFormat="false" ht="14.25" hidden="false" customHeight="false" outlineLevel="0" collapsed="false">
      <c r="A31" s="20"/>
      <c r="B31" s="27" t="n">
        <v>0.958333333333333</v>
      </c>
      <c r="C31" s="22"/>
      <c r="D31" s="22"/>
      <c r="E31" s="65" t="n">
        <v>0.958333333333333</v>
      </c>
      <c r="F31" s="125"/>
      <c r="G31" s="125"/>
      <c r="H31" s="28" t="n">
        <v>0.9375</v>
      </c>
      <c r="I31" s="24"/>
      <c r="J31" s="24"/>
      <c r="K31" s="44" t="n">
        <v>0.958333333333333</v>
      </c>
      <c r="L31" s="26"/>
      <c r="M31" s="26"/>
    </row>
    <row r="32" customFormat="false" ht="14.25" hidden="false" customHeight="false" outlineLevel="0" collapsed="false">
      <c r="A32" s="20"/>
      <c r="B32" s="30" t="n">
        <f aca="false">(B31-B30)</f>
        <v>0.208333333333333</v>
      </c>
      <c r="C32" s="31"/>
      <c r="D32" s="32"/>
      <c r="E32" s="117" t="n">
        <f aca="false">E31-E30</f>
        <v>0.208333333333333</v>
      </c>
      <c r="F32" s="118"/>
      <c r="G32" s="119"/>
      <c r="H32" s="33" t="n">
        <f aca="false">H31-H30</f>
        <v>0.1875</v>
      </c>
      <c r="I32" s="34"/>
      <c r="J32" s="35"/>
      <c r="K32" s="47" t="n">
        <f aca="false">K31-K30</f>
        <v>0.208333333333333</v>
      </c>
      <c r="L32" s="47"/>
      <c r="M32" s="48"/>
    </row>
    <row r="33" customFormat="false" ht="15" hidden="false" customHeight="true" outlineLevel="0" collapsed="false">
      <c r="A33" s="20" t="n">
        <v>44598</v>
      </c>
      <c r="B33" s="21" t="n">
        <v>0.895833333333333</v>
      </c>
      <c r="C33" s="22" t="s">
        <v>35</v>
      </c>
      <c r="D33" s="22"/>
      <c r="E33" s="61"/>
      <c r="F33" s="125" t="s">
        <v>9</v>
      </c>
      <c r="G33" s="125"/>
      <c r="H33" s="23" t="n">
        <v>0.833333333333333</v>
      </c>
      <c r="I33" s="24" t="s">
        <v>34</v>
      </c>
      <c r="J33" s="24"/>
      <c r="K33" s="25" t="n">
        <v>0.416666666666667</v>
      </c>
      <c r="L33" s="26" t="s">
        <v>36</v>
      </c>
      <c r="M33" s="26"/>
    </row>
    <row r="34" customFormat="false" ht="14.25" hidden="false" customHeight="false" outlineLevel="0" collapsed="false">
      <c r="A34" s="20"/>
      <c r="B34" s="27" t="n">
        <v>0.986111111111111</v>
      </c>
      <c r="C34" s="22"/>
      <c r="D34" s="22"/>
      <c r="E34" s="65"/>
      <c r="F34" s="125"/>
      <c r="G34" s="125"/>
      <c r="H34" s="28" t="n">
        <v>1</v>
      </c>
      <c r="I34" s="24"/>
      <c r="J34" s="24"/>
      <c r="K34" s="29" t="n">
        <v>0.75</v>
      </c>
      <c r="L34" s="26"/>
      <c r="M34" s="26"/>
    </row>
    <row r="35" customFormat="false" ht="14.25" hidden="false" customHeight="false" outlineLevel="0" collapsed="false">
      <c r="A35" s="20"/>
      <c r="B35" s="30" t="n">
        <f aca="false">(B34-B33)</f>
        <v>0.0902777777777778</v>
      </c>
      <c r="C35" s="31"/>
      <c r="D35" s="32"/>
      <c r="E35" s="117" t="n">
        <f aca="false">E34-E33</f>
        <v>0</v>
      </c>
      <c r="F35" s="118"/>
      <c r="G35" s="119"/>
      <c r="H35" s="33" t="n">
        <f aca="false">H34-H33</f>
        <v>0.166666666666667</v>
      </c>
      <c r="I35" s="34"/>
      <c r="J35" s="35"/>
      <c r="K35" s="40" t="n">
        <f aca="false">K34-K33</f>
        <v>0.333333333333333</v>
      </c>
      <c r="L35" s="41"/>
      <c r="M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61"/>
      <c r="F36" s="125" t="s">
        <v>9</v>
      </c>
      <c r="G36" s="125"/>
      <c r="H36" s="23"/>
      <c r="I36" s="24" t="s">
        <v>9</v>
      </c>
      <c r="J36" s="24"/>
      <c r="K36" s="43"/>
      <c r="L36" s="26" t="s">
        <v>9</v>
      </c>
      <c r="M36" s="26"/>
    </row>
    <row r="37" customFormat="false" ht="14.25" hidden="false" customHeight="false" outlineLevel="0" collapsed="false">
      <c r="A37" s="20"/>
      <c r="B37" s="27"/>
      <c r="C37" s="22"/>
      <c r="D37" s="22"/>
      <c r="E37" s="65"/>
      <c r="F37" s="125"/>
      <c r="G37" s="125"/>
      <c r="H37" s="28"/>
      <c r="I37" s="24"/>
      <c r="J37" s="24"/>
      <c r="K37" s="29"/>
      <c r="L37" s="26"/>
      <c r="M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117" t="n">
        <f aca="false">E37-E36</f>
        <v>0</v>
      </c>
      <c r="F38" s="118"/>
      <c r="G38" s="119"/>
      <c r="H38" s="33" t="n">
        <f aca="false">H37-H36</f>
        <v>0</v>
      </c>
      <c r="I38" s="34"/>
      <c r="J38" s="35"/>
      <c r="K38" s="40" t="n">
        <f aca="false">K37-K36</f>
        <v>0</v>
      </c>
      <c r="L38" s="41"/>
      <c r="M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61"/>
      <c r="F39" s="125" t="s">
        <v>9</v>
      </c>
      <c r="G39" s="125"/>
      <c r="H39" s="23"/>
      <c r="I39" s="24" t="s">
        <v>9</v>
      </c>
      <c r="J39" s="24"/>
      <c r="K39" s="25"/>
      <c r="L39" s="26" t="s">
        <v>9</v>
      </c>
      <c r="M39" s="26"/>
    </row>
    <row r="40" customFormat="false" ht="14.25" hidden="false" customHeight="false" outlineLevel="0" collapsed="false">
      <c r="A40" s="20"/>
      <c r="B40" s="27"/>
      <c r="C40" s="22"/>
      <c r="D40" s="22"/>
      <c r="E40" s="65"/>
      <c r="F40" s="125"/>
      <c r="G40" s="125"/>
      <c r="H40" s="28"/>
      <c r="I40" s="24"/>
      <c r="J40" s="24"/>
      <c r="K40" s="44"/>
      <c r="L40" s="26"/>
      <c r="M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117" t="n">
        <f aca="false">E40-E39</f>
        <v>0</v>
      </c>
      <c r="F41" s="118"/>
      <c r="G41" s="119"/>
      <c r="H41" s="33" t="n">
        <f aca="false">H40-H39</f>
        <v>0</v>
      </c>
      <c r="I41" s="34"/>
      <c r="J41" s="35"/>
      <c r="K41" s="47" t="n">
        <f aca="false">K40-K39</f>
        <v>0</v>
      </c>
      <c r="L41" s="47"/>
      <c r="M41" s="4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120" t="s">
        <v>1</v>
      </c>
      <c r="F1" s="121" t="s">
        <v>2</v>
      </c>
      <c r="G1" s="120" t="s">
        <v>3</v>
      </c>
      <c r="H1" s="4" t="s">
        <v>1</v>
      </c>
      <c r="I1" s="5" t="s">
        <v>2</v>
      </c>
      <c r="J1" s="4" t="s">
        <v>3</v>
      </c>
      <c r="K1" s="6" t="s">
        <v>1</v>
      </c>
      <c r="L1" s="6" t="s">
        <v>2</v>
      </c>
      <c r="M1" s="7" t="s">
        <v>3</v>
      </c>
      <c r="N1" s="8" t="s">
        <v>4</v>
      </c>
      <c r="O1" s="8"/>
    </row>
    <row r="2" customFormat="false" ht="1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1.21875</v>
      </c>
      <c r="D2" s="11" t="n">
        <f aca="false">C2+Sprint_4!D2</f>
        <v>3.55833333333334</v>
      </c>
      <c r="E2" s="122" t="s">
        <v>11</v>
      </c>
      <c r="F2" s="123" t="n">
        <f aca="false" t="array" ref="F2:F2">SUM(E5:E41*(MOD(ROW(E5:E41)-2,3)=0))</f>
        <v>0</v>
      </c>
      <c r="G2" s="124" t="n">
        <f aca="false">F2+Sprint_4!G2</f>
        <v>1.91388888888889</v>
      </c>
      <c r="H2" s="12" t="s">
        <v>6</v>
      </c>
      <c r="I2" s="13" t="n">
        <f aca="false" t="array" ref="I2:I2">SUM(H5:H41*(MOD(ROW(H5:H41)-2,3)=0))</f>
        <v>1.07638888888889</v>
      </c>
      <c r="J2" s="14" t="n">
        <f aca="false">I2+Sprint_4!J2</f>
        <v>3.10972222222223</v>
      </c>
      <c r="K2" s="15" t="s">
        <v>7</v>
      </c>
      <c r="L2" s="16" t="n">
        <f aca="false" t="array" ref="L2:L2">SUM(K5:K41*(MOD(ROW(K5:K41)-2,3)=0))</f>
        <v>1.3125</v>
      </c>
      <c r="M2" s="17" t="n">
        <f aca="false">L2+Sprint_4!M2</f>
        <v>3.79930555555556</v>
      </c>
      <c r="N2" s="18" t="s">
        <v>2</v>
      </c>
      <c r="O2" s="19" t="n">
        <f aca="false">C2+F2+I2+L2</f>
        <v>3.60763888888889</v>
      </c>
    </row>
    <row r="3" customFormat="false" ht="15" hidden="false" customHeight="true" outlineLevel="0" collapsed="false">
      <c r="A3" s="20" t="n">
        <v>44599</v>
      </c>
      <c r="B3" s="21" t="n">
        <v>0.333333333333333</v>
      </c>
      <c r="C3" s="22" t="s">
        <v>8</v>
      </c>
      <c r="D3" s="22"/>
      <c r="E3" s="61"/>
      <c r="F3" s="125" t="s">
        <v>9</v>
      </c>
      <c r="G3" s="125"/>
      <c r="H3" s="23" t="n">
        <v>0.333333333333333</v>
      </c>
      <c r="I3" s="24" t="s">
        <v>8</v>
      </c>
      <c r="J3" s="24"/>
      <c r="K3" s="25"/>
      <c r="L3" s="26" t="s">
        <v>27</v>
      </c>
      <c r="M3" s="26"/>
      <c r="N3" s="18" t="s">
        <v>3</v>
      </c>
      <c r="O3" s="19" t="n">
        <f aca="false">D2+G2+J2+M2</f>
        <v>12.38125</v>
      </c>
    </row>
    <row r="4" customFormat="false" ht="15" hidden="false" customHeight="false" outlineLevel="0" collapsed="false">
      <c r="A4" s="20"/>
      <c r="B4" s="27" t="n">
        <v>0.416666666666667</v>
      </c>
      <c r="C4" s="22"/>
      <c r="D4" s="22"/>
      <c r="E4" s="65"/>
      <c r="F4" s="125"/>
      <c r="G4" s="125"/>
      <c r="H4" s="28" t="n">
        <v>0.416666666666667</v>
      </c>
      <c r="I4" s="24"/>
      <c r="J4" s="24"/>
      <c r="K4" s="29"/>
      <c r="L4" s="26"/>
      <c r="M4" s="26"/>
    </row>
    <row r="5" customFormat="false" ht="15" hidden="false" customHeight="false" outlineLevel="0" collapsed="false">
      <c r="A5" s="20"/>
      <c r="B5" s="30" t="n">
        <f aca="false">B4-B3</f>
        <v>0.0833333333333337</v>
      </c>
      <c r="C5" s="31"/>
      <c r="D5" s="32"/>
      <c r="E5" s="117" t="n">
        <f aca="false">E4-E3</f>
        <v>0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</v>
      </c>
      <c r="L5" s="37"/>
      <c r="M5" s="38"/>
    </row>
    <row r="6" customFormat="false" ht="15" hidden="false" customHeight="true" outlineLevel="0" collapsed="false">
      <c r="A6" s="20" t="n">
        <v>44599</v>
      </c>
      <c r="B6" s="21" t="n">
        <v>0.607638888888889</v>
      </c>
      <c r="C6" s="22" t="s">
        <v>9</v>
      </c>
      <c r="D6" s="22"/>
      <c r="E6" s="61"/>
      <c r="F6" s="125" t="s">
        <v>9</v>
      </c>
      <c r="G6" s="125"/>
      <c r="H6" s="23" t="n">
        <v>0.607638888888889</v>
      </c>
      <c r="I6" s="24" t="s">
        <v>9</v>
      </c>
      <c r="J6" s="24"/>
      <c r="K6" s="39" t="n">
        <v>0.607638888888889</v>
      </c>
      <c r="L6" s="26" t="s">
        <v>10</v>
      </c>
      <c r="M6" s="26"/>
    </row>
    <row r="7" customFormat="false" ht="15" hidden="false" customHeight="false" outlineLevel="0" collapsed="false">
      <c r="A7" s="20"/>
      <c r="B7" s="27" t="n">
        <v>0.71875</v>
      </c>
      <c r="C7" s="22"/>
      <c r="D7" s="22"/>
      <c r="E7" s="65"/>
      <c r="F7" s="125"/>
      <c r="G7" s="125"/>
      <c r="H7" s="28" t="n">
        <v>0.71875</v>
      </c>
      <c r="I7" s="24"/>
      <c r="J7" s="24"/>
      <c r="K7" s="29" t="n">
        <v>0.71875</v>
      </c>
      <c r="L7" s="26"/>
      <c r="M7" s="26"/>
    </row>
    <row r="8" customFormat="false" ht="15" hidden="false" customHeight="false" outlineLevel="0" collapsed="false">
      <c r="A8" s="20"/>
      <c r="B8" s="30" t="n">
        <f aca="false">B7-B6</f>
        <v>0.111111111111111</v>
      </c>
      <c r="C8" s="31"/>
      <c r="D8" s="32"/>
      <c r="E8" s="117" t="n">
        <f aca="false">E7-E6</f>
        <v>0</v>
      </c>
      <c r="F8" s="118"/>
      <c r="G8" s="119"/>
      <c r="H8" s="33" t="n">
        <f aca="false">H7-H6</f>
        <v>0.111111111111111</v>
      </c>
      <c r="I8" s="34"/>
      <c r="J8" s="35"/>
      <c r="K8" s="40" t="n">
        <f aca="false">K7-K6</f>
        <v>0.111111111111111</v>
      </c>
      <c r="L8" s="41"/>
      <c r="M8" s="42"/>
    </row>
    <row r="9" customFormat="false" ht="15" hidden="false" customHeight="true" outlineLevel="0" collapsed="false">
      <c r="A9" s="20" t="n">
        <v>44601</v>
      </c>
      <c r="B9" s="21" t="n">
        <v>0.493055555555556</v>
      </c>
      <c r="C9" s="22" t="s">
        <v>10</v>
      </c>
      <c r="D9" s="22"/>
      <c r="E9" s="61"/>
      <c r="F9" s="125" t="s">
        <v>27</v>
      </c>
      <c r="G9" s="125"/>
      <c r="H9" s="23" t="n">
        <v>0.493055555555556</v>
      </c>
      <c r="I9" s="24" t="s">
        <v>9</v>
      </c>
      <c r="J9" s="24"/>
      <c r="K9" s="43" t="n">
        <v>0.493055555555556</v>
      </c>
      <c r="L9" s="26" t="s">
        <v>9</v>
      </c>
      <c r="M9" s="26"/>
    </row>
    <row r="10" customFormat="false" ht="15" hidden="false" customHeight="false" outlineLevel="0" collapsed="false">
      <c r="A10" s="20"/>
      <c r="B10" s="27" t="n">
        <v>0.527777777777778</v>
      </c>
      <c r="C10" s="22"/>
      <c r="D10" s="22"/>
      <c r="E10" s="65"/>
      <c r="F10" s="125"/>
      <c r="G10" s="125"/>
      <c r="H10" s="28" t="n">
        <v>0.527777777777778</v>
      </c>
      <c r="I10" s="24"/>
      <c r="J10" s="24"/>
      <c r="K10" s="29" t="n">
        <v>0.527777777777778</v>
      </c>
      <c r="L10" s="26"/>
      <c r="M10" s="26"/>
    </row>
    <row r="11" customFormat="false" ht="15" hidden="false" customHeight="false" outlineLevel="0" collapsed="false">
      <c r="A11" s="20"/>
      <c r="B11" s="30" t="n">
        <f aca="false">(B10-B9)</f>
        <v>0.0347222222222222</v>
      </c>
      <c r="C11" s="31"/>
      <c r="D11" s="32"/>
      <c r="E11" s="117" t="n">
        <f aca="false">E10-E9</f>
        <v>0</v>
      </c>
      <c r="F11" s="118"/>
      <c r="G11" s="119"/>
      <c r="H11" s="33" t="n">
        <f aca="false">H10-H9</f>
        <v>0.0347222222222222</v>
      </c>
      <c r="I11" s="34"/>
      <c r="J11" s="35"/>
      <c r="K11" s="40" t="n">
        <f aca="false">K10-K9</f>
        <v>0.0347222222222222</v>
      </c>
      <c r="L11" s="41"/>
      <c r="M11" s="42"/>
    </row>
    <row r="12" customFormat="false" ht="15" hidden="false" customHeight="true" outlineLevel="0" collapsed="false">
      <c r="A12" s="20" t="n">
        <v>44606</v>
      </c>
      <c r="B12" s="21" t="n">
        <v>0.333333333333333</v>
      </c>
      <c r="C12" s="22" t="s">
        <v>9</v>
      </c>
      <c r="D12" s="22"/>
      <c r="E12" s="61"/>
      <c r="F12" s="125" t="s">
        <v>9</v>
      </c>
      <c r="G12" s="125"/>
      <c r="H12" s="23" t="n">
        <v>0.333333333333333</v>
      </c>
      <c r="I12" s="24" t="s">
        <v>9</v>
      </c>
      <c r="J12" s="24"/>
      <c r="K12" s="43" t="n">
        <v>0.333333333333333</v>
      </c>
      <c r="L12" s="26" t="s">
        <v>9</v>
      </c>
      <c r="M12" s="26"/>
    </row>
    <row r="13" customFormat="false" ht="15" hidden="false" customHeight="false" outlineLevel="0" collapsed="false">
      <c r="A13" s="20"/>
      <c r="B13" s="27" t="n">
        <v>0.40625</v>
      </c>
      <c r="C13" s="22"/>
      <c r="D13" s="22"/>
      <c r="E13" s="65"/>
      <c r="F13" s="125"/>
      <c r="G13" s="125"/>
      <c r="H13" s="28" t="n">
        <v>0.40625</v>
      </c>
      <c r="I13" s="24"/>
      <c r="J13" s="24"/>
      <c r="K13" s="44" t="n">
        <v>0.40625</v>
      </c>
      <c r="L13" s="26"/>
      <c r="M13" s="26"/>
    </row>
    <row r="14" customFormat="false" ht="15" hidden="false" customHeight="false" outlineLevel="0" collapsed="false">
      <c r="A14" s="20"/>
      <c r="B14" s="30" t="n">
        <f aca="false">(B13-B12)</f>
        <v>0.0729166666666667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0.0729166666666667</v>
      </c>
      <c r="I14" s="34"/>
      <c r="J14" s="35"/>
      <c r="K14" s="45" t="n">
        <f aca="false">K13-K12</f>
        <v>0.0729166666666667</v>
      </c>
      <c r="L14" s="45"/>
      <c r="M14" s="46"/>
    </row>
    <row r="15" customFormat="false" ht="15" hidden="false" customHeight="true" outlineLevel="0" collapsed="false">
      <c r="A15" s="20" t="n">
        <v>44606</v>
      </c>
      <c r="B15" s="21" t="n">
        <v>0.607638888888889</v>
      </c>
      <c r="C15" s="22" t="s">
        <v>9</v>
      </c>
      <c r="D15" s="22"/>
      <c r="E15" s="61"/>
      <c r="F15" s="125" t="s">
        <v>9</v>
      </c>
      <c r="G15" s="125"/>
      <c r="H15" s="23" t="n">
        <v>0.607638888888889</v>
      </c>
      <c r="I15" s="24" t="s">
        <v>9</v>
      </c>
      <c r="J15" s="24"/>
      <c r="K15" s="25" t="n">
        <v>0.607638888888889</v>
      </c>
      <c r="L15" s="26" t="s">
        <v>9</v>
      </c>
      <c r="M15" s="26"/>
    </row>
    <row r="16" customFormat="false" ht="15" hidden="false" customHeight="false" outlineLevel="0" collapsed="false">
      <c r="A16" s="20"/>
      <c r="B16" s="27" t="n">
        <v>0.71875</v>
      </c>
      <c r="C16" s="22"/>
      <c r="D16" s="22"/>
      <c r="E16" s="65"/>
      <c r="F16" s="125"/>
      <c r="G16" s="125"/>
      <c r="H16" s="28" t="n">
        <v>0.770833333333333</v>
      </c>
      <c r="I16" s="24"/>
      <c r="J16" s="24"/>
      <c r="K16" s="29" t="n">
        <v>0.71875</v>
      </c>
      <c r="L16" s="26"/>
      <c r="M16" s="26"/>
    </row>
    <row r="17" customFormat="false" ht="1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0.163194444444444</v>
      </c>
      <c r="I17" s="34"/>
      <c r="J17" s="35"/>
      <c r="K17" s="40" t="n">
        <f aca="false">K16-K15</f>
        <v>0.111111111111111</v>
      </c>
      <c r="L17" s="41"/>
      <c r="M17" s="42"/>
    </row>
    <row r="18" customFormat="false" ht="15" hidden="false" customHeight="true" outlineLevel="0" collapsed="false">
      <c r="A18" s="20" t="n">
        <v>44608</v>
      </c>
      <c r="B18" s="21" t="n">
        <v>0.493055555555556</v>
      </c>
      <c r="C18" s="22" t="s">
        <v>9</v>
      </c>
      <c r="D18" s="22"/>
      <c r="E18" s="61"/>
      <c r="F18" s="125" t="s">
        <v>9</v>
      </c>
      <c r="G18" s="125"/>
      <c r="H18" s="23" t="n">
        <v>0.493055555555556</v>
      </c>
      <c r="I18" s="24" t="s">
        <v>37</v>
      </c>
      <c r="J18" s="24"/>
      <c r="K18" s="43" t="n">
        <v>0.493055555555556</v>
      </c>
      <c r="L18" s="26" t="s">
        <v>9</v>
      </c>
      <c r="M18" s="26"/>
    </row>
    <row r="19" customFormat="false" ht="15" hidden="false" customHeight="false" outlineLevel="0" collapsed="false">
      <c r="A19" s="20"/>
      <c r="B19" s="27" t="n">
        <v>0.527777777777778</v>
      </c>
      <c r="C19" s="22"/>
      <c r="D19" s="22"/>
      <c r="E19" s="65"/>
      <c r="F19" s="125"/>
      <c r="G19" s="125"/>
      <c r="H19" s="28" t="n">
        <v>0.527777777777778</v>
      </c>
      <c r="I19" s="24"/>
      <c r="J19" s="24"/>
      <c r="K19" s="29" t="n">
        <v>0.527777777777778</v>
      </c>
      <c r="L19" s="26"/>
      <c r="M19" s="26"/>
    </row>
    <row r="20" customFormat="false" ht="15" hidden="false" customHeight="false" outlineLevel="0" collapsed="false">
      <c r="A20" s="20"/>
      <c r="B20" s="30" t="n">
        <f aca="false">(B19-B18)</f>
        <v>0.0347222222222222</v>
      </c>
      <c r="C20" s="31"/>
      <c r="D20" s="32"/>
      <c r="E20" s="117" t="n">
        <f aca="false">E19-E18</f>
        <v>0</v>
      </c>
      <c r="F20" s="118"/>
      <c r="G20" s="119"/>
      <c r="H20" s="33" t="n">
        <f aca="false">H19-H18</f>
        <v>0.0347222222222222</v>
      </c>
      <c r="I20" s="34"/>
      <c r="J20" s="35"/>
      <c r="K20" s="40" t="n">
        <f aca="false">K19-K18</f>
        <v>0.0347222222222222</v>
      </c>
      <c r="L20" s="41"/>
      <c r="M20" s="42"/>
    </row>
    <row r="21" customFormat="false" ht="15" hidden="false" customHeight="true" outlineLevel="0" collapsed="false">
      <c r="A21" s="20" t="n">
        <v>44613</v>
      </c>
      <c r="B21" s="21" t="n">
        <v>0.666666666666667</v>
      </c>
      <c r="C21" s="22" t="s">
        <v>38</v>
      </c>
      <c r="D21" s="22"/>
      <c r="E21" s="61"/>
      <c r="F21" s="125" t="s">
        <v>9</v>
      </c>
      <c r="G21" s="125"/>
      <c r="H21" s="23"/>
      <c r="I21" s="24" t="s">
        <v>9</v>
      </c>
      <c r="J21" s="24"/>
      <c r="K21" s="25"/>
      <c r="L21" s="26" t="s">
        <v>9</v>
      </c>
      <c r="M21" s="26"/>
    </row>
    <row r="22" customFormat="false" ht="15" hidden="false" customHeight="false" outlineLevel="0" collapsed="false">
      <c r="A22" s="20"/>
      <c r="B22" s="27" t="n">
        <v>0.902777777777778</v>
      </c>
      <c r="C22" s="22"/>
      <c r="D22" s="22"/>
      <c r="E22" s="65"/>
      <c r="F22" s="125"/>
      <c r="G22" s="125"/>
      <c r="H22" s="28"/>
      <c r="I22" s="24"/>
      <c r="J22" s="24"/>
      <c r="K22" s="44"/>
      <c r="L22" s="26"/>
      <c r="M22" s="26"/>
    </row>
    <row r="23" customFormat="false" ht="15" hidden="false" customHeight="false" outlineLevel="0" collapsed="false">
      <c r="A23" s="20"/>
      <c r="B23" s="30" t="n">
        <f aca="false">(B22-B21)</f>
        <v>0.236111111111111</v>
      </c>
      <c r="C23" s="31"/>
      <c r="D23" s="32"/>
      <c r="E23" s="117" t="n">
        <f aca="false">E22-E21</f>
        <v>0</v>
      </c>
      <c r="F23" s="118"/>
      <c r="G23" s="119"/>
      <c r="H23" s="33" t="n">
        <f aca="false">H22-H21</f>
        <v>0</v>
      </c>
      <c r="I23" s="34"/>
      <c r="J23" s="35"/>
      <c r="K23" s="47" t="n">
        <f aca="false">K22-K21</f>
        <v>0</v>
      </c>
      <c r="L23" s="47"/>
      <c r="M23" s="48"/>
    </row>
    <row r="24" customFormat="false" ht="15" hidden="false" customHeight="true" outlineLevel="0" collapsed="false">
      <c r="A24" s="20" t="n">
        <v>44617</v>
      </c>
      <c r="B24" s="21" t="n">
        <v>0.583333333333333</v>
      </c>
      <c r="C24" s="22" t="s">
        <v>39</v>
      </c>
      <c r="D24" s="22"/>
      <c r="E24" s="61"/>
      <c r="F24" s="125" t="s">
        <v>9</v>
      </c>
      <c r="G24" s="125"/>
      <c r="H24" s="23"/>
      <c r="I24" s="24" t="s">
        <v>9</v>
      </c>
      <c r="J24" s="24"/>
      <c r="K24" s="25" t="n">
        <v>0.541666666666667</v>
      </c>
      <c r="L24" s="26" t="s">
        <v>40</v>
      </c>
      <c r="M24" s="26"/>
    </row>
    <row r="25" customFormat="false" ht="15" hidden="false" customHeight="false" outlineLevel="0" collapsed="false">
      <c r="A25" s="20"/>
      <c r="B25" s="27" t="n">
        <v>0.638888888888889</v>
      </c>
      <c r="C25" s="22"/>
      <c r="D25" s="22"/>
      <c r="E25" s="65"/>
      <c r="F25" s="125"/>
      <c r="G25" s="125"/>
      <c r="H25" s="28"/>
      <c r="I25" s="24"/>
      <c r="J25" s="24"/>
      <c r="K25" s="29" t="n">
        <v>0.666666666666667</v>
      </c>
      <c r="L25" s="26"/>
      <c r="M25" s="26"/>
    </row>
    <row r="26" customFormat="false" ht="15" hidden="false" customHeight="false" outlineLevel="0" collapsed="false">
      <c r="A26" s="20"/>
      <c r="B26" s="30" t="n">
        <f aca="false">(B25-B24)</f>
        <v>0.0555555555555556</v>
      </c>
      <c r="C26" s="31"/>
      <c r="D26" s="32"/>
      <c r="E26" s="117" t="n">
        <f aca="false">E25-E24</f>
        <v>0</v>
      </c>
      <c r="F26" s="118"/>
      <c r="G26" s="119"/>
      <c r="H26" s="33" t="n">
        <f aca="false">H25-H24</f>
        <v>0</v>
      </c>
      <c r="I26" s="34"/>
      <c r="J26" s="35"/>
      <c r="K26" s="40" t="n">
        <f aca="false">K25-K24</f>
        <v>0.125</v>
      </c>
      <c r="L26" s="41"/>
      <c r="M26" s="42"/>
    </row>
    <row r="27" customFormat="false" ht="15" hidden="false" customHeight="true" outlineLevel="0" collapsed="false">
      <c r="A27" s="20" t="n">
        <v>44618</v>
      </c>
      <c r="B27" s="21"/>
      <c r="C27" s="22" t="s">
        <v>9</v>
      </c>
      <c r="D27" s="22"/>
      <c r="E27" s="61"/>
      <c r="F27" s="125" t="s">
        <v>9</v>
      </c>
      <c r="G27" s="125"/>
      <c r="H27" s="23"/>
      <c r="I27" s="24" t="s">
        <v>9</v>
      </c>
      <c r="J27" s="24"/>
      <c r="K27" s="43" t="n">
        <v>0.666666666666667</v>
      </c>
      <c r="L27" s="26" t="s">
        <v>41</v>
      </c>
      <c r="M27" s="26"/>
    </row>
    <row r="28" customFormat="false" ht="15" hidden="false" customHeight="false" outlineLevel="0" collapsed="false">
      <c r="A28" s="20"/>
      <c r="B28" s="27"/>
      <c r="C28" s="22"/>
      <c r="D28" s="22"/>
      <c r="E28" s="65"/>
      <c r="F28" s="125"/>
      <c r="G28" s="125"/>
      <c r="H28" s="28"/>
      <c r="I28" s="24"/>
      <c r="J28" s="24"/>
      <c r="K28" s="29" t="n">
        <v>0.791666666666667</v>
      </c>
      <c r="L28" s="26"/>
      <c r="M28" s="26"/>
    </row>
    <row r="29" customFormat="false" ht="15" hidden="false" customHeight="false" outlineLevel="0" collapsed="false">
      <c r="A29" s="20"/>
      <c r="B29" s="30" t="n">
        <f aca="false">(B28-B27)</f>
        <v>0</v>
      </c>
      <c r="C29" s="31"/>
      <c r="D29" s="32"/>
      <c r="E29" s="117" t="n">
        <f aca="false">E28-E27</f>
        <v>0</v>
      </c>
      <c r="F29" s="118"/>
      <c r="G29" s="119"/>
      <c r="H29" s="33" t="n">
        <f aca="false">H28-H27</f>
        <v>0</v>
      </c>
      <c r="I29" s="34"/>
      <c r="J29" s="35"/>
      <c r="K29" s="40" t="n">
        <f aca="false">K28-K27</f>
        <v>0.125</v>
      </c>
      <c r="L29" s="41"/>
      <c r="M29" s="42"/>
    </row>
    <row r="30" customFormat="false" ht="15" hidden="false" customHeight="true" outlineLevel="0" collapsed="false">
      <c r="A30" s="20" t="n">
        <v>44619</v>
      </c>
      <c r="B30" s="21"/>
      <c r="C30" s="22" t="s">
        <v>9</v>
      </c>
      <c r="D30" s="22"/>
      <c r="E30" s="61"/>
      <c r="F30" s="125" t="s">
        <v>9</v>
      </c>
      <c r="G30" s="125"/>
      <c r="H30" s="23" t="n">
        <v>0.75</v>
      </c>
      <c r="I30" s="24" t="s">
        <v>42</v>
      </c>
      <c r="J30" s="24"/>
      <c r="K30" s="25" t="n">
        <v>0.333333333333333</v>
      </c>
      <c r="L30" s="26" t="s">
        <v>41</v>
      </c>
      <c r="M30" s="26"/>
    </row>
    <row r="31" customFormat="false" ht="15" hidden="false" customHeight="false" outlineLevel="0" collapsed="false">
      <c r="A31" s="20"/>
      <c r="B31" s="27"/>
      <c r="C31" s="22"/>
      <c r="D31" s="22"/>
      <c r="E31" s="65"/>
      <c r="F31" s="125"/>
      <c r="G31" s="125"/>
      <c r="H31" s="28" t="n">
        <v>0.916666666666667</v>
      </c>
      <c r="I31" s="24"/>
      <c r="J31" s="24"/>
      <c r="K31" s="44" t="n">
        <v>0.5</v>
      </c>
      <c r="L31" s="26"/>
      <c r="M31" s="26"/>
    </row>
    <row r="32" customFormat="false" ht="15" hidden="false" customHeight="false" outlineLevel="0" collapsed="false">
      <c r="A32" s="20"/>
      <c r="B32" s="30" t="n">
        <f aca="false">(B31-B30)</f>
        <v>0</v>
      </c>
      <c r="C32" s="31"/>
      <c r="D32" s="32"/>
      <c r="E32" s="117" t="n">
        <f aca="false">E31-E30</f>
        <v>0</v>
      </c>
      <c r="F32" s="118"/>
      <c r="G32" s="119"/>
      <c r="H32" s="33" t="n">
        <f aca="false">H31-H30</f>
        <v>0.166666666666667</v>
      </c>
      <c r="I32" s="34"/>
      <c r="J32" s="35"/>
      <c r="K32" s="47" t="n">
        <f aca="false">K31-K30</f>
        <v>0.166666666666667</v>
      </c>
      <c r="L32" s="47"/>
      <c r="M32" s="48"/>
    </row>
    <row r="33" customFormat="false" ht="15" hidden="false" customHeight="true" outlineLevel="0" collapsed="false">
      <c r="A33" s="20" t="n">
        <v>44620</v>
      </c>
      <c r="B33" s="21" t="n">
        <v>0.416666666666667</v>
      </c>
      <c r="C33" s="22" t="s">
        <v>43</v>
      </c>
      <c r="D33" s="22"/>
      <c r="E33" s="61"/>
      <c r="F33" s="125" t="s">
        <v>9</v>
      </c>
      <c r="G33" s="125"/>
      <c r="H33" s="23" t="n">
        <v>0.333333333333333</v>
      </c>
      <c r="I33" s="24" t="s">
        <v>42</v>
      </c>
      <c r="J33" s="24"/>
      <c r="K33" s="25"/>
      <c r="L33" s="26" t="s">
        <v>9</v>
      </c>
      <c r="M33" s="26"/>
    </row>
    <row r="34" customFormat="false" ht="15" hidden="false" customHeight="false" outlineLevel="0" collapsed="false">
      <c r="A34" s="20"/>
      <c r="B34" s="27" t="n">
        <v>0.625</v>
      </c>
      <c r="C34" s="22"/>
      <c r="D34" s="22"/>
      <c r="E34" s="65"/>
      <c r="F34" s="125"/>
      <c r="G34" s="125"/>
      <c r="H34" s="28" t="n">
        <v>0.458333333333333</v>
      </c>
      <c r="I34" s="24"/>
      <c r="J34" s="24"/>
      <c r="K34" s="29"/>
      <c r="L34" s="26"/>
      <c r="M34" s="26"/>
    </row>
    <row r="35" customFormat="false" ht="15" hidden="false" customHeight="false" outlineLevel="0" collapsed="false">
      <c r="A35" s="20"/>
      <c r="B35" s="30" t="n">
        <f aca="false">(B34-B33)</f>
        <v>0.208333333333333</v>
      </c>
      <c r="C35" s="31"/>
      <c r="D35" s="32"/>
      <c r="E35" s="117" t="n">
        <f aca="false">E34-E33</f>
        <v>0</v>
      </c>
      <c r="F35" s="118"/>
      <c r="G35" s="119"/>
      <c r="H35" s="33" t="n">
        <f aca="false">H34-H33</f>
        <v>0.125</v>
      </c>
      <c r="I35" s="34"/>
      <c r="J35" s="35"/>
      <c r="K35" s="40" t="n">
        <f aca="false">K34-K33</f>
        <v>0</v>
      </c>
      <c r="L35" s="41"/>
      <c r="M35" s="42"/>
    </row>
    <row r="36" customFormat="false" ht="15" hidden="false" customHeight="true" outlineLevel="0" collapsed="false">
      <c r="A36" s="20" t="n">
        <v>44624</v>
      </c>
      <c r="B36" s="21" t="n">
        <v>0.708333333333333</v>
      </c>
      <c r="C36" s="22" t="s">
        <v>44</v>
      </c>
      <c r="D36" s="22"/>
      <c r="E36" s="61"/>
      <c r="F36" s="125" t="s">
        <v>9</v>
      </c>
      <c r="G36" s="125"/>
      <c r="H36" s="23"/>
      <c r="I36" s="24" t="s">
        <v>9</v>
      </c>
      <c r="J36" s="24"/>
      <c r="K36" s="43" t="n">
        <v>0.75</v>
      </c>
      <c r="L36" s="26" t="s">
        <v>9</v>
      </c>
      <c r="M36" s="26"/>
    </row>
    <row r="37" customFormat="false" ht="15" hidden="false" customHeight="false" outlineLevel="0" collapsed="false">
      <c r="A37" s="20"/>
      <c r="B37" s="27" t="n">
        <v>0.916666666666667</v>
      </c>
      <c r="C37" s="22"/>
      <c r="D37" s="22"/>
      <c r="E37" s="65"/>
      <c r="F37" s="125"/>
      <c r="G37" s="125"/>
      <c r="H37" s="28"/>
      <c r="I37" s="24"/>
      <c r="J37" s="24"/>
      <c r="K37" s="29" t="n">
        <v>0.916666666666667</v>
      </c>
      <c r="L37" s="26"/>
      <c r="M37" s="26"/>
    </row>
    <row r="38" customFormat="false" ht="15" hidden="false" customHeight="false" outlineLevel="0" collapsed="false">
      <c r="A38" s="20"/>
      <c r="B38" s="30" t="n">
        <f aca="false">(B37-B36)</f>
        <v>0.208333333333333</v>
      </c>
      <c r="C38" s="31"/>
      <c r="D38" s="32"/>
      <c r="E38" s="117" t="n">
        <f aca="false">E37-E36</f>
        <v>0</v>
      </c>
      <c r="F38" s="118"/>
      <c r="G38" s="119"/>
      <c r="H38" s="33" t="n">
        <f aca="false">H37-H36</f>
        <v>0</v>
      </c>
      <c r="I38" s="34"/>
      <c r="J38" s="35"/>
      <c r="K38" s="40" t="n">
        <f aca="false">K37-K36</f>
        <v>0.166666666666667</v>
      </c>
      <c r="L38" s="41"/>
      <c r="M38" s="42"/>
    </row>
    <row r="39" customFormat="false" ht="15" hidden="false" customHeight="true" outlineLevel="0" collapsed="false">
      <c r="A39" s="20" t="n">
        <v>44626</v>
      </c>
      <c r="B39" s="21" t="n">
        <v>0.541666666666667</v>
      </c>
      <c r="C39" s="22" t="s">
        <v>45</v>
      </c>
      <c r="D39" s="22"/>
      <c r="E39" s="61"/>
      <c r="F39" s="125" t="s">
        <v>9</v>
      </c>
      <c r="G39" s="125"/>
      <c r="H39" s="23" t="n">
        <v>0.590277777777778</v>
      </c>
      <c r="I39" s="24" t="s">
        <v>46</v>
      </c>
      <c r="J39" s="24"/>
      <c r="K39" s="25" t="n">
        <v>0.520833333333333</v>
      </c>
      <c r="L39" s="26" t="s">
        <v>9</v>
      </c>
      <c r="M39" s="26"/>
    </row>
    <row r="40" customFormat="false" ht="15" hidden="false" customHeight="false" outlineLevel="0" collapsed="false">
      <c r="A40" s="20"/>
      <c r="B40" s="27" t="n">
        <v>0.604166666666667</v>
      </c>
      <c r="C40" s="22"/>
      <c r="D40" s="22"/>
      <c r="E40" s="65"/>
      <c r="F40" s="125"/>
      <c r="G40" s="125"/>
      <c r="H40" s="28" t="n">
        <v>0.875</v>
      </c>
      <c r="I40" s="24"/>
      <c r="J40" s="24"/>
      <c r="K40" s="44" t="n">
        <v>0.885416666666667</v>
      </c>
      <c r="L40" s="26"/>
      <c r="M40" s="26"/>
    </row>
    <row r="41" customFormat="false" ht="15" hidden="false" customHeight="false" outlineLevel="0" collapsed="false">
      <c r="A41" s="20"/>
      <c r="B41" s="30" t="n">
        <f aca="false">(B40-B39)</f>
        <v>0.0625</v>
      </c>
      <c r="C41" s="31"/>
      <c r="D41" s="32"/>
      <c r="E41" s="117" t="n">
        <f aca="false">E40-E39</f>
        <v>0</v>
      </c>
      <c r="F41" s="118"/>
      <c r="G41" s="119"/>
      <c r="H41" s="33" t="n">
        <f aca="false">H40-H39</f>
        <v>0.284722222222222</v>
      </c>
      <c r="I41" s="34"/>
      <c r="J41" s="35"/>
      <c r="K41" s="47" t="n">
        <f aca="false">K40-K39</f>
        <v>0.364583333333333</v>
      </c>
      <c r="L41" s="47"/>
      <c r="M41" s="4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K29" activeCellId="0" sqref="K29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6" t="s">
        <v>3</v>
      </c>
      <c r="K1" s="126" t="s">
        <v>4</v>
      </c>
      <c r="L1" s="126"/>
    </row>
    <row r="2" customFormat="false" ht="1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0.607638888888889</v>
      </c>
      <c r="D2" s="11" t="n">
        <f aca="false">C2+Sprint_5!D2</f>
        <v>4.16597222222223</v>
      </c>
      <c r="E2" s="12" t="s">
        <v>6</v>
      </c>
      <c r="F2" s="13" t="n">
        <f aca="false" t="array" ref="F2:F2">SUM(E5:E41*(MOD(ROW(E5:E41)-2,3)=0))</f>
        <v>-0.760416666666666</v>
      </c>
      <c r="G2" s="14" t="n">
        <f aca="false">F2+Sprint_5!J2</f>
        <v>2.34930555555556</v>
      </c>
      <c r="H2" s="15" t="s">
        <v>7</v>
      </c>
      <c r="I2" s="16" t="n">
        <f aca="false" t="array" ref="I2:I2">SUM(H5:H41*(MOD(ROW(H5:H41)-2,3)=0))</f>
        <v>0.979166666666667</v>
      </c>
      <c r="J2" s="127" t="n">
        <f aca="false">I2+Sprint_5!M2</f>
        <v>4.77847222222222</v>
      </c>
      <c r="K2" s="128" t="s">
        <v>2</v>
      </c>
      <c r="L2" s="129" t="n">
        <f aca="false">C2+F2+I2</f>
        <v>0.826388888888891</v>
      </c>
    </row>
    <row r="3" customFormat="false" ht="15" hidden="false" customHeight="true" outlineLevel="0" collapsed="false">
      <c r="A3" s="20" t="n">
        <v>44627</v>
      </c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130" t="s">
        <v>8</v>
      </c>
      <c r="J3" s="130"/>
      <c r="K3" s="131" t="s">
        <v>3</v>
      </c>
      <c r="L3" s="132" t="n">
        <f aca="false">D2+Sprint_5!G2+G2+J2</f>
        <v>13.2076388888889</v>
      </c>
    </row>
    <row r="4" customFormat="false" ht="1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130"/>
      <c r="J4" s="130"/>
    </row>
    <row r="5" customFormat="false" ht="1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 t="n">
        <v>44629</v>
      </c>
      <c r="B6" s="21" t="n">
        <v>0.645833333333333</v>
      </c>
      <c r="C6" s="22" t="s">
        <v>43</v>
      </c>
      <c r="D6" s="22"/>
      <c r="E6" s="23"/>
      <c r="F6" s="24" t="s">
        <v>9</v>
      </c>
      <c r="G6" s="24"/>
      <c r="H6" s="39"/>
      <c r="I6" s="26" t="s">
        <v>10</v>
      </c>
      <c r="J6" s="26"/>
    </row>
    <row r="7" customFormat="false" ht="15" hidden="false" customHeight="false" outlineLevel="0" collapsed="false">
      <c r="A7" s="20"/>
      <c r="B7" s="27" t="n">
        <v>0.75</v>
      </c>
      <c r="C7" s="22"/>
      <c r="D7" s="22"/>
      <c r="E7" s="28"/>
      <c r="F7" s="24"/>
      <c r="G7" s="24"/>
      <c r="H7" s="29"/>
      <c r="I7" s="26"/>
      <c r="J7" s="26"/>
    </row>
    <row r="8" customFormat="false" ht="15" hidden="false" customHeight="false" outlineLevel="0" collapsed="false">
      <c r="A8" s="20"/>
      <c r="B8" s="30" t="n">
        <f aca="false">B7-B6</f>
        <v>0.104166666666667</v>
      </c>
      <c r="C8" s="31"/>
      <c r="D8" s="32"/>
      <c r="E8" s="33" t="n">
        <f aca="false">E7-E6</f>
        <v>0</v>
      </c>
      <c r="F8" s="34"/>
      <c r="G8" s="35"/>
      <c r="H8" s="40" t="n">
        <f aca="false">H7-H6</f>
        <v>0</v>
      </c>
      <c r="I8" s="41"/>
      <c r="J8" s="42"/>
    </row>
    <row r="9" customFormat="false" ht="15" hidden="false" customHeight="true" outlineLevel="0" collapsed="false">
      <c r="A9" s="20" t="n">
        <v>44634</v>
      </c>
      <c r="B9" s="21" t="n">
        <v>0.333333333333333</v>
      </c>
      <c r="C9" s="22" t="s">
        <v>10</v>
      </c>
      <c r="D9" s="22"/>
      <c r="E9" s="23"/>
      <c r="F9" s="24" t="s">
        <v>9</v>
      </c>
      <c r="G9" s="24"/>
      <c r="H9" s="43"/>
      <c r="I9" s="26" t="s">
        <v>9</v>
      </c>
      <c r="J9" s="26"/>
    </row>
    <row r="10" customFormat="false" ht="15" hidden="false" customHeight="false" outlineLevel="0" collapsed="false">
      <c r="A10" s="20"/>
      <c r="B10" s="27" t="n">
        <v>0.416666666666667</v>
      </c>
      <c r="C10" s="22"/>
      <c r="D10" s="22"/>
      <c r="E10" s="28"/>
      <c r="F10" s="24"/>
      <c r="G10" s="24"/>
      <c r="H10" s="29"/>
      <c r="I10" s="26"/>
      <c r="J10" s="26"/>
    </row>
    <row r="11" customFormat="false" ht="15" hidden="false" customHeight="false" outlineLevel="0" collapsed="false">
      <c r="A11" s="20"/>
      <c r="B11" s="30" t="n">
        <f aca="false">(B10-B9)</f>
        <v>0.0833333333333334</v>
      </c>
      <c r="C11" s="31"/>
      <c r="D11" s="32"/>
      <c r="E11" s="33" t="n">
        <f aca="false">E10-E9</f>
        <v>0</v>
      </c>
      <c r="F11" s="34"/>
      <c r="G11" s="35"/>
      <c r="H11" s="40" t="n">
        <f aca="false">H10-H9</f>
        <v>0</v>
      </c>
      <c r="I11" s="41"/>
      <c r="J11" s="42"/>
    </row>
    <row r="12" customFormat="false" ht="15" hidden="false" customHeight="true" outlineLevel="0" collapsed="false">
      <c r="A12" s="20" t="n">
        <v>44634</v>
      </c>
      <c r="B12" s="21" t="n">
        <v>0.607638888888889</v>
      </c>
      <c r="C12" s="22" t="s">
        <v>9</v>
      </c>
      <c r="D12" s="22"/>
      <c r="E12" s="23"/>
      <c r="F12" s="24" t="s">
        <v>9</v>
      </c>
      <c r="G12" s="24"/>
      <c r="H12" s="43"/>
      <c r="I12" s="26" t="s">
        <v>9</v>
      </c>
      <c r="J12" s="26"/>
    </row>
    <row r="13" customFormat="false" ht="15" hidden="false" customHeight="false" outlineLevel="0" collapsed="false">
      <c r="A13" s="20"/>
      <c r="B13" s="27" t="n">
        <v>0.71875</v>
      </c>
      <c r="C13" s="22"/>
      <c r="D13" s="22"/>
      <c r="E13" s="28"/>
      <c r="F13" s="24"/>
      <c r="G13" s="24"/>
      <c r="H13" s="44"/>
      <c r="I13" s="26"/>
      <c r="J13" s="26"/>
    </row>
    <row r="14" customFormat="false" ht="15" hidden="false" customHeight="false" outlineLevel="0" collapsed="false">
      <c r="A14" s="20"/>
      <c r="B14" s="30" t="n">
        <f aca="false">(B13-B12)</f>
        <v>0.111111111111111</v>
      </c>
      <c r="C14" s="31"/>
      <c r="D14" s="32"/>
      <c r="E14" s="33" t="n">
        <f aca="false">E13-E12</f>
        <v>0</v>
      </c>
      <c r="F14" s="34"/>
      <c r="G14" s="35"/>
      <c r="H14" s="45" t="n">
        <f aca="false">H13-H12</f>
        <v>0</v>
      </c>
      <c r="I14" s="45"/>
      <c r="J14" s="46"/>
    </row>
    <row r="15" customFormat="false" ht="15" hidden="false" customHeight="true" outlineLevel="0" collapsed="false">
      <c r="A15" s="20" t="n">
        <v>44636</v>
      </c>
      <c r="B15" s="21" t="n">
        <v>0.493055555555556</v>
      </c>
      <c r="C15" s="22" t="s">
        <v>9</v>
      </c>
      <c r="D15" s="22"/>
      <c r="E15" s="23"/>
      <c r="F15" s="24" t="s">
        <v>9</v>
      </c>
      <c r="G15" s="24"/>
      <c r="H15" s="25"/>
      <c r="I15" s="26" t="s">
        <v>9</v>
      </c>
      <c r="J15" s="26"/>
    </row>
    <row r="16" customFormat="false" ht="15" hidden="false" customHeight="false" outlineLevel="0" collapsed="false">
      <c r="A16" s="20"/>
      <c r="B16" s="27" t="n">
        <v>0.604166666666667</v>
      </c>
      <c r="C16" s="22"/>
      <c r="D16" s="22"/>
      <c r="E16" s="28"/>
      <c r="F16" s="24"/>
      <c r="G16" s="24"/>
      <c r="H16" s="29"/>
      <c r="I16" s="26"/>
      <c r="J16" s="26"/>
    </row>
    <row r="17" customFormat="false" ht="1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33" t="n">
        <f aca="false">E16-E15</f>
        <v>0</v>
      </c>
      <c r="F17" s="34"/>
      <c r="G17" s="35"/>
      <c r="H17" s="40" t="n">
        <f aca="false">H16-H15</f>
        <v>0</v>
      </c>
      <c r="I17" s="41"/>
      <c r="J17" s="42"/>
    </row>
    <row r="18" customFormat="false" ht="15" hidden="false" customHeight="true" outlineLevel="0" collapsed="false">
      <c r="A18" s="20" t="n">
        <v>44638</v>
      </c>
      <c r="B18" s="21" t="n">
        <v>0.916666666666667</v>
      </c>
      <c r="C18" s="22" t="s">
        <v>9</v>
      </c>
      <c r="D18" s="22"/>
      <c r="E18" s="23"/>
      <c r="F18" s="24" t="s">
        <v>9</v>
      </c>
      <c r="G18" s="24"/>
      <c r="H18" s="43" t="n">
        <v>0.583333333333333</v>
      </c>
      <c r="I18" s="26" t="s">
        <v>9</v>
      </c>
      <c r="J18" s="26"/>
    </row>
    <row r="19" customFormat="false" ht="15" hidden="false" customHeight="false" outlineLevel="0" collapsed="false">
      <c r="A19" s="20"/>
      <c r="B19" s="27" t="n">
        <v>0.958333333333333</v>
      </c>
      <c r="C19" s="22"/>
      <c r="D19" s="22"/>
      <c r="E19" s="28"/>
      <c r="F19" s="24"/>
      <c r="G19" s="24"/>
      <c r="H19" s="29" t="n">
        <v>0.833333333333333</v>
      </c>
      <c r="I19" s="26"/>
      <c r="J19" s="26"/>
    </row>
    <row r="20" customFormat="false" ht="15" hidden="false" customHeight="false" outlineLevel="0" collapsed="false">
      <c r="A20" s="20"/>
      <c r="B20" s="30" t="n">
        <f aca="false">(B19-B18)</f>
        <v>0.0416666666666667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0.25</v>
      </c>
      <c r="I20" s="41"/>
      <c r="J20" s="42"/>
    </row>
    <row r="21" customFormat="false" ht="15" hidden="false" customHeight="true" outlineLevel="0" collapsed="false">
      <c r="A21" s="20" t="n">
        <v>44639</v>
      </c>
      <c r="B21" s="21" t="n">
        <v>0.84375</v>
      </c>
      <c r="C21" s="22" t="s">
        <v>9</v>
      </c>
      <c r="D21" s="22"/>
      <c r="E21" s="23" t="n">
        <v>0.84375</v>
      </c>
      <c r="F21" s="24" t="s">
        <v>9</v>
      </c>
      <c r="G21" s="24"/>
      <c r="H21" s="25" t="n">
        <v>0.583333333333333</v>
      </c>
      <c r="I21" s="26" t="s">
        <v>9</v>
      </c>
      <c r="J21" s="26"/>
    </row>
    <row r="22" customFormat="false" ht="15" hidden="false" customHeight="false" outlineLevel="0" collapsed="false">
      <c r="A22" s="20"/>
      <c r="B22" s="27" t="n">
        <v>0.916666666666667</v>
      </c>
      <c r="C22" s="22"/>
      <c r="D22" s="22"/>
      <c r="E22" s="28"/>
      <c r="F22" s="24"/>
      <c r="G22" s="24"/>
      <c r="H22" s="44" t="n">
        <v>0.833333333333333</v>
      </c>
      <c r="I22" s="26"/>
      <c r="J22" s="26"/>
    </row>
    <row r="23" customFormat="false" ht="15" hidden="false" customHeight="false" outlineLevel="0" collapsed="false">
      <c r="A23" s="20"/>
      <c r="B23" s="30" t="n">
        <f aca="false">(B22-B21)</f>
        <v>0.0729166666666666</v>
      </c>
      <c r="C23" s="31"/>
      <c r="D23" s="32"/>
      <c r="E23" s="33" t="n">
        <f aca="false">E22-E21</f>
        <v>-0.84375</v>
      </c>
      <c r="F23" s="34"/>
      <c r="G23" s="35"/>
      <c r="H23" s="47" t="n">
        <f aca="false">H22-H21</f>
        <v>0.25</v>
      </c>
      <c r="I23" s="47"/>
      <c r="J23" s="48"/>
    </row>
    <row r="24" customFormat="false" ht="15" hidden="false" customHeight="true" outlineLevel="0" collapsed="false">
      <c r="A24" s="20" t="n">
        <v>44640</v>
      </c>
      <c r="B24" s="21"/>
      <c r="C24" s="22" t="s">
        <v>9</v>
      </c>
      <c r="D24" s="22"/>
      <c r="E24" s="23"/>
      <c r="F24" s="24" t="s">
        <v>9</v>
      </c>
      <c r="G24" s="24"/>
      <c r="H24" s="25" t="n">
        <v>0.458333333333333</v>
      </c>
      <c r="I24" s="26" t="s">
        <v>9</v>
      </c>
      <c r="J24" s="26"/>
    </row>
    <row r="25" customFormat="false" ht="15" hidden="false" customHeight="false" outlineLevel="0" collapsed="false">
      <c r="A25" s="20"/>
      <c r="B25" s="27"/>
      <c r="C25" s="22"/>
      <c r="D25" s="22"/>
      <c r="E25" s="28"/>
      <c r="F25" s="24"/>
      <c r="G25" s="24"/>
      <c r="H25" s="29" t="n">
        <v>0.854166666666667</v>
      </c>
      <c r="I25" s="26"/>
      <c r="J25" s="26"/>
    </row>
    <row r="26" customFormat="false" ht="15" hidden="false" customHeight="false" outlineLevel="0" collapsed="false">
      <c r="A26" s="20"/>
      <c r="B26" s="30" t="n">
        <f aca="false">(B25-B24)</f>
        <v>0</v>
      </c>
      <c r="C26" s="31"/>
      <c r="D26" s="32"/>
      <c r="E26" s="33" t="n">
        <f aca="false">E25-E24</f>
        <v>0</v>
      </c>
      <c r="F26" s="34"/>
      <c r="G26" s="35"/>
      <c r="H26" s="40" t="n">
        <f aca="false">H25-H24</f>
        <v>0.395833333333333</v>
      </c>
      <c r="I26" s="41"/>
      <c r="J26" s="42"/>
    </row>
    <row r="27" customFormat="false" ht="15" hidden="false" customHeight="true" outlineLevel="0" collapsed="false">
      <c r="A27" s="20"/>
      <c r="B27" s="21"/>
      <c r="C27" s="22" t="s">
        <v>9</v>
      </c>
      <c r="D27" s="22"/>
      <c r="E27" s="23"/>
      <c r="F27" s="24" t="s">
        <v>9</v>
      </c>
      <c r="G27" s="24"/>
      <c r="H27" s="43"/>
      <c r="I27" s="26" t="s">
        <v>9</v>
      </c>
      <c r="J27" s="26"/>
    </row>
    <row r="28" customFormat="false" ht="15" hidden="false" customHeight="false" outlineLevel="0" collapsed="false">
      <c r="A28" s="20"/>
      <c r="B28" s="27"/>
      <c r="C28" s="22"/>
      <c r="D28" s="22"/>
      <c r="E28" s="28"/>
      <c r="F28" s="24"/>
      <c r="G28" s="24"/>
      <c r="H28" s="29"/>
      <c r="I28" s="26"/>
      <c r="J28" s="26"/>
    </row>
    <row r="29" customFormat="false" ht="15" hidden="false" customHeight="false" outlineLevel="0" collapsed="false">
      <c r="A29" s="20"/>
      <c r="B29" s="30" t="n">
        <f aca="false">(B28-B27)</f>
        <v>0</v>
      </c>
      <c r="C29" s="31"/>
      <c r="D29" s="32"/>
      <c r="E29" s="33" t="n">
        <f aca="false">E28-E27</f>
        <v>0</v>
      </c>
      <c r="F29" s="34"/>
      <c r="G29" s="35"/>
      <c r="H29" s="40" t="n">
        <f aca="false">H28-H27</f>
        <v>0</v>
      </c>
      <c r="I29" s="41"/>
      <c r="J29" s="42"/>
    </row>
    <row r="30" customFormat="false" ht="15" hidden="false" customHeight="true" outlineLevel="0" collapsed="false">
      <c r="A30" s="20"/>
      <c r="B30" s="21"/>
      <c r="C30" s="22" t="s">
        <v>9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5" hidden="false" customHeight="false" outlineLevel="0" collapsed="false">
      <c r="A31" s="20"/>
      <c r="B31" s="27"/>
      <c r="C31" s="22"/>
      <c r="D31" s="22"/>
      <c r="E31" s="28"/>
      <c r="F31" s="24"/>
      <c r="G31" s="24"/>
      <c r="H31" s="44"/>
      <c r="I31" s="26"/>
      <c r="J31" s="26"/>
    </row>
    <row r="32" customFormat="false" ht="15" hidden="false" customHeight="false" outlineLevel="0" collapsed="false">
      <c r="A32" s="20"/>
      <c r="B32" s="30" t="n">
        <f aca="false">(B31-B30)</f>
        <v>0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/>
      <c r="B33" s="21"/>
      <c r="C33" s="22" t="s">
        <v>9</v>
      </c>
      <c r="D33" s="22"/>
      <c r="E33" s="23"/>
      <c r="F33" s="24" t="s">
        <v>9</v>
      </c>
      <c r="G33" s="24"/>
      <c r="H33" s="25"/>
      <c r="I33" s="26" t="s">
        <v>9</v>
      </c>
      <c r="J33" s="26"/>
    </row>
    <row r="34" customFormat="false" ht="15" hidden="false" customHeight="false" outlineLevel="0" collapsed="false">
      <c r="A34" s="20"/>
      <c r="B34" s="27"/>
      <c r="C34" s="22"/>
      <c r="D34" s="22"/>
      <c r="E34" s="28"/>
      <c r="F34" s="24"/>
      <c r="G34" s="24"/>
      <c r="H34" s="29"/>
      <c r="I34" s="26"/>
      <c r="J34" s="26"/>
    </row>
    <row r="35" customFormat="false" ht="15" hidden="false" customHeight="false" outlineLevel="0" collapsed="false">
      <c r="A35" s="20"/>
      <c r="B35" s="30" t="n">
        <f aca="false">(B34-B33)</f>
        <v>0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  <row r="42" customFormat="false" ht="15" hidden="false" customHeight="false" outlineLevel="0" collapsed="false"/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de-DE</dc:language>
  <cp:lastModifiedBy/>
  <dcterms:modified xsi:type="dcterms:W3CDTF">2022-03-20T21:31:24Z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