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jel\Desktop\ishjarta\"/>
    </mc:Choice>
  </mc:AlternateContent>
  <xr:revisionPtr revIDLastSave="0" documentId="13_ncr:1_{CD49EB10-6584-4478-9E79-2A6F61795C65}" xr6:coauthVersionLast="47" xr6:coauthVersionMax="47" xr10:uidLastSave="{00000000-0000-0000-0000-000000000000}"/>
  <bookViews>
    <workbookView xWindow="4457" yWindow="4457" windowWidth="24686" windowHeight="13140" tabRatio="500" activeTab="5" xr2:uid="{00000000-000D-0000-FFFF-FFFF00000000}"/>
  </bookViews>
  <sheets>
    <sheet name="Vorlage" sheetId="1" r:id="rId1"/>
    <sheet name="Sprint_1" sheetId="2" r:id="rId2"/>
    <sheet name="Sprint_2" sheetId="3" r:id="rId3"/>
    <sheet name="Sprint_3" sheetId="4" r:id="rId4"/>
    <sheet name="Sprint_4" sheetId="5" r:id="rId5"/>
    <sheet name="Sprint_5" sheetId="7" r:id="rId6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41" i="7" l="1"/>
  <c r="H41" i="7"/>
  <c r="E41" i="7"/>
  <c r="B41" i="7"/>
  <c r="K38" i="7"/>
  <c r="H38" i="7"/>
  <c r="E38" i="7"/>
  <c r="B38" i="7"/>
  <c r="K35" i="7"/>
  <c r="H35" i="7"/>
  <c r="E35" i="7"/>
  <c r="B35" i="7"/>
  <c r="K32" i="7"/>
  <c r="H32" i="7"/>
  <c r="E32" i="7"/>
  <c r="B32" i="7"/>
  <c r="K29" i="7"/>
  <c r="H29" i="7"/>
  <c r="E29" i="7"/>
  <c r="B29" i="7"/>
  <c r="K26" i="7"/>
  <c r="H26" i="7"/>
  <c r="E26" i="7"/>
  <c r="B26" i="7"/>
  <c r="K23" i="7"/>
  <c r="H23" i="7"/>
  <c r="E23" i="7"/>
  <c r="B23" i="7"/>
  <c r="K20" i="7"/>
  <c r="H20" i="7"/>
  <c r="E20" i="7"/>
  <c r="B20" i="7"/>
  <c r="K17" i="7"/>
  <c r="H17" i="7"/>
  <c r="E17" i="7"/>
  <c r="B17" i="7"/>
  <c r="K14" i="7"/>
  <c r="H14" i="7"/>
  <c r="E14" i="7"/>
  <c r="B14" i="7"/>
  <c r="K11" i="7"/>
  <c r="H11" i="7"/>
  <c r="E11" i="7"/>
  <c r="B11" i="7"/>
  <c r="K8" i="7"/>
  <c r="H8" i="7"/>
  <c r="I2" i="7" s="1" a="1"/>
  <c r="I2" i="7" s="1"/>
  <c r="J2" i="7" s="1"/>
  <c r="E8" i="7"/>
  <c r="B8" i="7"/>
  <c r="K5" i="7"/>
  <c r="H5" i="7"/>
  <c r="E5" i="7"/>
  <c r="F2" i="7" s="1" a="1"/>
  <c r="F2" i="7" s="1"/>
  <c r="G2" i="7" s="1"/>
  <c r="B5" i="7"/>
  <c r="B20" i="5"/>
  <c r="K41" i="5"/>
  <c r="H41" i="5"/>
  <c r="E41" i="5"/>
  <c r="B41" i="5"/>
  <c r="K38" i="5"/>
  <c r="H38" i="5"/>
  <c r="E38" i="5"/>
  <c r="B38" i="5"/>
  <c r="K35" i="5"/>
  <c r="H35" i="5"/>
  <c r="E35" i="5"/>
  <c r="B35" i="5"/>
  <c r="K32" i="5"/>
  <c r="H32" i="5"/>
  <c r="E32" i="5"/>
  <c r="B32" i="5"/>
  <c r="K29" i="5"/>
  <c r="H29" i="5"/>
  <c r="E29" i="5"/>
  <c r="B29" i="5"/>
  <c r="K26" i="5"/>
  <c r="H26" i="5"/>
  <c r="E26" i="5"/>
  <c r="B26" i="5"/>
  <c r="K23" i="5"/>
  <c r="H23" i="5"/>
  <c r="E23" i="5"/>
  <c r="B23" i="5"/>
  <c r="K20" i="5"/>
  <c r="H20" i="5"/>
  <c r="E20" i="5"/>
  <c r="K17" i="5"/>
  <c r="H17" i="5"/>
  <c r="E17" i="5"/>
  <c r="B17" i="5"/>
  <c r="K14" i="5"/>
  <c r="H14" i="5"/>
  <c r="E14" i="5"/>
  <c r="B14" i="5"/>
  <c r="K11" i="5"/>
  <c r="H11" i="5"/>
  <c r="E11" i="5"/>
  <c r="B11" i="5"/>
  <c r="K8" i="5"/>
  <c r="H8" i="5"/>
  <c r="E8" i="5"/>
  <c r="B8" i="5"/>
  <c r="K5" i="5"/>
  <c r="H5" i="5"/>
  <c r="E5" i="5"/>
  <c r="B5" i="5"/>
  <c r="K23" i="4"/>
  <c r="H23" i="4"/>
  <c r="E23" i="4"/>
  <c r="B23" i="4"/>
  <c r="K20" i="4"/>
  <c r="H20" i="4"/>
  <c r="E20" i="4"/>
  <c r="B20" i="4"/>
  <c r="K17" i="4"/>
  <c r="H17" i="4"/>
  <c r="E17" i="4"/>
  <c r="B17" i="4"/>
  <c r="K14" i="4"/>
  <c r="H14" i="4"/>
  <c r="E14" i="4"/>
  <c r="B14" i="4"/>
  <c r="K11" i="4"/>
  <c r="H11" i="4"/>
  <c r="E11" i="4"/>
  <c r="B11" i="4"/>
  <c r="K8" i="4"/>
  <c r="H8" i="4"/>
  <c r="E8" i="4"/>
  <c r="B8" i="4"/>
  <c r="K5" i="4"/>
  <c r="L2" i="4" s="1" a="1"/>
  <c r="L2" i="4" s="1"/>
  <c r="H5" i="4"/>
  <c r="I2" i="4" s="1" a="1"/>
  <c r="I2" i="4" s="1"/>
  <c r="E5" i="4"/>
  <c r="F2" i="4" s="1" a="1"/>
  <c r="F2" i="4" s="1"/>
  <c r="G2" i="4" s="1"/>
  <c r="B5" i="4"/>
  <c r="C2" i="4" s="1" a="1"/>
  <c r="C2" i="4" s="1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B13" i="3"/>
  <c r="K10" i="3"/>
  <c r="H10" i="3"/>
  <c r="I1" i="3" s="1" a="1"/>
  <c r="I1" i="3" s="1"/>
  <c r="E10" i="3"/>
  <c r="G1" i="3" s="1" a="1"/>
  <c r="G1" i="3" s="1"/>
  <c r="B10" i="3"/>
  <c r="K7" i="3"/>
  <c r="H7" i="3"/>
  <c r="E7" i="3"/>
  <c r="B7" i="3"/>
  <c r="K4" i="3"/>
  <c r="M1" i="3" s="1" a="1"/>
  <c r="M1" i="3" s="1"/>
  <c r="H4" i="3"/>
  <c r="E4" i="3"/>
  <c r="B4" i="3"/>
  <c r="D1" i="3" s="1" a="1"/>
  <c r="D1" i="3" s="1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E1" i="2" s="1" a="1"/>
  <c r="E1" i="2" s="1"/>
  <c r="B7" i="2"/>
  <c r="H4" i="2"/>
  <c r="I1" i="2" s="1" a="1"/>
  <c r="I1" i="2" s="1"/>
  <c r="F4" i="2"/>
  <c r="G1" i="2" s="1" a="1"/>
  <c r="G1" i="2" s="1"/>
  <c r="D4" i="2"/>
  <c r="B4" i="2"/>
  <c r="C1" i="2" a="1"/>
  <c r="C1" i="2" s="1"/>
  <c r="K41" i="1"/>
  <c r="H41" i="1"/>
  <c r="E41" i="1"/>
  <c r="B41" i="1"/>
  <c r="K38" i="1"/>
  <c r="H38" i="1"/>
  <c r="E38" i="1"/>
  <c r="B38" i="1"/>
  <c r="K35" i="1"/>
  <c r="H35" i="1"/>
  <c r="E35" i="1"/>
  <c r="B35" i="1"/>
  <c r="K32" i="1"/>
  <c r="H32" i="1"/>
  <c r="E32" i="1"/>
  <c r="B32" i="1"/>
  <c r="K29" i="1"/>
  <c r="H29" i="1"/>
  <c r="E29" i="1"/>
  <c r="B29" i="1"/>
  <c r="K26" i="1"/>
  <c r="H26" i="1"/>
  <c r="E26" i="1"/>
  <c r="B26" i="1"/>
  <c r="K23" i="1"/>
  <c r="H23" i="1"/>
  <c r="E23" i="1"/>
  <c r="B23" i="1"/>
  <c r="K20" i="1"/>
  <c r="H20" i="1"/>
  <c r="E20" i="1"/>
  <c r="B20" i="1"/>
  <c r="K17" i="1"/>
  <c r="H17" i="1"/>
  <c r="E17" i="1"/>
  <c r="B17" i="1"/>
  <c r="K14" i="1"/>
  <c r="H14" i="1"/>
  <c r="E14" i="1"/>
  <c r="B14" i="1"/>
  <c r="K11" i="1"/>
  <c r="H11" i="1"/>
  <c r="E11" i="1"/>
  <c r="B11" i="1"/>
  <c r="K8" i="1"/>
  <c r="H8" i="1"/>
  <c r="E8" i="1"/>
  <c r="B8" i="1"/>
  <c r="K5" i="1"/>
  <c r="L2" i="1" s="1" a="1"/>
  <c r="L2" i="1" s="1"/>
  <c r="H5" i="1"/>
  <c r="I2" i="1" s="1" a="1"/>
  <c r="I2" i="1" s="1"/>
  <c r="E5" i="1"/>
  <c r="F2" i="1" s="1" a="1"/>
  <c r="F2" i="1" s="1"/>
  <c r="G2" i="1" s="1"/>
  <c r="B5" i="1"/>
  <c r="C2" i="1" s="1" a="1"/>
  <c r="C2" i="1" s="1"/>
  <c r="L2" i="7" l="1" a="1"/>
  <c r="L2" i="7" s="1"/>
  <c r="M2" i="7" s="1"/>
  <c r="C2" i="7" a="1"/>
  <c r="C2" i="7" s="1"/>
  <c r="D2" i="7" s="1"/>
  <c r="F2" i="5" a="1"/>
  <c r="F2" i="5" s="1"/>
  <c r="G2" i="5" s="1"/>
  <c r="L2" i="5" a="1"/>
  <c r="L2" i="5" s="1"/>
  <c r="C2" i="5" a="1"/>
  <c r="C2" i="5" s="1"/>
  <c r="I2" i="5" a="1"/>
  <c r="I2" i="5" s="1"/>
  <c r="J1" i="3" a="1"/>
  <c r="J1" i="3" s="1"/>
  <c r="J2" i="4" s="1"/>
  <c r="M2" i="4"/>
  <c r="O2" i="1"/>
  <c r="B30" i="4"/>
  <c r="D2" i="4"/>
  <c r="C1" i="3" a="1"/>
  <c r="C1" i="3" s="1"/>
  <c r="L1" i="3" a="1"/>
  <c r="L1" i="3" s="1"/>
  <c r="F1" i="3" a="1"/>
  <c r="F1" i="3" s="1"/>
  <c r="O3" i="7" l="1"/>
  <c r="O2" i="7"/>
  <c r="M2" i="5"/>
  <c r="O2" i="5"/>
  <c r="J2" i="5"/>
  <c r="J2" i="1"/>
  <c r="B31" i="4"/>
  <c r="D2" i="1"/>
  <c r="O3" i="1" s="1"/>
  <c r="M2" i="1"/>
  <c r="D2" i="5"/>
  <c r="O3" i="5" l="1"/>
</calcChain>
</file>

<file path=xl/sharedStrings.xml><?xml version="1.0" encoding="utf-8"?>
<sst xmlns="http://schemas.openxmlformats.org/spreadsheetml/2006/main" count="325" uniqueCount="47">
  <si>
    <t>Datum</t>
  </si>
  <si>
    <t>Name</t>
  </si>
  <si>
    <t>Sprint-Zeit</t>
  </si>
  <si>
    <t>Ganze-Zeit</t>
  </si>
  <si>
    <t>TEAM</t>
  </si>
  <si>
    <t>Balog Danijel</t>
  </si>
  <si>
    <t>Dworzak Ian</t>
  </si>
  <si>
    <t>Habibovic Sandin</t>
  </si>
  <si>
    <t>Jahn Kevin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</si>
  <si>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</si>
  <si>
    <t>Projekt-Zeit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</si>
  <si>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</si>
  <si>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t xml:space="preserve">Aufgabe: </t>
  </si>
  <si>
    <t>Aufgabe: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</si>
  <si>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</si>
  <si>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</si>
  <si>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</si>
  <si>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</si>
  <si>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</si>
  <si>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</si>
  <si>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 Sprint Review, Zeitaufzeichnung</t>
  </si>
  <si>
    <t>Aufgabe: Sprint Review</t>
  </si>
  <si>
    <t>Aufgabe: Storyboard</t>
  </si>
  <si>
    <t>Aufgabe: Storyboard, #32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</si>
  <si>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</si>
  <si>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</si>
  <si>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</si>
  <si>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Minimap, auf das neue Unity Input System wechseln.</t>
    </r>
  </si>
  <si>
    <r>
      <t>Aufgabe:</t>
    </r>
    <r>
      <rPr>
        <sz val="11"/>
        <color rgb="FF000000"/>
        <rFont val="Calibri"/>
        <family val="2"/>
        <charset val="1"/>
      </rPr>
      <t xml:space="preserve"> UI</t>
    </r>
    <r>
      <rPr>
        <sz val="11"/>
        <color rgb="FF000000"/>
        <rFont val="Calibri"/>
        <family val="2"/>
      </rPr>
      <t>, Bugfixes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</si>
  <si>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</si>
  <si>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Level-Design</t>
    </r>
  </si>
  <si>
    <r>
      <t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</si>
  <si>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t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</si>
  <si>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t xml:space="preserve">Aufgabe: </t>
    </r>
    <r>
      <rPr>
        <sz val="11"/>
        <color rgb="FF000000"/>
        <rFont val="Calibri"/>
        <family val="2"/>
      </rPr>
      <t>Status Effekte</t>
    </r>
  </si>
  <si>
    <r>
      <t>Aufgabe:</t>
    </r>
    <r>
      <rPr>
        <sz val="11"/>
        <color rgb="FF000000"/>
        <rFont val="Calibri"/>
        <family val="2"/>
      </rPr>
      <t xml:space="preserve"> Level-Design</t>
    </r>
  </si>
  <si>
    <t>Aufgabe: Status Effekte</t>
  </si>
  <si>
    <t>Aufgabe: Stage layout generation</t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</si>
  <si>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new Enemy Type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</si>
  <si>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additions to the HUD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</si>
  <si>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</si>
  <si>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Zeitaufzeichnung, Tutorial Level, Sprite Zeichnen</t>
    </r>
  </si>
  <si>
    <r>
      <t>Aufgabe:</t>
    </r>
    <r>
      <rPr>
        <sz val="11"/>
        <color rgb="FF000000"/>
        <rFont val="Calibri"/>
        <family val="2"/>
        <charset val="1"/>
      </rPr>
      <t xml:space="preserve">  Tutorial Level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</si>
  <si>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Level Generation</t>
    </r>
  </si>
  <si>
    <r>
      <t xml:space="preserve">Aufgabe: </t>
    </r>
    <r>
      <rPr>
        <sz val="11"/>
        <color rgb="FF000000"/>
        <rFont val="Calibri"/>
        <family val="2"/>
      </rPr>
      <t>Level Generation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</si>
  <si>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Sprites Zeichnen</t>
    </r>
  </si>
  <si>
    <t>Aufgabe: Sprites Zeichnen</t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</si>
  <si>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Level Design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</si>
</sst>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[h]:mm&quot; Uhr&quot;"/>
    <numFmt numFmtId="167" formatCode="m/d/yyyy"/>
    <numFmt numFmtId="168" formatCode="hh:mm&quot; Uhr&quot;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</fills>
  <borders count="34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0">
    <xf numFmtId="0" fontId="0" fillId="0" borderId="0"/>
    <xf numFmtId="0" fontId="2" fillId="2" borderId="0" applyBorder="0" applyProtection="0"/>
    <xf numFmtId="0" fontId="2" fillId="3" borderId="0" applyBorder="0" applyProtection="0"/>
    <xf numFmtId="0" fontId="2" fillId="4" borderId="0" applyBorder="0" applyProtection="0"/>
    <xf numFmtId="0" fontId="2" fillId="5" borderId="0" applyBorder="0" applyProtection="0"/>
    <xf numFmtId="0" fontId="2" fillId="6" borderId="0" applyBorder="0" applyProtection="0"/>
    <xf numFmtId="0" fontId="2" fillId="7" borderId="0" applyBorder="0" applyProtection="0"/>
    <xf numFmtId="0" fontId="2" fillId="8" borderId="0" applyBorder="0" applyProtection="0"/>
    <xf numFmtId="0" fontId="2" fillId="9" borderId="0" applyBorder="0" applyProtection="0"/>
    <xf numFmtId="0" fontId="2" fillId="10" borderId="0" applyBorder="0" applyProtection="0"/>
  </cellStyleXfs>
  <cellXfs count="130">
    <xf numFmtId="0" fontId="0" fillId="0" borderId="0" xfId="0"/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5" borderId="4" xfId="0" applyFont="1" applyFill="1" applyBorder="1"/>
    <xf numFmtId="0" fontId="1" fillId="15" borderId="3" xfId="0" applyFont="1" applyFill="1" applyBorder="1"/>
    <xf numFmtId="164" fontId="0" fillId="17" borderId="2" xfId="1" applyNumberFormat="1" applyFont="1" applyFill="1" applyBorder="1" applyProtection="1"/>
    <xf numFmtId="165" fontId="2" fillId="17" borderId="6" xfId="1" applyNumberFormat="1" applyFill="1" applyBorder="1" applyAlignment="1" applyProtection="1">
      <alignment horizontal="center"/>
    </xf>
    <xf numFmtId="165" fontId="2" fillId="17" borderId="1" xfId="1" applyNumberFormat="1" applyFill="1" applyBorder="1" applyAlignment="1" applyProtection="1">
      <alignment horizontal="center"/>
    </xf>
    <xf numFmtId="0" fontId="0" fillId="18" borderId="4" xfId="2" applyFont="1" applyFill="1" applyBorder="1" applyProtection="1"/>
    <xf numFmtId="165" fontId="2" fillId="18" borderId="6" xfId="1" applyNumberFormat="1" applyFill="1" applyBorder="1" applyAlignment="1" applyProtection="1">
      <alignment horizontal="center"/>
    </xf>
    <xf numFmtId="165" fontId="2" fillId="18" borderId="1" xfId="1" applyNumberFormat="1" applyFill="1" applyBorder="1" applyAlignment="1" applyProtection="1">
      <alignment horizontal="center"/>
    </xf>
    <xf numFmtId="0" fontId="0" fillId="19" borderId="7" xfId="3" applyFont="1" applyFill="1" applyBorder="1" applyProtection="1"/>
    <xf numFmtId="165" fontId="2" fillId="19" borderId="0" xfId="1" applyNumberFormat="1" applyFill="1" applyBorder="1" applyAlignment="1" applyProtection="1">
      <alignment horizontal="center"/>
    </xf>
    <xf numFmtId="165" fontId="2" fillId="19" borderId="8" xfId="1" applyNumberFormat="1" applyFill="1" applyBorder="1" applyAlignment="1" applyProtection="1">
      <alignment horizontal="center"/>
    </xf>
    <xf numFmtId="0" fontId="0" fillId="20" borderId="2" xfId="4" applyFont="1" applyFill="1" applyBorder="1" applyProtection="1"/>
    <xf numFmtId="165" fontId="2" fillId="20" borderId="6" xfId="1" applyNumberFormat="1" applyFill="1" applyBorder="1" applyAlignment="1" applyProtection="1">
      <alignment horizontal="center"/>
    </xf>
    <xf numFmtId="165" fontId="2" fillId="20" borderId="1" xfId="1" applyNumberFormat="1" applyFill="1" applyBorder="1" applyAlignment="1" applyProtection="1">
      <alignment horizontal="center"/>
    </xf>
    <xf numFmtId="0" fontId="1" fillId="21" borderId="9" xfId="0" applyFont="1" applyFill="1" applyBorder="1"/>
    <xf numFmtId="165" fontId="0" fillId="22" borderId="9" xfId="0" applyNumberFormat="1" applyFill="1" applyBorder="1"/>
    <xf numFmtId="166" fontId="2" fillId="2" borderId="11" xfId="1" applyNumberFormat="1" applyBorder="1" applyProtection="1"/>
    <xf numFmtId="166" fontId="2" fillId="3" borderId="11" xfId="2" applyNumberFormat="1" applyBorder="1" applyProtection="1"/>
    <xf numFmtId="166" fontId="2" fillId="4" borderId="11" xfId="3" applyNumberFormat="1" applyBorder="1" applyProtection="1"/>
    <xf numFmtId="166" fontId="2" fillId="5" borderId="13" xfId="4" applyNumberFormat="1" applyBorder="1" applyProtection="1"/>
    <xf numFmtId="166" fontId="2" fillId="2" borderId="14" xfId="1" applyNumberFormat="1" applyBorder="1" applyProtection="1"/>
    <xf numFmtId="166" fontId="2" fillId="3" borderId="14" xfId="2" applyNumberFormat="1" applyBorder="1" applyProtection="1"/>
    <xf numFmtId="166" fontId="2" fillId="4" borderId="14" xfId="3" applyNumberFormat="1" applyBorder="1" applyProtection="1"/>
    <xf numFmtId="166" fontId="2" fillId="5" borderId="15" xfId="4" applyNumberFormat="1" applyBorder="1" applyProtection="1"/>
    <xf numFmtId="165" fontId="2" fillId="2" borderId="16" xfId="1" applyNumberFormat="1" applyBorder="1" applyAlignment="1" applyProtection="1">
      <alignment horizontal="center"/>
    </xf>
    <xf numFmtId="165" fontId="2" fillId="2" borderId="17" xfId="1" applyNumberFormat="1" applyBorder="1" applyAlignment="1" applyProtection="1">
      <alignment horizontal="center"/>
    </xf>
    <xf numFmtId="165" fontId="2" fillId="2" borderId="10" xfId="1" applyNumberFormat="1" applyBorder="1" applyAlignment="1" applyProtection="1">
      <alignment horizontal="center"/>
    </xf>
    <xf numFmtId="165" fontId="2" fillId="3" borderId="16" xfId="2" applyNumberFormat="1" applyBorder="1" applyAlignment="1" applyProtection="1">
      <alignment horizontal="center"/>
    </xf>
    <xf numFmtId="165" fontId="2" fillId="3" borderId="17" xfId="2" applyNumberFormat="1" applyBorder="1" applyAlignment="1" applyProtection="1">
      <alignment horizontal="center"/>
    </xf>
    <xf numFmtId="165" fontId="2" fillId="3" borderId="10" xfId="2" applyNumberFormat="1" applyBorder="1" applyAlignment="1" applyProtection="1">
      <alignment horizontal="center"/>
    </xf>
    <xf numFmtId="165" fontId="2" fillId="4" borderId="16" xfId="3" applyNumberFormat="1" applyBorder="1" applyAlignment="1" applyProtection="1">
      <alignment horizontal="center"/>
    </xf>
    <xf numFmtId="165" fontId="2" fillId="4" borderId="17" xfId="3" applyNumberFormat="1" applyBorder="1" applyAlignment="1" applyProtection="1">
      <alignment horizontal="center"/>
    </xf>
    <xf numFmtId="165" fontId="2" fillId="4" borderId="10" xfId="3" applyNumberFormat="1" applyBorder="1" applyAlignment="1" applyProtection="1">
      <alignment horizontal="center"/>
    </xf>
    <xf numFmtId="165" fontId="2" fillId="5" borderId="18" xfId="4" applyNumberFormat="1" applyBorder="1" applyAlignment="1" applyProtection="1">
      <alignment horizontal="center"/>
    </xf>
    <xf numFmtId="165" fontId="2" fillId="5" borderId="19" xfId="4" applyNumberFormat="1" applyBorder="1" applyAlignment="1" applyProtection="1">
      <alignment horizontal="center"/>
    </xf>
    <xf numFmtId="165" fontId="2" fillId="5" borderId="20" xfId="4" applyNumberFormat="1" applyBorder="1" applyAlignment="1" applyProtection="1">
      <alignment horizontal="center"/>
    </xf>
    <xf numFmtId="166" fontId="2" fillId="5" borderId="11" xfId="4" applyNumberFormat="1" applyBorder="1" applyProtection="1"/>
    <xf numFmtId="165" fontId="2" fillId="5" borderId="16" xfId="4" applyNumberFormat="1" applyBorder="1" applyAlignment="1" applyProtection="1">
      <alignment horizontal="center"/>
    </xf>
    <xf numFmtId="165" fontId="2" fillId="5" borderId="17" xfId="4" applyNumberFormat="1" applyBorder="1" applyAlignment="1" applyProtection="1">
      <alignment horizontal="center"/>
    </xf>
    <xf numFmtId="165" fontId="2" fillId="5" borderId="10" xfId="4" applyNumberFormat="1" applyBorder="1" applyAlignment="1" applyProtection="1">
      <alignment horizontal="center"/>
    </xf>
    <xf numFmtId="166" fontId="2" fillId="5" borderId="21" xfId="4" applyNumberFormat="1" applyBorder="1" applyProtection="1"/>
    <xf numFmtId="166" fontId="2" fillId="5" borderId="22" xfId="4" applyNumberFormat="1" applyBorder="1" applyProtection="1"/>
    <xf numFmtId="165" fontId="2" fillId="5" borderId="0" xfId="4" applyNumberFormat="1" applyBorder="1" applyAlignment="1" applyProtection="1">
      <alignment horizontal="center"/>
    </xf>
    <xf numFmtId="165" fontId="2" fillId="5" borderId="23" xfId="4" applyNumberFormat="1" applyBorder="1" applyAlignment="1" applyProtection="1">
      <alignment horizontal="center"/>
    </xf>
    <xf numFmtId="165" fontId="2" fillId="5" borderId="2" xfId="4" applyNumberFormat="1" applyBorder="1" applyAlignment="1" applyProtection="1">
      <alignment horizontal="center"/>
    </xf>
    <xf numFmtId="165" fontId="2" fillId="5" borderId="1" xfId="4" applyNumberFormat="1" applyBorder="1" applyAlignment="1" applyProtection="1">
      <alignment horizontal="center"/>
    </xf>
    <xf numFmtId="0" fontId="2" fillId="6" borderId="1" xfId="5" applyBorder="1" applyProtection="1"/>
    <xf numFmtId="164" fontId="0" fillId="2" borderId="24" xfId="1" applyNumberFormat="1" applyFont="1" applyBorder="1" applyProtection="1"/>
    <xf numFmtId="165" fontId="2" fillId="2" borderId="1" xfId="1" applyNumberFormat="1" applyBorder="1" applyProtection="1"/>
    <xf numFmtId="0" fontId="0" fillId="3" borderId="24" xfId="2" applyFont="1" applyBorder="1" applyProtection="1"/>
    <xf numFmtId="165" fontId="2" fillId="3" borderId="1" xfId="2" applyNumberFormat="1" applyBorder="1" applyProtection="1"/>
    <xf numFmtId="0" fontId="0" fillId="4" borderId="24" xfId="3" applyFont="1" applyBorder="1" applyProtection="1"/>
    <xf numFmtId="165" fontId="2" fillId="4" borderId="1" xfId="3" applyNumberFormat="1" applyBorder="1" applyProtection="1"/>
    <xf numFmtId="0" fontId="0" fillId="5" borderId="24" xfId="4" applyFont="1" applyBorder="1" applyProtection="1"/>
    <xf numFmtId="165" fontId="2" fillId="5" borderId="1" xfId="4" applyNumberFormat="1" applyBorder="1" applyProtection="1"/>
    <xf numFmtId="168" fontId="2" fillId="2" borderId="11" xfId="1" applyNumberFormat="1" applyBorder="1" applyProtection="1"/>
    <xf numFmtId="166" fontId="2" fillId="5" borderId="14" xfId="4" applyNumberFormat="1" applyBorder="1" applyProtection="1"/>
    <xf numFmtId="164" fontId="0" fillId="2" borderId="3" xfId="1" applyNumberFormat="1" applyFont="1" applyBorder="1" applyProtection="1"/>
    <xf numFmtId="165" fontId="2" fillId="2" borderId="26" xfId="1" applyNumberFormat="1" applyBorder="1" applyAlignment="1" applyProtection="1">
      <alignment horizontal="center"/>
    </xf>
    <xf numFmtId="165" fontId="2" fillId="2" borderId="2" xfId="1" applyNumberFormat="1" applyBorder="1" applyAlignment="1" applyProtection="1">
      <alignment horizontal="center"/>
    </xf>
    <xf numFmtId="0" fontId="0" fillId="3" borderId="3" xfId="2" applyFont="1" applyBorder="1" applyProtection="1"/>
    <xf numFmtId="165" fontId="2" fillId="3" borderId="26" xfId="1" applyNumberFormat="1" applyFill="1" applyBorder="1" applyAlignment="1" applyProtection="1">
      <alignment horizontal="center"/>
    </xf>
    <xf numFmtId="165" fontId="2" fillId="3" borderId="2" xfId="1" applyNumberFormat="1" applyFill="1" applyBorder="1" applyAlignment="1" applyProtection="1">
      <alignment horizontal="center"/>
    </xf>
    <xf numFmtId="0" fontId="0" fillId="4" borderId="3" xfId="3" applyFont="1" applyBorder="1" applyProtection="1"/>
    <xf numFmtId="165" fontId="2" fillId="4" borderId="2" xfId="1" applyNumberFormat="1" applyFill="1" applyBorder="1" applyAlignment="1" applyProtection="1">
      <alignment horizontal="center"/>
    </xf>
    <xf numFmtId="165" fontId="2" fillId="4" borderId="27" xfId="1" applyNumberFormat="1" applyFill="1" applyBorder="1" applyAlignment="1" applyProtection="1">
      <alignment horizontal="center"/>
    </xf>
    <xf numFmtId="0" fontId="0" fillId="5" borderId="28" xfId="4" applyFont="1" applyBorder="1" applyProtection="1"/>
    <xf numFmtId="165" fontId="2" fillId="5" borderId="26" xfId="1" applyNumberFormat="1" applyFill="1" applyBorder="1" applyAlignment="1" applyProtection="1">
      <alignment horizontal="center"/>
    </xf>
    <xf numFmtId="165" fontId="2" fillId="5" borderId="27" xfId="1" applyNumberFormat="1" applyFill="1" applyBorder="1" applyAlignment="1" applyProtection="1">
      <alignment horizontal="center"/>
    </xf>
    <xf numFmtId="0" fontId="0" fillId="0" borderId="29" xfId="0" applyBorder="1"/>
    <xf numFmtId="0" fontId="1" fillId="17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9" borderId="3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20" borderId="4" xfId="0" applyFont="1" applyFill="1" applyBorder="1"/>
    <xf numFmtId="0" fontId="1" fillId="20" borderId="3" xfId="0" applyFont="1" applyFill="1" applyBorder="1"/>
    <xf numFmtId="164" fontId="0" fillId="2" borderId="2" xfId="1" applyNumberFormat="1" applyFont="1" applyBorder="1" applyProtection="1"/>
    <xf numFmtId="165" fontId="2" fillId="2" borderId="6" xfId="1" applyNumberFormat="1" applyBorder="1" applyAlignment="1" applyProtection="1">
      <alignment horizontal="center"/>
    </xf>
    <xf numFmtId="165" fontId="2" fillId="2" borderId="1" xfId="1" applyNumberFormat="1" applyBorder="1" applyAlignment="1" applyProtection="1">
      <alignment horizontal="center"/>
    </xf>
    <xf numFmtId="0" fontId="0" fillId="3" borderId="4" xfId="2" applyFont="1" applyBorder="1" applyProtection="1"/>
    <xf numFmtId="165" fontId="2" fillId="3" borderId="6" xfId="1" applyNumberFormat="1" applyFill="1" applyBorder="1" applyAlignment="1" applyProtection="1">
      <alignment horizontal="center"/>
    </xf>
    <xf numFmtId="165" fontId="2" fillId="3" borderId="1" xfId="1" applyNumberFormat="1" applyFill="1" applyBorder="1" applyAlignment="1" applyProtection="1">
      <alignment horizontal="center"/>
    </xf>
    <xf numFmtId="0" fontId="0" fillId="4" borderId="7" xfId="3" applyFont="1" applyBorder="1" applyProtection="1"/>
    <xf numFmtId="165" fontId="2" fillId="4" borderId="0" xfId="1" applyNumberFormat="1" applyFill="1" applyBorder="1" applyAlignment="1" applyProtection="1">
      <alignment horizontal="center"/>
    </xf>
    <xf numFmtId="165" fontId="2" fillId="4" borderId="8" xfId="1" applyNumberFormat="1" applyFill="1" applyBorder="1" applyAlignment="1" applyProtection="1">
      <alignment horizontal="center"/>
    </xf>
    <xf numFmtId="0" fontId="0" fillId="5" borderId="2" xfId="4" applyFont="1" applyBorder="1" applyProtection="1"/>
    <xf numFmtId="165" fontId="2" fillId="5" borderId="6" xfId="1" applyNumberFormat="1" applyFill="1" applyBorder="1" applyAlignment="1" applyProtection="1">
      <alignment horizontal="center"/>
    </xf>
    <xf numFmtId="165" fontId="2" fillId="5" borderId="1" xfId="1" applyNumberFormat="1" applyFill="1" applyBorder="1" applyAlignment="1" applyProtection="1">
      <alignment horizontal="center"/>
    </xf>
    <xf numFmtId="165" fontId="2" fillId="5" borderId="23" xfId="4" applyNumberFormat="1" applyBorder="1" applyAlignment="1" applyProtection="1">
      <alignment horizontal="center"/>
    </xf>
    <xf numFmtId="165" fontId="2" fillId="5" borderId="1" xfId="4" applyNumberFormat="1" applyBorder="1" applyAlignment="1" applyProtection="1">
      <alignment horizontal="center"/>
    </xf>
    <xf numFmtId="0" fontId="1" fillId="11" borderId="1" xfId="0" applyFont="1" applyFill="1" applyBorder="1" applyAlignment="1">
      <alignment horizontal="center" vertical="center"/>
    </xf>
    <xf numFmtId="0" fontId="1" fillId="16" borderId="5" xfId="0" applyFont="1" applyFill="1" applyBorder="1" applyAlignment="1">
      <alignment horizontal="center"/>
    </xf>
    <xf numFmtId="14" fontId="2" fillId="6" borderId="10" xfId="5" applyNumberFormat="1" applyBorder="1" applyAlignment="1" applyProtection="1">
      <alignment horizontal="center" vertical="center"/>
    </xf>
    <xf numFmtId="0" fontId="1" fillId="7" borderId="12" xfId="6" applyFont="1" applyBorder="1" applyAlignment="1" applyProtection="1">
      <alignment horizontal="left" vertical="top" wrapText="1"/>
    </xf>
    <xf numFmtId="0" fontId="1" fillId="8" borderId="12" xfId="7" applyFont="1" applyBorder="1" applyAlignment="1" applyProtection="1">
      <alignment horizontal="left" vertical="top" wrapText="1"/>
    </xf>
    <xf numFmtId="0" fontId="1" fillId="9" borderId="12" xfId="8" applyFont="1" applyBorder="1" applyAlignment="1" applyProtection="1">
      <alignment horizontal="left" vertical="top" wrapText="1"/>
    </xf>
    <xf numFmtId="0" fontId="1" fillId="10" borderId="12" xfId="9" applyFont="1" applyBorder="1" applyAlignment="1" applyProtection="1">
      <alignment horizontal="left" vertical="top" wrapText="1"/>
    </xf>
    <xf numFmtId="167" fontId="2" fillId="6" borderId="17" xfId="5" applyNumberFormat="1" applyBorder="1" applyAlignment="1" applyProtection="1">
      <alignment horizontal="right" vertical="center"/>
    </xf>
    <xf numFmtId="0" fontId="2" fillId="7" borderId="12" xfId="6" applyBorder="1" applyAlignment="1" applyProtection="1">
      <alignment horizontal="left" vertical="top"/>
    </xf>
    <xf numFmtId="0" fontId="0" fillId="8" borderId="12" xfId="7" applyFont="1" applyBorder="1" applyAlignment="1" applyProtection="1">
      <alignment horizontal="left" vertical="top"/>
    </xf>
    <xf numFmtId="0" fontId="0" fillId="9" borderId="12" xfId="8" applyFont="1" applyBorder="1" applyAlignment="1" applyProtection="1">
      <alignment horizontal="left" vertical="top"/>
    </xf>
    <xf numFmtId="0" fontId="0" fillId="10" borderId="12" xfId="9" applyFont="1" applyBorder="1" applyAlignment="1" applyProtection="1">
      <alignment horizontal="left" vertical="top"/>
    </xf>
    <xf numFmtId="165" fontId="2" fillId="2" borderId="25" xfId="1" applyNumberFormat="1" applyBorder="1" applyAlignment="1" applyProtection="1">
      <alignment horizontal="center"/>
    </xf>
    <xf numFmtId="165" fontId="2" fillId="3" borderId="25" xfId="2" applyNumberFormat="1" applyBorder="1" applyAlignment="1" applyProtection="1">
      <alignment horizontal="center"/>
    </xf>
    <xf numFmtId="165" fontId="2" fillId="4" borderId="25" xfId="3" applyNumberFormat="1" applyBorder="1" applyAlignment="1" applyProtection="1">
      <alignment horizontal="center"/>
    </xf>
    <xf numFmtId="165" fontId="2" fillId="5" borderId="25" xfId="4" applyNumberFormat="1" applyBorder="1" applyAlignment="1" applyProtection="1">
      <alignment horizontal="center"/>
    </xf>
    <xf numFmtId="0" fontId="0" fillId="7" borderId="12" xfId="6" applyFont="1" applyBorder="1" applyAlignment="1" applyProtection="1">
      <alignment horizontal="center" vertical="top"/>
    </xf>
    <xf numFmtId="0" fontId="0" fillId="8" borderId="12" xfId="7" applyFont="1" applyBorder="1" applyAlignment="1" applyProtection="1">
      <alignment horizontal="center" vertical="top"/>
    </xf>
    <xf numFmtId="0" fontId="0" fillId="9" borderId="12" xfId="8" applyFont="1" applyBorder="1" applyAlignment="1" applyProtection="1">
      <alignment horizontal="center" vertical="top"/>
    </xf>
    <xf numFmtId="0" fontId="0" fillId="10" borderId="30" xfId="9" applyFont="1" applyBorder="1" applyAlignment="1" applyProtection="1">
      <alignment horizontal="center" vertical="top"/>
    </xf>
    <xf numFmtId="165" fontId="2" fillId="5" borderId="31" xfId="4" applyNumberFormat="1" applyBorder="1" applyAlignment="1" applyProtection="1">
      <alignment horizontal="center"/>
    </xf>
    <xf numFmtId="0" fontId="0" fillId="10" borderId="12" xfId="9" applyFont="1" applyBorder="1" applyAlignment="1" applyProtection="1">
      <alignment horizontal="center" vertical="top"/>
    </xf>
    <xf numFmtId="0" fontId="0" fillId="10" borderId="32" xfId="9" applyFont="1" applyBorder="1" applyAlignment="1" applyProtection="1">
      <alignment horizontal="center" vertical="top"/>
    </xf>
    <xf numFmtId="0" fontId="0" fillId="10" borderId="33" xfId="9" applyFont="1" applyBorder="1" applyAlignment="1" applyProtection="1">
      <alignment horizontal="center" vertical="top"/>
    </xf>
    <xf numFmtId="165" fontId="2" fillId="5" borderId="23" xfId="4" applyNumberFormat="1" applyBorder="1" applyAlignment="1" applyProtection="1">
      <alignment horizontal="center"/>
    </xf>
    <xf numFmtId="165" fontId="2" fillId="5" borderId="1" xfId="4" applyNumberFormat="1" applyBorder="1" applyAlignment="1" applyProtection="1">
      <alignment horizontal="center"/>
    </xf>
    <xf numFmtId="0" fontId="0" fillId="11" borderId="1" xfId="0" applyFill="1" applyBorder="1" applyAlignment="1">
      <alignment horizontal="center" vertical="center"/>
    </xf>
    <xf numFmtId="0" fontId="0" fillId="7" borderId="12" xfId="6" applyFont="1" applyBorder="1" applyAlignment="1" applyProtection="1">
      <alignment horizontal="left" vertical="top" wrapText="1"/>
    </xf>
    <xf numFmtId="0" fontId="0" fillId="8" borderId="12" xfId="7" applyFont="1" applyBorder="1" applyAlignment="1" applyProtection="1">
      <alignment horizontal="left" vertical="top" wrapText="1"/>
    </xf>
    <xf numFmtId="0" fontId="0" fillId="9" borderId="12" xfId="8" applyFont="1" applyBorder="1" applyAlignment="1" applyProtection="1">
      <alignment horizontal="left" vertical="top" wrapText="1"/>
    </xf>
    <xf numFmtId="0" fontId="0" fillId="10" borderId="12" xfId="9" applyFont="1" applyBorder="1" applyAlignment="1" applyProtection="1">
      <alignment horizontal="left" vertical="top" wrapText="1"/>
    </xf>
  </cellXfs>
  <cellStyles count="10">
    <cellStyle name="Excel Built-in 20% - Accent2" xfId="7" xr:uid="{00000000-0005-0000-0000-00000C000000}"/>
    <cellStyle name="Excel Built-in 20% - Accent3" xfId="5" xr:uid="{00000000-0005-0000-0000-00000A000000}"/>
    <cellStyle name="Excel Built-in 20% - Accent4" xfId="6" xr:uid="{00000000-0005-0000-0000-00000B000000}"/>
    <cellStyle name="Excel Built-in 20% - Accent5" xfId="8" xr:uid="{00000000-0005-0000-0000-00000D000000}"/>
    <cellStyle name="Excel Built-in 20% - Accent6" xfId="9" xr:uid="{00000000-0005-0000-0000-00000E000000}"/>
    <cellStyle name="Excel Built-in 40% - Accent2" xfId="2" xr:uid="{00000000-0005-0000-0000-000007000000}"/>
    <cellStyle name="Excel Built-in 40% - Accent4" xfId="1" xr:uid="{00000000-0005-0000-0000-000006000000}"/>
    <cellStyle name="Excel Built-in 40% - Accent5" xfId="3" xr:uid="{00000000-0005-0000-0000-000008000000}"/>
    <cellStyle name="Excel Built-in 40% - Accent6" xfId="4" xr:uid="{00000000-0005-0000-0000-000009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zoomScale="70" zoomScaleNormal="70" workbookViewId="0">
      <selection activeCell="F39" sqref="F39:G40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x14ac:dyDescent="0.4">
      <c r="A1" s="99" t="s">
        <v>0</v>
      </c>
      <c r="B1" s="1" t="s">
        <v>1</v>
      </c>
      <c r="C1" s="2" t="s">
        <v>2</v>
      </c>
      <c r="D1" s="1" t="s">
        <v>10</v>
      </c>
      <c r="E1" s="3" t="s">
        <v>1</v>
      </c>
      <c r="F1" s="4" t="s">
        <v>2</v>
      </c>
      <c r="G1" s="3" t="s">
        <v>10</v>
      </c>
      <c r="H1" s="5" t="s">
        <v>1</v>
      </c>
      <c r="I1" s="6" t="s">
        <v>2</v>
      </c>
      <c r="J1" s="5" t="s">
        <v>10</v>
      </c>
      <c r="K1" s="7" t="s">
        <v>1</v>
      </c>
      <c r="L1" s="7" t="s">
        <v>2</v>
      </c>
      <c r="M1" s="8" t="s">
        <v>10</v>
      </c>
      <c r="N1" s="100" t="s">
        <v>4</v>
      </c>
      <c r="O1" s="100"/>
    </row>
    <row r="2" spans="1:15" x14ac:dyDescent="0.4">
      <c r="A2" s="99"/>
      <c r="B2" s="9" t="s">
        <v>5</v>
      </c>
      <c r="C2" s="10">
        <f t="array" ref="C2">SUM(B5:B41*(MOD(ROW(B5:B41)-2,3)=0))</f>
        <v>8.3333333333334036E-2</v>
      </c>
      <c r="D2" s="11">
        <f>C2+Sprint_3!D2</f>
        <v>1.4472222222222251</v>
      </c>
      <c r="E2" s="12" t="s">
        <v>6</v>
      </c>
      <c r="F2" s="13">
        <f t="array" ref="F2">SUM(E5:E41*(MOD(ROW(E5:E41)-2,3)=0))</f>
        <v>8.3333333333334036E-2</v>
      </c>
      <c r="G2" s="14">
        <f>F2+Sprint_3!G2</f>
        <v>1.2576388888888932</v>
      </c>
      <c r="H2" s="15" t="s">
        <v>7</v>
      </c>
      <c r="I2" s="16">
        <f t="array" ref="I2">SUM(H5:H41*(MOD(ROW(H5:H41)-2,3)=0))</f>
        <v>8.3333333333334036E-2</v>
      </c>
      <c r="J2" s="17">
        <f>I2+Sprint_3!J2</f>
        <v>1.1826388888888921</v>
      </c>
      <c r="K2" s="18" t="s">
        <v>8</v>
      </c>
      <c r="L2" s="19">
        <f t="array" ref="L2">SUM(K5:K41*(MOD(ROW(K5:K41)-2,3)=0))</f>
        <v>8.3333333333334036E-2</v>
      </c>
      <c r="M2" s="20">
        <f>L2+Sprint_3!M2</f>
        <v>1.4138888888888932</v>
      </c>
      <c r="N2" s="21" t="s">
        <v>2</v>
      </c>
      <c r="O2" s="22">
        <f>C2+F2+I2+L2</f>
        <v>0.33333333333333615</v>
      </c>
    </row>
    <row r="3" spans="1:15" ht="15" customHeight="1" x14ac:dyDescent="0.4">
      <c r="A3" s="101"/>
      <c r="B3" s="23">
        <v>0.33333333333333298</v>
      </c>
      <c r="C3" s="102" t="s">
        <v>9</v>
      </c>
      <c r="D3" s="102"/>
      <c r="E3" s="24">
        <v>0.33333333333333298</v>
      </c>
      <c r="F3" s="103" t="s">
        <v>9</v>
      </c>
      <c r="G3" s="103"/>
      <c r="H3" s="25">
        <v>0.33333333333333298</v>
      </c>
      <c r="I3" s="104" t="s">
        <v>9</v>
      </c>
      <c r="J3" s="104"/>
      <c r="K3" s="26">
        <v>0.33333333333333298</v>
      </c>
      <c r="L3" s="105" t="s">
        <v>9</v>
      </c>
      <c r="M3" s="105"/>
      <c r="N3" s="21" t="s">
        <v>10</v>
      </c>
      <c r="O3" s="22">
        <f>D2+G2+J2+M2</f>
        <v>5.3013888888889031</v>
      </c>
    </row>
    <row r="4" spans="1:15" x14ac:dyDescent="0.4">
      <c r="A4" s="101"/>
      <c r="B4" s="27">
        <v>0.41666666666666702</v>
      </c>
      <c r="C4" s="102"/>
      <c r="D4" s="102"/>
      <c r="E4" s="28">
        <v>0.41666666666666702</v>
      </c>
      <c r="F4" s="103"/>
      <c r="G4" s="103"/>
      <c r="H4" s="29">
        <v>0.41666666666666702</v>
      </c>
      <c r="I4" s="104"/>
      <c r="J4" s="104"/>
      <c r="K4" s="30">
        <v>0.41666666666666702</v>
      </c>
      <c r="L4" s="105"/>
      <c r="M4" s="105"/>
    </row>
    <row r="5" spans="1:15" x14ac:dyDescent="0.4">
      <c r="A5" s="101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5" ht="15" customHeight="1" x14ac:dyDescent="0.4">
      <c r="A6" s="101"/>
      <c r="B6" s="23"/>
      <c r="C6" s="102" t="s">
        <v>11</v>
      </c>
      <c r="D6" s="102"/>
      <c r="E6" s="24"/>
      <c r="F6" s="103" t="s">
        <v>11</v>
      </c>
      <c r="G6" s="103"/>
      <c r="H6" s="25"/>
      <c r="I6" s="104" t="s">
        <v>11</v>
      </c>
      <c r="J6" s="104"/>
      <c r="K6" s="43"/>
      <c r="L6" s="105" t="s">
        <v>12</v>
      </c>
      <c r="M6" s="105"/>
    </row>
    <row r="7" spans="1:15" x14ac:dyDescent="0.4">
      <c r="A7" s="101"/>
      <c r="B7" s="27"/>
      <c r="C7" s="102"/>
      <c r="D7" s="102"/>
      <c r="E7" s="28"/>
      <c r="F7" s="103"/>
      <c r="G7" s="103"/>
      <c r="H7" s="29"/>
      <c r="I7" s="104"/>
      <c r="J7" s="104"/>
      <c r="K7" s="30"/>
      <c r="L7" s="105"/>
      <c r="M7" s="105"/>
    </row>
    <row r="8" spans="1:15" x14ac:dyDescent="0.4">
      <c r="A8" s="101"/>
      <c r="B8" s="31">
        <f>B7-B6</f>
        <v>0</v>
      </c>
      <c r="C8" s="32"/>
      <c r="D8" s="33"/>
      <c r="E8" s="34">
        <f>E7-E6</f>
        <v>0</v>
      </c>
      <c r="F8" s="35"/>
      <c r="G8" s="36"/>
      <c r="H8" s="37">
        <f>H7-H6</f>
        <v>0</v>
      </c>
      <c r="I8" s="38"/>
      <c r="J8" s="39"/>
      <c r="K8" s="44">
        <f>K7-K6</f>
        <v>0</v>
      </c>
      <c r="L8" s="45"/>
      <c r="M8" s="46"/>
    </row>
    <row r="9" spans="1:15" ht="15" customHeight="1" x14ac:dyDescent="0.4">
      <c r="A9" s="101"/>
      <c r="B9" s="23"/>
      <c r="C9" s="102" t="s">
        <v>12</v>
      </c>
      <c r="D9" s="102"/>
      <c r="E9" s="24"/>
      <c r="F9" s="103" t="s">
        <v>13</v>
      </c>
      <c r="G9" s="103"/>
      <c r="H9" s="25"/>
      <c r="I9" s="104" t="s">
        <v>11</v>
      </c>
      <c r="J9" s="104"/>
      <c r="K9" s="47"/>
      <c r="L9" s="105" t="s">
        <v>11</v>
      </c>
      <c r="M9" s="105"/>
    </row>
    <row r="10" spans="1:15" x14ac:dyDescent="0.4">
      <c r="A10" s="101"/>
      <c r="B10" s="27"/>
      <c r="C10" s="102"/>
      <c r="D10" s="102"/>
      <c r="E10" s="28"/>
      <c r="F10" s="103"/>
      <c r="G10" s="103"/>
      <c r="H10" s="29"/>
      <c r="I10" s="104"/>
      <c r="J10" s="104"/>
      <c r="K10" s="30"/>
      <c r="L10" s="105"/>
      <c r="M10" s="105"/>
    </row>
    <row r="11" spans="1:15" x14ac:dyDescent="0.4">
      <c r="A11" s="101"/>
      <c r="B11" s="31">
        <f>(B10-B9)</f>
        <v>0</v>
      </c>
      <c r="C11" s="32"/>
      <c r="D11" s="33"/>
      <c r="E11" s="34">
        <f>E10-E9</f>
        <v>0</v>
      </c>
      <c r="F11" s="35"/>
      <c r="G11" s="36"/>
      <c r="H11" s="37">
        <f>H10-H9</f>
        <v>0</v>
      </c>
      <c r="I11" s="38"/>
      <c r="J11" s="39"/>
      <c r="K11" s="44">
        <f>K10-K9</f>
        <v>0</v>
      </c>
      <c r="L11" s="45"/>
      <c r="M11" s="46"/>
    </row>
    <row r="12" spans="1:15" ht="15" customHeight="1" x14ac:dyDescent="0.4">
      <c r="A12" s="101"/>
      <c r="B12" s="23"/>
      <c r="C12" s="102" t="s">
        <v>11</v>
      </c>
      <c r="D12" s="102"/>
      <c r="E12" s="24"/>
      <c r="F12" s="103" t="s">
        <v>11</v>
      </c>
      <c r="G12" s="103"/>
      <c r="H12" s="25"/>
      <c r="I12" s="104" t="s">
        <v>11</v>
      </c>
      <c r="J12" s="104"/>
      <c r="K12" s="47"/>
      <c r="L12" s="105" t="s">
        <v>11</v>
      </c>
      <c r="M12" s="105"/>
    </row>
    <row r="13" spans="1:15" x14ac:dyDescent="0.4">
      <c r="A13" s="101"/>
      <c r="B13" s="27"/>
      <c r="C13" s="102"/>
      <c r="D13" s="102"/>
      <c r="E13" s="28"/>
      <c r="F13" s="103"/>
      <c r="G13" s="103"/>
      <c r="H13" s="29"/>
      <c r="I13" s="104"/>
      <c r="J13" s="104"/>
      <c r="K13" s="48"/>
      <c r="L13" s="105"/>
      <c r="M13" s="105"/>
    </row>
    <row r="14" spans="1:15" x14ac:dyDescent="0.4">
      <c r="A14" s="101"/>
      <c r="B14" s="31">
        <f>(B13-B12)</f>
        <v>0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5" ht="15" customHeight="1" x14ac:dyDescent="0.4">
      <c r="A15" s="101"/>
      <c r="B15" s="23"/>
      <c r="C15" s="102" t="s">
        <v>11</v>
      </c>
      <c r="D15" s="102"/>
      <c r="E15" s="24"/>
      <c r="F15" s="103" t="s">
        <v>11</v>
      </c>
      <c r="G15" s="103"/>
      <c r="H15" s="25"/>
      <c r="I15" s="104" t="s">
        <v>11</v>
      </c>
      <c r="J15" s="104"/>
      <c r="K15" s="26"/>
      <c r="L15" s="105" t="s">
        <v>11</v>
      </c>
      <c r="M15" s="105"/>
    </row>
    <row r="16" spans="1:15" x14ac:dyDescent="0.4">
      <c r="A16" s="101"/>
      <c r="B16" s="27"/>
      <c r="C16" s="102"/>
      <c r="D16" s="102"/>
      <c r="E16" s="28"/>
      <c r="F16" s="103"/>
      <c r="G16" s="103"/>
      <c r="H16" s="29"/>
      <c r="I16" s="104"/>
      <c r="J16" s="104"/>
      <c r="K16" s="30"/>
      <c r="L16" s="105"/>
      <c r="M16" s="105"/>
    </row>
    <row r="17" spans="1:13" x14ac:dyDescent="0.4">
      <c r="A17" s="101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0</v>
      </c>
      <c r="L17" s="45"/>
      <c r="M17" s="46"/>
    </row>
    <row r="18" spans="1:13" ht="15" customHeight="1" x14ac:dyDescent="0.4">
      <c r="A18" s="101"/>
      <c r="B18" s="23"/>
      <c r="C18" s="102" t="s">
        <v>11</v>
      </c>
      <c r="D18" s="102"/>
      <c r="E18" s="24"/>
      <c r="F18" s="103" t="s">
        <v>11</v>
      </c>
      <c r="G18" s="103"/>
      <c r="H18" s="25"/>
      <c r="I18" s="104" t="s">
        <v>11</v>
      </c>
      <c r="J18" s="104"/>
      <c r="K18" s="47"/>
      <c r="L18" s="105" t="s">
        <v>11</v>
      </c>
      <c r="M18" s="105"/>
    </row>
    <row r="19" spans="1:13" x14ac:dyDescent="0.4">
      <c r="A19" s="101"/>
      <c r="B19" s="27"/>
      <c r="C19" s="102"/>
      <c r="D19" s="102"/>
      <c r="E19" s="28"/>
      <c r="F19" s="103"/>
      <c r="G19" s="103"/>
      <c r="H19" s="29"/>
      <c r="I19" s="104"/>
      <c r="J19" s="104"/>
      <c r="K19" s="30"/>
      <c r="L19" s="105"/>
      <c r="M19" s="105"/>
    </row>
    <row r="20" spans="1:13" x14ac:dyDescent="0.4">
      <c r="A20" s="101"/>
      <c r="B20" s="31">
        <f>(B19-B18)</f>
        <v>0</v>
      </c>
      <c r="C20" s="32"/>
      <c r="D20" s="33"/>
      <c r="E20" s="34">
        <f>E19-E18</f>
        <v>0</v>
      </c>
      <c r="F20" s="35"/>
      <c r="G20" s="36"/>
      <c r="H20" s="37">
        <f>H19-H18</f>
        <v>0</v>
      </c>
      <c r="I20" s="38"/>
      <c r="J20" s="39"/>
      <c r="K20" s="44">
        <f>K19-K18</f>
        <v>0</v>
      </c>
      <c r="L20" s="45"/>
      <c r="M20" s="46"/>
    </row>
    <row r="21" spans="1:13" ht="15" customHeight="1" x14ac:dyDescent="0.4">
      <c r="A21" s="101"/>
      <c r="B21" s="23"/>
      <c r="C21" s="102" t="s">
        <v>11</v>
      </c>
      <c r="D21" s="102"/>
      <c r="E21" s="24"/>
      <c r="F21" s="103" t="s">
        <v>11</v>
      </c>
      <c r="G21" s="103"/>
      <c r="H21" s="25"/>
      <c r="I21" s="104" t="s">
        <v>11</v>
      </c>
      <c r="J21" s="104"/>
      <c r="K21" s="26"/>
      <c r="L21" s="105" t="s">
        <v>11</v>
      </c>
      <c r="M21" s="105"/>
    </row>
    <row r="22" spans="1:13" x14ac:dyDescent="0.4">
      <c r="A22" s="101"/>
      <c r="B22" s="27"/>
      <c r="C22" s="102"/>
      <c r="D22" s="102"/>
      <c r="E22" s="28"/>
      <c r="F22" s="103"/>
      <c r="G22" s="103"/>
      <c r="H22" s="29"/>
      <c r="I22" s="104"/>
      <c r="J22" s="104"/>
      <c r="K22" s="48"/>
      <c r="L22" s="105"/>
      <c r="M22" s="105"/>
    </row>
    <row r="23" spans="1:13" x14ac:dyDescent="0.4">
      <c r="A23" s="101"/>
      <c r="B23" s="31">
        <f>(B22-B21)</f>
        <v>0</v>
      </c>
      <c r="C23" s="32"/>
      <c r="D23" s="33"/>
      <c r="E23" s="34">
        <f>E22-E21</f>
        <v>0</v>
      </c>
      <c r="F23" s="35"/>
      <c r="G23" s="36"/>
      <c r="H23" s="37">
        <f>H22-H21</f>
        <v>0</v>
      </c>
      <c r="I23" s="38"/>
      <c r="J23" s="39"/>
      <c r="K23" s="51">
        <f>K22-K21</f>
        <v>0</v>
      </c>
      <c r="L23" s="51"/>
      <c r="M23" s="52"/>
    </row>
    <row r="24" spans="1:13" ht="15" customHeight="1" x14ac:dyDescent="0.4">
      <c r="A24" s="101"/>
      <c r="B24" s="23"/>
      <c r="C24" s="102" t="s">
        <v>11</v>
      </c>
      <c r="D24" s="102"/>
      <c r="E24" s="24"/>
      <c r="F24" s="103" t="s">
        <v>11</v>
      </c>
      <c r="G24" s="103"/>
      <c r="H24" s="25"/>
      <c r="I24" s="104" t="s">
        <v>11</v>
      </c>
      <c r="J24" s="104"/>
      <c r="K24" s="26"/>
      <c r="L24" s="105" t="s">
        <v>11</v>
      </c>
      <c r="M24" s="105"/>
    </row>
    <row r="25" spans="1:13" x14ac:dyDescent="0.4">
      <c r="A25" s="101"/>
      <c r="B25" s="27"/>
      <c r="C25" s="102"/>
      <c r="D25" s="102"/>
      <c r="E25" s="28"/>
      <c r="F25" s="103"/>
      <c r="G25" s="103"/>
      <c r="H25" s="29"/>
      <c r="I25" s="104"/>
      <c r="J25" s="104"/>
      <c r="K25" s="30"/>
      <c r="L25" s="105"/>
      <c r="M25" s="105"/>
    </row>
    <row r="26" spans="1:13" x14ac:dyDescent="0.4">
      <c r="A26" s="101"/>
      <c r="B26" s="31">
        <f>(B25-B24)</f>
        <v>0</v>
      </c>
      <c r="C26" s="32"/>
      <c r="D26" s="33"/>
      <c r="E26" s="34">
        <f>E25-E24</f>
        <v>0</v>
      </c>
      <c r="F26" s="35"/>
      <c r="G26" s="36"/>
      <c r="H26" s="37">
        <f>H25-H24</f>
        <v>0</v>
      </c>
      <c r="I26" s="38"/>
      <c r="J26" s="39"/>
      <c r="K26" s="44">
        <f>K25-K24</f>
        <v>0</v>
      </c>
      <c r="L26" s="45"/>
      <c r="M26" s="46"/>
    </row>
    <row r="27" spans="1:13" ht="15" customHeight="1" x14ac:dyDescent="0.4">
      <c r="A27" s="101"/>
      <c r="B27" s="23"/>
      <c r="C27" s="102" t="s">
        <v>11</v>
      </c>
      <c r="D27" s="102"/>
      <c r="E27" s="24"/>
      <c r="F27" s="103" t="s">
        <v>11</v>
      </c>
      <c r="G27" s="103"/>
      <c r="H27" s="25"/>
      <c r="I27" s="104" t="s">
        <v>11</v>
      </c>
      <c r="J27" s="104"/>
      <c r="K27" s="47"/>
      <c r="L27" s="105" t="s">
        <v>11</v>
      </c>
      <c r="M27" s="105"/>
    </row>
    <row r="28" spans="1:13" x14ac:dyDescent="0.4">
      <c r="A28" s="101"/>
      <c r="B28" s="27"/>
      <c r="C28" s="102"/>
      <c r="D28" s="102"/>
      <c r="E28" s="28"/>
      <c r="F28" s="103"/>
      <c r="G28" s="103"/>
      <c r="H28" s="29"/>
      <c r="I28" s="104"/>
      <c r="J28" s="104"/>
      <c r="K28" s="30"/>
      <c r="L28" s="105"/>
      <c r="M28" s="105"/>
    </row>
    <row r="29" spans="1:13" x14ac:dyDescent="0.4">
      <c r="A29" s="101"/>
      <c r="B29" s="31">
        <f>(B28-B27)</f>
        <v>0</v>
      </c>
      <c r="C29" s="32"/>
      <c r="D29" s="33"/>
      <c r="E29" s="34">
        <f>E28-E27</f>
        <v>0</v>
      </c>
      <c r="F29" s="35"/>
      <c r="G29" s="36"/>
      <c r="H29" s="37">
        <f>H28-H27</f>
        <v>0</v>
      </c>
      <c r="I29" s="38"/>
      <c r="J29" s="39"/>
      <c r="K29" s="44">
        <f>K28-K27</f>
        <v>0</v>
      </c>
      <c r="L29" s="45"/>
      <c r="M29" s="46"/>
    </row>
    <row r="30" spans="1:13" ht="15" customHeight="1" x14ac:dyDescent="0.4">
      <c r="A30" s="101"/>
      <c r="B30" s="23"/>
      <c r="C30" s="102" t="s">
        <v>11</v>
      </c>
      <c r="D30" s="102"/>
      <c r="E30" s="24"/>
      <c r="F30" s="103" t="s">
        <v>11</v>
      </c>
      <c r="G30" s="103"/>
      <c r="H30" s="25"/>
      <c r="I30" s="104" t="s">
        <v>11</v>
      </c>
      <c r="J30" s="104"/>
      <c r="K30" s="26"/>
      <c r="L30" s="105" t="s">
        <v>11</v>
      </c>
      <c r="M30" s="105"/>
    </row>
    <row r="31" spans="1:13" x14ac:dyDescent="0.4">
      <c r="A31" s="101"/>
      <c r="B31" s="27"/>
      <c r="C31" s="102"/>
      <c r="D31" s="102"/>
      <c r="E31" s="28"/>
      <c r="F31" s="103"/>
      <c r="G31" s="103"/>
      <c r="H31" s="29"/>
      <c r="I31" s="104"/>
      <c r="J31" s="104"/>
      <c r="K31" s="48"/>
      <c r="L31" s="105"/>
      <c r="M31" s="105"/>
    </row>
    <row r="32" spans="1:13" x14ac:dyDescent="0.4">
      <c r="A32" s="101"/>
      <c r="B32" s="31">
        <f>(B31-B30)</f>
        <v>0</v>
      </c>
      <c r="C32" s="32"/>
      <c r="D32" s="33"/>
      <c r="E32" s="34">
        <f>E31-E30</f>
        <v>0</v>
      </c>
      <c r="F32" s="35"/>
      <c r="G32" s="36"/>
      <c r="H32" s="37">
        <f>H31-H30</f>
        <v>0</v>
      </c>
      <c r="I32" s="38"/>
      <c r="J32" s="39"/>
      <c r="K32" s="51">
        <f>K31-K30</f>
        <v>0</v>
      </c>
      <c r="L32" s="51"/>
      <c r="M32" s="52"/>
    </row>
    <row r="33" spans="1:13" ht="15" customHeight="1" x14ac:dyDescent="0.4">
      <c r="A33" s="101"/>
      <c r="B33" s="23"/>
      <c r="C33" s="102" t="s">
        <v>11</v>
      </c>
      <c r="D33" s="102"/>
      <c r="E33" s="24"/>
      <c r="F33" s="103" t="s">
        <v>11</v>
      </c>
      <c r="G33" s="103"/>
      <c r="H33" s="25"/>
      <c r="I33" s="104" t="s">
        <v>11</v>
      </c>
      <c r="J33" s="104"/>
      <c r="K33" s="26"/>
      <c r="L33" s="105" t="s">
        <v>11</v>
      </c>
      <c r="M33" s="105"/>
    </row>
    <row r="34" spans="1:13" x14ac:dyDescent="0.4">
      <c r="A34" s="101"/>
      <c r="B34" s="27"/>
      <c r="C34" s="102"/>
      <c r="D34" s="102"/>
      <c r="E34" s="28"/>
      <c r="F34" s="103"/>
      <c r="G34" s="103"/>
      <c r="H34" s="29"/>
      <c r="I34" s="104"/>
      <c r="J34" s="104"/>
      <c r="K34" s="30"/>
      <c r="L34" s="105"/>
      <c r="M34" s="105"/>
    </row>
    <row r="35" spans="1:13" x14ac:dyDescent="0.4">
      <c r="A35" s="101"/>
      <c r="B35" s="31">
        <f>(B34-B33)</f>
        <v>0</v>
      </c>
      <c r="C35" s="32"/>
      <c r="D35" s="33"/>
      <c r="E35" s="34">
        <f>E34-E33</f>
        <v>0</v>
      </c>
      <c r="F35" s="35"/>
      <c r="G35" s="36"/>
      <c r="H35" s="37">
        <f>H34-H33</f>
        <v>0</v>
      </c>
      <c r="I35" s="38"/>
      <c r="J35" s="39"/>
      <c r="K35" s="44">
        <f>K34-K33</f>
        <v>0</v>
      </c>
      <c r="L35" s="45"/>
      <c r="M35" s="46"/>
    </row>
    <row r="36" spans="1:13" ht="15" customHeight="1" x14ac:dyDescent="0.4">
      <c r="A36" s="101"/>
      <c r="B36" s="23"/>
      <c r="C36" s="102" t="s">
        <v>11</v>
      </c>
      <c r="D36" s="102"/>
      <c r="E36" s="24"/>
      <c r="F36" s="103" t="s">
        <v>11</v>
      </c>
      <c r="G36" s="103"/>
      <c r="H36" s="25"/>
      <c r="I36" s="104" t="s">
        <v>11</v>
      </c>
      <c r="J36" s="104"/>
      <c r="K36" s="47"/>
      <c r="L36" s="105" t="s">
        <v>11</v>
      </c>
      <c r="M36" s="105"/>
    </row>
    <row r="37" spans="1:13" x14ac:dyDescent="0.4">
      <c r="A37" s="101"/>
      <c r="B37" s="27"/>
      <c r="C37" s="102"/>
      <c r="D37" s="102"/>
      <c r="E37" s="28"/>
      <c r="F37" s="103"/>
      <c r="G37" s="103"/>
      <c r="H37" s="29"/>
      <c r="I37" s="104"/>
      <c r="J37" s="104"/>
      <c r="K37" s="30"/>
      <c r="L37" s="105"/>
      <c r="M37" s="105"/>
    </row>
    <row r="38" spans="1:13" x14ac:dyDescent="0.4">
      <c r="A38" s="101"/>
      <c r="B38" s="31">
        <f>(B37-B36)</f>
        <v>0</v>
      </c>
      <c r="C38" s="32"/>
      <c r="D38" s="33"/>
      <c r="E38" s="34">
        <f>E37-E36</f>
        <v>0</v>
      </c>
      <c r="F38" s="35"/>
      <c r="G38" s="36"/>
      <c r="H38" s="37">
        <f>H37-H36</f>
        <v>0</v>
      </c>
      <c r="I38" s="38"/>
      <c r="J38" s="39"/>
      <c r="K38" s="44">
        <f>K37-K36</f>
        <v>0</v>
      </c>
      <c r="L38" s="45"/>
      <c r="M38" s="46"/>
    </row>
    <row r="39" spans="1:13" ht="15" customHeight="1" x14ac:dyDescent="0.4">
      <c r="A39" s="101"/>
      <c r="B39" s="23"/>
      <c r="C39" s="102" t="s">
        <v>11</v>
      </c>
      <c r="D39" s="102"/>
      <c r="E39" s="24"/>
      <c r="F39" s="103" t="s">
        <v>11</v>
      </c>
      <c r="G39" s="103"/>
      <c r="H39" s="25"/>
      <c r="I39" s="104" t="s">
        <v>11</v>
      </c>
      <c r="J39" s="104"/>
      <c r="K39" s="26"/>
      <c r="L39" s="105" t="s">
        <v>11</v>
      </c>
      <c r="M39" s="105"/>
    </row>
    <row r="40" spans="1:13" x14ac:dyDescent="0.4">
      <c r="A40" s="101"/>
      <c r="B40" s="27"/>
      <c r="C40" s="102"/>
      <c r="D40" s="102"/>
      <c r="E40" s="28"/>
      <c r="F40" s="103"/>
      <c r="G40" s="103"/>
      <c r="H40" s="29"/>
      <c r="I40" s="104"/>
      <c r="J40" s="104"/>
      <c r="K40" s="48"/>
      <c r="L40" s="105"/>
      <c r="M40" s="105"/>
    </row>
    <row r="41" spans="1:13" x14ac:dyDescent="0.4">
      <c r="A41" s="101"/>
      <c r="B41" s="31">
        <f>(B40-B39)</f>
        <v>0</v>
      </c>
      <c r="C41" s="32"/>
      <c r="D41" s="33"/>
      <c r="E41" s="34">
        <f>E40-E39</f>
        <v>0</v>
      </c>
      <c r="F41" s="35"/>
      <c r="G41" s="36"/>
      <c r="H41" s="37">
        <f>H40-H39</f>
        <v>0</v>
      </c>
      <c r="I41" s="38"/>
      <c r="J41" s="39"/>
      <c r="K41" s="51">
        <f>K40-K39</f>
        <v>0</v>
      </c>
      <c r="L41" s="51"/>
      <c r="M41" s="52"/>
    </row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69140625" defaultRowHeight="14.6" x14ac:dyDescent="0.4"/>
  <cols>
    <col min="1" max="1" width="15.3046875" customWidth="1"/>
    <col min="2" max="9" width="17.3046875" customWidth="1"/>
  </cols>
  <sheetData>
    <row r="1" spans="1:9" x14ac:dyDescent="0.4">
      <c r="A1" s="53"/>
      <c r="B1" s="54" t="s">
        <v>5</v>
      </c>
      <c r="C1" s="55">
        <f t="array" ref="C1">SUM(B4:B22*(MOD(ROW(B4:B22)-1,3)=0))</f>
        <v>0.33333333333333393</v>
      </c>
      <c r="D1" s="56" t="s">
        <v>6</v>
      </c>
      <c r="E1" s="57">
        <f t="array" ref="E1">SUM(D4:D22*(MOD(ROW(D4:D22)-1,3)=0))</f>
        <v>0.33333333333333393</v>
      </c>
      <c r="F1" s="58" t="s">
        <v>7</v>
      </c>
      <c r="G1" s="59">
        <f t="array" ref="G1">SUM(F4:F22*(MOD(ROW(F4:F22)-1,3)=0))</f>
        <v>0.33333333333333393</v>
      </c>
      <c r="H1" s="60" t="s">
        <v>8</v>
      </c>
      <c r="I1" s="61">
        <f t="array" ref="I1">SUM(H4:H22*(MOD(ROW(H4:H22)-1,3)=0))</f>
        <v>0.33333333333333393</v>
      </c>
    </row>
    <row r="2" spans="1:9" x14ac:dyDescent="0.4">
      <c r="A2" s="106">
        <v>44535</v>
      </c>
      <c r="B2" s="62">
        <v>0.83333333333333304</v>
      </c>
      <c r="C2" s="107"/>
      <c r="D2" s="24">
        <v>0.83333333333333304</v>
      </c>
      <c r="E2" s="108" t="s">
        <v>12</v>
      </c>
      <c r="F2" s="25">
        <v>0.83333333333333304</v>
      </c>
      <c r="G2" s="109" t="s">
        <v>12</v>
      </c>
      <c r="H2" s="43">
        <v>0.83333333333333304</v>
      </c>
      <c r="I2" s="110" t="s">
        <v>12</v>
      </c>
    </row>
    <row r="3" spans="1:9" x14ac:dyDescent="0.4">
      <c r="A3" s="106"/>
      <c r="B3" s="27">
        <v>1</v>
      </c>
      <c r="C3" s="107"/>
      <c r="D3" s="28">
        <v>1</v>
      </c>
      <c r="E3" s="108"/>
      <c r="F3" s="29">
        <v>1</v>
      </c>
      <c r="G3" s="109"/>
      <c r="H3" s="63">
        <v>1</v>
      </c>
      <c r="I3" s="110"/>
    </row>
    <row r="4" spans="1:9" x14ac:dyDescent="0.4">
      <c r="A4" s="106"/>
      <c r="B4" s="111">
        <f>B3-B2</f>
        <v>0.16666666666666696</v>
      </c>
      <c r="C4" s="111"/>
      <c r="D4" s="112">
        <f>D3-D2</f>
        <v>0.16666666666666696</v>
      </c>
      <c r="E4" s="112"/>
      <c r="F4" s="113">
        <f>F3-F2</f>
        <v>0.16666666666666696</v>
      </c>
      <c r="G4" s="113"/>
      <c r="H4" s="114">
        <f>H3-H2</f>
        <v>0.16666666666666696</v>
      </c>
      <c r="I4" s="114"/>
    </row>
    <row r="5" spans="1:9" x14ac:dyDescent="0.4">
      <c r="A5" s="106">
        <v>44542</v>
      </c>
      <c r="B5" s="62">
        <v>0.83333333333333304</v>
      </c>
      <c r="C5" s="107"/>
      <c r="D5" s="24">
        <v>0.83333333333333304</v>
      </c>
      <c r="E5" s="108" t="s">
        <v>12</v>
      </c>
      <c r="F5" s="25">
        <v>0.83333333333333304</v>
      </c>
      <c r="G5" s="109" t="s">
        <v>12</v>
      </c>
      <c r="H5" s="43">
        <v>0.83333333333333304</v>
      </c>
      <c r="I5" s="110" t="s">
        <v>12</v>
      </c>
    </row>
    <row r="6" spans="1:9" x14ac:dyDescent="0.4">
      <c r="A6" s="106"/>
      <c r="B6" s="27">
        <v>1</v>
      </c>
      <c r="C6" s="107"/>
      <c r="D6" s="28">
        <v>1</v>
      </c>
      <c r="E6" s="108"/>
      <c r="F6" s="29">
        <v>1</v>
      </c>
      <c r="G6" s="109"/>
      <c r="H6" s="63">
        <v>1</v>
      </c>
      <c r="I6" s="110"/>
    </row>
    <row r="7" spans="1:9" x14ac:dyDescent="0.4">
      <c r="A7" s="106"/>
      <c r="B7" s="111">
        <f>B6-B5</f>
        <v>0.16666666666666696</v>
      </c>
      <c r="C7" s="111"/>
      <c r="D7" s="112">
        <f>D6-D5</f>
        <v>0.16666666666666696</v>
      </c>
      <c r="E7" s="112"/>
      <c r="F7" s="113">
        <f>F6-F5</f>
        <v>0.16666666666666696</v>
      </c>
      <c r="G7" s="113"/>
      <c r="H7" s="114">
        <f>H6-H5</f>
        <v>0.16666666666666696</v>
      </c>
      <c r="I7" s="114"/>
    </row>
    <row r="8" spans="1:9" x14ac:dyDescent="0.4">
      <c r="A8" s="106"/>
      <c r="B8" s="23"/>
      <c r="C8" s="107" t="s">
        <v>12</v>
      </c>
      <c r="D8" s="24"/>
      <c r="E8" s="108" t="s">
        <v>12</v>
      </c>
      <c r="F8" s="25"/>
      <c r="G8" s="109" t="s">
        <v>12</v>
      </c>
      <c r="H8" s="43"/>
      <c r="I8" s="110" t="s">
        <v>12</v>
      </c>
    </row>
    <row r="9" spans="1:9" x14ac:dyDescent="0.4">
      <c r="A9" s="106"/>
      <c r="B9" s="27"/>
      <c r="C9" s="107"/>
      <c r="D9" s="28"/>
      <c r="E9" s="108"/>
      <c r="F9" s="29"/>
      <c r="G9" s="109"/>
      <c r="H9" s="63"/>
      <c r="I9" s="110"/>
    </row>
    <row r="10" spans="1:9" x14ac:dyDescent="0.4">
      <c r="A10" s="106"/>
      <c r="B10" s="111">
        <f>(B9-B8)</f>
        <v>0</v>
      </c>
      <c r="C10" s="111"/>
      <c r="D10" s="112">
        <f>D9-D8</f>
        <v>0</v>
      </c>
      <c r="E10" s="112"/>
      <c r="F10" s="113">
        <f>F9-F8</f>
        <v>0</v>
      </c>
      <c r="G10" s="113"/>
      <c r="H10" s="114">
        <f>H9-H8</f>
        <v>0</v>
      </c>
      <c r="I10" s="114"/>
    </row>
    <row r="11" spans="1:9" x14ac:dyDescent="0.4">
      <c r="A11" s="106"/>
      <c r="B11" s="23"/>
      <c r="C11" s="107" t="s">
        <v>12</v>
      </c>
      <c r="D11" s="24"/>
      <c r="E11" s="108" t="s">
        <v>12</v>
      </c>
      <c r="F11" s="25"/>
      <c r="G11" s="109" t="s">
        <v>12</v>
      </c>
      <c r="H11" s="43"/>
      <c r="I11" s="110" t="s">
        <v>12</v>
      </c>
    </row>
    <row r="12" spans="1:9" x14ac:dyDescent="0.4">
      <c r="A12" s="106"/>
      <c r="B12" s="27"/>
      <c r="C12" s="107"/>
      <c r="D12" s="28"/>
      <c r="E12" s="108"/>
      <c r="F12" s="29"/>
      <c r="G12" s="109"/>
      <c r="H12" s="63"/>
      <c r="I12" s="110"/>
    </row>
    <row r="13" spans="1:9" x14ac:dyDescent="0.4">
      <c r="A13" s="106"/>
      <c r="B13" s="111">
        <f>(B12-B11)</f>
        <v>0</v>
      </c>
      <c r="C13" s="111"/>
      <c r="D13" s="112">
        <f>D12-D11</f>
        <v>0</v>
      </c>
      <c r="E13" s="112"/>
      <c r="F13" s="113">
        <f>F12-F11</f>
        <v>0</v>
      </c>
      <c r="G13" s="113"/>
      <c r="H13" s="114">
        <f>H12-H11</f>
        <v>0</v>
      </c>
      <c r="I13" s="114"/>
    </row>
    <row r="14" spans="1:9" x14ac:dyDescent="0.4">
      <c r="A14" s="106"/>
      <c r="B14" s="23"/>
      <c r="C14" s="107" t="s">
        <v>12</v>
      </c>
      <c r="D14" s="24"/>
      <c r="E14" s="108" t="s">
        <v>12</v>
      </c>
      <c r="F14" s="25"/>
      <c r="G14" s="109" t="s">
        <v>12</v>
      </c>
      <c r="H14" s="43"/>
      <c r="I14" s="110" t="s">
        <v>12</v>
      </c>
    </row>
    <row r="15" spans="1:9" x14ac:dyDescent="0.4">
      <c r="A15" s="106"/>
      <c r="B15" s="27"/>
      <c r="C15" s="107"/>
      <c r="D15" s="28"/>
      <c r="E15" s="108"/>
      <c r="F15" s="29"/>
      <c r="G15" s="109"/>
      <c r="H15" s="63"/>
      <c r="I15" s="110"/>
    </row>
    <row r="16" spans="1:9" x14ac:dyDescent="0.4">
      <c r="A16" s="106"/>
      <c r="B16" s="111">
        <f>(B15-B14)</f>
        <v>0</v>
      </c>
      <c r="C16" s="111"/>
      <c r="D16" s="112">
        <f>D15-D14</f>
        <v>0</v>
      </c>
      <c r="E16" s="112"/>
      <c r="F16" s="113">
        <f>F15-F14</f>
        <v>0</v>
      </c>
      <c r="G16" s="113"/>
      <c r="H16" s="114">
        <f>H15-H14</f>
        <v>0</v>
      </c>
      <c r="I16" s="114"/>
    </row>
    <row r="17" spans="1:9" x14ac:dyDescent="0.4">
      <c r="A17" s="106"/>
      <c r="B17" s="23"/>
      <c r="C17" s="107" t="s">
        <v>12</v>
      </c>
      <c r="D17" s="24"/>
      <c r="E17" s="108" t="s">
        <v>12</v>
      </c>
      <c r="F17" s="25"/>
      <c r="G17" s="109" t="s">
        <v>12</v>
      </c>
      <c r="H17" s="43"/>
      <c r="I17" s="110" t="s">
        <v>12</v>
      </c>
    </row>
    <row r="18" spans="1:9" x14ac:dyDescent="0.4">
      <c r="A18" s="106"/>
      <c r="B18" s="27"/>
      <c r="C18" s="107"/>
      <c r="D18" s="28"/>
      <c r="E18" s="108"/>
      <c r="F18" s="29"/>
      <c r="G18" s="109"/>
      <c r="H18" s="63"/>
      <c r="I18" s="110"/>
    </row>
    <row r="19" spans="1:9" x14ac:dyDescent="0.4">
      <c r="A19" s="106"/>
      <c r="B19" s="111">
        <f>(B18-B17)</f>
        <v>0</v>
      </c>
      <c r="C19" s="111"/>
      <c r="D19" s="112">
        <f>D18-D17</f>
        <v>0</v>
      </c>
      <c r="E19" s="112"/>
      <c r="F19" s="113">
        <f>F18-F17</f>
        <v>0</v>
      </c>
      <c r="G19" s="113"/>
      <c r="H19" s="114">
        <f>H18-H17</f>
        <v>0</v>
      </c>
      <c r="I19" s="114"/>
    </row>
    <row r="20" spans="1:9" x14ac:dyDescent="0.4">
      <c r="A20" s="106"/>
      <c r="B20" s="23"/>
      <c r="C20" s="107" t="s">
        <v>12</v>
      </c>
      <c r="D20" s="24"/>
      <c r="E20" s="108" t="s">
        <v>12</v>
      </c>
      <c r="F20" s="25"/>
      <c r="G20" s="109" t="s">
        <v>12</v>
      </c>
      <c r="H20" s="43"/>
      <c r="I20" s="110" t="s">
        <v>12</v>
      </c>
    </row>
    <row r="21" spans="1:9" x14ac:dyDescent="0.4">
      <c r="A21" s="106"/>
      <c r="B21" s="27"/>
      <c r="C21" s="107"/>
      <c r="D21" s="28"/>
      <c r="E21" s="108"/>
      <c r="F21" s="29"/>
      <c r="G21" s="109"/>
      <c r="H21" s="63"/>
      <c r="I21" s="110"/>
    </row>
    <row r="22" spans="1:9" x14ac:dyDescent="0.4">
      <c r="A22" s="106"/>
      <c r="B22" s="111">
        <f>(B21-B20)</f>
        <v>0</v>
      </c>
      <c r="C22" s="111"/>
      <c r="D22" s="112">
        <f>D21-D20</f>
        <v>0</v>
      </c>
      <c r="E22" s="112"/>
      <c r="F22" s="113">
        <f>F21-F20</f>
        <v>0</v>
      </c>
      <c r="G22" s="113"/>
      <c r="H22" s="114">
        <f>H21-H20</f>
        <v>0</v>
      </c>
      <c r="I22" s="114"/>
    </row>
  </sheetData>
  <mergeCells count="63"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2:A4"/>
    <mergeCell ref="C2:C3"/>
    <mergeCell ref="E2:E3"/>
    <mergeCell ref="G2:G3"/>
    <mergeCell ref="I2:I3"/>
    <mergeCell ref="B4:C4"/>
    <mergeCell ref="D4:E4"/>
    <mergeCell ref="F4:G4"/>
    <mergeCell ref="H4:I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zoomScale="160" zoomScaleNormal="160" workbookViewId="0">
      <selection activeCell="D1" sqref="D1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</cols>
  <sheetData>
    <row r="1" spans="1:14" x14ac:dyDescent="0.4">
      <c r="A1" s="53"/>
      <c r="B1" s="64" t="s">
        <v>5</v>
      </c>
      <c r="C1" s="65">
        <f t="array" ref="C1">SUM(B4:B22*(MOD(ROW(B4:B22)-1,3)=0))</f>
        <v>0.76250000000000007</v>
      </c>
      <c r="D1" s="66">
        <f t="array" ref="D1">SUM(B4:B22*(MOD(ROW(B4:B22)-1,3)=0))+Sprint_1!C1</f>
        <v>1.0958333333333341</v>
      </c>
      <c r="E1" s="67" t="s">
        <v>6</v>
      </c>
      <c r="F1" s="68">
        <f t="array" ref="F1">SUM(E4:E22*(MOD(ROW(E4:E22)-1,3)=0))</f>
        <v>0.60416666666666796</v>
      </c>
      <c r="G1" s="69">
        <f t="array" ref="G1">SUM(E4:E22*(MOD(ROW(E4:E22)-1,3)=0))+Sprint_1!E1</f>
        <v>0.93750000000000189</v>
      </c>
      <c r="H1" s="70" t="s">
        <v>7</v>
      </c>
      <c r="I1" s="71">
        <f t="array" ref="I1">SUM(H4:H22*(MOD(ROW(H4:H22)-1,3)=0))</f>
        <v>0.500000000000001</v>
      </c>
      <c r="J1" s="72">
        <f t="array" ref="J1">SUM(H4:H22*(MOD(ROW(H4:H22)-1,3)=0))+Sprint_1!G1</f>
        <v>0.83333333333333492</v>
      </c>
      <c r="K1" s="73" t="s">
        <v>8</v>
      </c>
      <c r="L1" s="74">
        <f t="array" ref="L1">SUM(K4:K22*(MOD(ROW(K4:K22)-1,3)=0))</f>
        <v>0.72916666666666807</v>
      </c>
      <c r="M1" s="75">
        <f t="array" ref="M1">SUM(K4:K22*(MOD(ROW(K4:K22)-1,3)=0))+Sprint_1!I1</f>
        <v>1.062500000000002</v>
      </c>
      <c r="N1" s="76"/>
    </row>
    <row r="2" spans="1:14" x14ac:dyDescent="0.4">
      <c r="A2" s="106">
        <v>44543</v>
      </c>
      <c r="B2" s="23">
        <v>0.33333333333333298</v>
      </c>
      <c r="C2" s="115" t="s">
        <v>14</v>
      </c>
      <c r="D2" s="115"/>
      <c r="E2" s="24">
        <v>0.33333333333333298</v>
      </c>
      <c r="F2" s="116" t="s">
        <v>12</v>
      </c>
      <c r="G2" s="116"/>
      <c r="H2" s="25">
        <v>0.33333333333333298</v>
      </c>
      <c r="I2" s="117" t="s">
        <v>12</v>
      </c>
      <c r="J2" s="117"/>
      <c r="K2" s="26">
        <v>0.33333333333333298</v>
      </c>
      <c r="L2" s="118" t="s">
        <v>12</v>
      </c>
      <c r="M2" s="118"/>
    </row>
    <row r="3" spans="1:14" x14ac:dyDescent="0.4">
      <c r="A3" s="106"/>
      <c r="B3" s="27">
        <v>0.49166666666666697</v>
      </c>
      <c r="C3" s="115"/>
      <c r="D3" s="115"/>
      <c r="E3" s="28">
        <v>0.41666666666666702</v>
      </c>
      <c r="F3" s="116"/>
      <c r="G3" s="116"/>
      <c r="H3" s="29">
        <v>0.41666666666666702</v>
      </c>
      <c r="I3" s="117"/>
      <c r="J3" s="117"/>
      <c r="K3" s="30">
        <v>0.41666666666666702</v>
      </c>
      <c r="L3" s="118"/>
      <c r="M3" s="118"/>
    </row>
    <row r="4" spans="1:14" x14ac:dyDescent="0.4">
      <c r="A4" s="106"/>
      <c r="B4" s="111">
        <f>B3-B2</f>
        <v>0.15833333333333399</v>
      </c>
      <c r="C4" s="111"/>
      <c r="D4" s="111"/>
      <c r="E4" s="112">
        <f>E3-E2</f>
        <v>8.3333333333334036E-2</v>
      </c>
      <c r="F4" s="112"/>
      <c r="G4" s="112"/>
      <c r="H4" s="113">
        <f>H3-H2</f>
        <v>8.3333333333334036E-2</v>
      </c>
      <c r="I4" s="113"/>
      <c r="J4" s="113"/>
      <c r="K4" s="119">
        <f>K3-K2</f>
        <v>8.3333333333334036E-2</v>
      </c>
      <c r="L4" s="119"/>
      <c r="M4" s="119"/>
    </row>
    <row r="5" spans="1:14" x14ac:dyDescent="0.4">
      <c r="A5" s="106">
        <v>44568</v>
      </c>
      <c r="B5" s="23"/>
      <c r="C5" s="115" t="s">
        <v>12</v>
      </c>
      <c r="D5" s="115"/>
      <c r="E5" s="24">
        <v>0.89583333333333304</v>
      </c>
      <c r="F5" s="116" t="s">
        <v>15</v>
      </c>
      <c r="G5" s="116"/>
      <c r="H5" s="25"/>
      <c r="I5" s="117" t="s">
        <v>12</v>
      </c>
      <c r="J5" s="117"/>
      <c r="K5" s="43">
        <v>0.33333333333333298</v>
      </c>
      <c r="L5" s="120" t="s">
        <v>16</v>
      </c>
      <c r="M5" s="120"/>
    </row>
    <row r="6" spans="1:14" x14ac:dyDescent="0.4">
      <c r="A6" s="106"/>
      <c r="B6" s="27"/>
      <c r="C6" s="115"/>
      <c r="D6" s="115"/>
      <c r="E6" s="28">
        <v>0.97916666666666696</v>
      </c>
      <c r="F6" s="116"/>
      <c r="G6" s="116"/>
      <c r="H6" s="29"/>
      <c r="I6" s="117"/>
      <c r="J6" s="117"/>
      <c r="K6" s="30">
        <v>0.625</v>
      </c>
      <c r="L6" s="120"/>
      <c r="M6" s="120"/>
    </row>
    <row r="7" spans="1:14" x14ac:dyDescent="0.4">
      <c r="A7" s="106"/>
      <c r="B7" s="111">
        <f>B6-B5</f>
        <v>0</v>
      </c>
      <c r="C7" s="111"/>
      <c r="D7" s="111"/>
      <c r="E7" s="112">
        <f>E6-E5</f>
        <v>8.3333333333333925E-2</v>
      </c>
      <c r="F7" s="112"/>
      <c r="G7" s="112"/>
      <c r="H7" s="113">
        <f>H6-H5</f>
        <v>0</v>
      </c>
      <c r="I7" s="113"/>
      <c r="J7" s="113"/>
      <c r="K7" s="114">
        <f>K6-K5</f>
        <v>0.29166666666666702</v>
      </c>
      <c r="L7" s="114"/>
      <c r="M7" s="114"/>
    </row>
    <row r="8" spans="1:14" x14ac:dyDescent="0.4">
      <c r="A8" s="106">
        <v>44569</v>
      </c>
      <c r="B8" s="23">
        <v>0.72916666666666696</v>
      </c>
      <c r="C8" s="115" t="s">
        <v>17</v>
      </c>
      <c r="D8" s="115"/>
      <c r="E8" s="24">
        <v>0.77083333333333304</v>
      </c>
      <c r="F8" s="116" t="s">
        <v>18</v>
      </c>
      <c r="G8" s="116"/>
      <c r="H8" s="25">
        <v>0.77083333333333304</v>
      </c>
      <c r="I8" s="117" t="s">
        <v>12</v>
      </c>
      <c r="J8" s="117"/>
      <c r="K8" s="47">
        <v>0.77083333333333304</v>
      </c>
      <c r="L8" s="121" t="s">
        <v>12</v>
      </c>
      <c r="M8" s="121"/>
    </row>
    <row r="9" spans="1:14" x14ac:dyDescent="0.4">
      <c r="A9" s="106"/>
      <c r="B9" s="27">
        <v>1</v>
      </c>
      <c r="C9" s="115"/>
      <c r="D9" s="115"/>
      <c r="E9" s="28">
        <v>0.91666666666666696</v>
      </c>
      <c r="F9" s="116"/>
      <c r="G9" s="116"/>
      <c r="H9" s="29">
        <v>0.9375</v>
      </c>
      <c r="I9" s="117"/>
      <c r="J9" s="117"/>
      <c r="K9" s="30">
        <v>0.91666666666666696</v>
      </c>
      <c r="L9" s="121"/>
      <c r="M9" s="121"/>
    </row>
    <row r="10" spans="1:14" x14ac:dyDescent="0.4">
      <c r="A10" s="106"/>
      <c r="B10" s="111">
        <f>(B9-B8)</f>
        <v>0.27083333333333304</v>
      </c>
      <c r="C10" s="111"/>
      <c r="D10" s="111"/>
      <c r="E10" s="112">
        <f>E9-E8</f>
        <v>0.14583333333333393</v>
      </c>
      <c r="F10" s="112"/>
      <c r="G10" s="112"/>
      <c r="H10" s="113">
        <f>H9-H8</f>
        <v>0.16666666666666696</v>
      </c>
      <c r="I10" s="113"/>
      <c r="J10" s="113"/>
      <c r="K10" s="114">
        <f>K9-K8</f>
        <v>0.14583333333333393</v>
      </c>
      <c r="L10" s="114"/>
      <c r="M10" s="114"/>
    </row>
    <row r="11" spans="1:14" x14ac:dyDescent="0.4">
      <c r="A11" s="106">
        <v>44805</v>
      </c>
      <c r="B11" s="23">
        <v>0.66666666666666696</v>
      </c>
      <c r="C11" s="115" t="s">
        <v>17</v>
      </c>
      <c r="D11" s="115"/>
      <c r="E11" s="24">
        <v>0.66666666666666696</v>
      </c>
      <c r="F11" s="116" t="s">
        <v>19</v>
      </c>
      <c r="G11" s="116"/>
      <c r="H11" s="25">
        <v>0.75</v>
      </c>
      <c r="I11" s="117" t="s">
        <v>12</v>
      </c>
      <c r="J11" s="117"/>
      <c r="K11" s="47">
        <v>0.75</v>
      </c>
      <c r="L11" s="122" t="s">
        <v>12</v>
      </c>
      <c r="M11" s="122"/>
    </row>
    <row r="12" spans="1:14" x14ac:dyDescent="0.4">
      <c r="A12" s="106"/>
      <c r="B12" s="27">
        <v>1</v>
      </c>
      <c r="C12" s="115"/>
      <c r="D12" s="115"/>
      <c r="E12" s="28">
        <v>0.95833333333333304</v>
      </c>
      <c r="F12" s="116"/>
      <c r="G12" s="116"/>
      <c r="H12" s="29">
        <v>1</v>
      </c>
      <c r="I12" s="117"/>
      <c r="J12" s="117"/>
      <c r="K12" s="48">
        <v>0.95833333333333304</v>
      </c>
      <c r="L12" s="122"/>
      <c r="M12" s="122"/>
    </row>
    <row r="13" spans="1:14" x14ac:dyDescent="0.4">
      <c r="A13" s="106"/>
      <c r="B13" s="111">
        <f>(B12-B11)</f>
        <v>0.33333333333333304</v>
      </c>
      <c r="C13" s="111"/>
      <c r="D13" s="111"/>
      <c r="E13" s="112">
        <f>E12-E11</f>
        <v>0.29166666666666607</v>
      </c>
      <c r="F13" s="112"/>
      <c r="G13" s="112"/>
      <c r="H13" s="113">
        <f>H12-H11</f>
        <v>0.25</v>
      </c>
      <c r="I13" s="113"/>
      <c r="J13" s="113"/>
      <c r="K13" s="123">
        <f>K12-K11</f>
        <v>0.20833333333333304</v>
      </c>
      <c r="L13" s="123"/>
      <c r="M13" s="123"/>
    </row>
    <row r="14" spans="1:14" x14ac:dyDescent="0.4">
      <c r="A14" s="106"/>
      <c r="B14" s="23"/>
      <c r="C14" s="115" t="s">
        <v>12</v>
      </c>
      <c r="D14" s="115"/>
      <c r="E14" s="24"/>
      <c r="F14" s="116" t="s">
        <v>12</v>
      </c>
      <c r="G14" s="116"/>
      <c r="H14" s="25"/>
      <c r="I14" s="117" t="s">
        <v>12</v>
      </c>
      <c r="J14" s="117"/>
      <c r="K14" s="26"/>
      <c r="L14" s="118" t="s">
        <v>12</v>
      </c>
      <c r="M14" s="118"/>
    </row>
    <row r="15" spans="1:14" x14ac:dyDescent="0.4">
      <c r="A15" s="106"/>
      <c r="B15" s="27"/>
      <c r="C15" s="115"/>
      <c r="D15" s="115"/>
      <c r="E15" s="28"/>
      <c r="F15" s="116"/>
      <c r="G15" s="116"/>
      <c r="H15" s="29"/>
      <c r="I15" s="117"/>
      <c r="J15" s="117"/>
      <c r="K15" s="30"/>
      <c r="L15" s="118"/>
      <c r="M15" s="118"/>
    </row>
    <row r="16" spans="1:14" x14ac:dyDescent="0.4">
      <c r="A16" s="106"/>
      <c r="B16" s="111">
        <f>(B15-B14)</f>
        <v>0</v>
      </c>
      <c r="C16" s="111"/>
      <c r="D16" s="111"/>
      <c r="E16" s="112">
        <f>E15-E14</f>
        <v>0</v>
      </c>
      <c r="F16" s="112"/>
      <c r="G16" s="112"/>
      <c r="H16" s="113">
        <f>H15-H14</f>
        <v>0</v>
      </c>
      <c r="I16" s="113"/>
      <c r="J16" s="113"/>
      <c r="K16" s="114">
        <f>K15-K14</f>
        <v>0</v>
      </c>
      <c r="L16" s="114"/>
      <c r="M16" s="114"/>
    </row>
    <row r="17" spans="1:13" x14ac:dyDescent="0.4">
      <c r="A17" s="106"/>
      <c r="B17" s="23"/>
      <c r="C17" s="115" t="s">
        <v>12</v>
      </c>
      <c r="D17" s="115"/>
      <c r="E17" s="24"/>
      <c r="F17" s="116" t="s">
        <v>12</v>
      </c>
      <c r="G17" s="116"/>
      <c r="H17" s="25"/>
      <c r="I17" s="117" t="s">
        <v>12</v>
      </c>
      <c r="J17" s="117"/>
      <c r="K17" s="47"/>
      <c r="L17" s="121" t="s">
        <v>12</v>
      </c>
      <c r="M17" s="121"/>
    </row>
    <row r="18" spans="1:13" x14ac:dyDescent="0.4">
      <c r="A18" s="106"/>
      <c r="B18" s="27"/>
      <c r="C18" s="115"/>
      <c r="D18" s="115"/>
      <c r="E18" s="28"/>
      <c r="F18" s="116"/>
      <c r="G18" s="116"/>
      <c r="H18" s="29"/>
      <c r="I18" s="117"/>
      <c r="J18" s="117"/>
      <c r="K18" s="30"/>
      <c r="L18" s="121"/>
      <c r="M18" s="121"/>
    </row>
    <row r="19" spans="1:13" x14ac:dyDescent="0.4">
      <c r="A19" s="106"/>
      <c r="B19" s="111">
        <f>(B18-B17)</f>
        <v>0</v>
      </c>
      <c r="C19" s="111"/>
      <c r="D19" s="111"/>
      <c r="E19" s="112">
        <f>E18-E17</f>
        <v>0</v>
      </c>
      <c r="F19" s="112"/>
      <c r="G19" s="112"/>
      <c r="H19" s="113">
        <f>H18-H17</f>
        <v>0</v>
      </c>
      <c r="I19" s="113"/>
      <c r="J19" s="113"/>
      <c r="K19" s="114">
        <f>K18-K17</f>
        <v>0</v>
      </c>
      <c r="L19" s="114"/>
      <c r="M19" s="114"/>
    </row>
    <row r="20" spans="1:13" x14ac:dyDescent="0.4">
      <c r="A20" s="106"/>
      <c r="B20" s="23"/>
      <c r="C20" s="115" t="s">
        <v>12</v>
      </c>
      <c r="D20" s="115"/>
      <c r="E20" s="24"/>
      <c r="F20" s="116" t="s">
        <v>12</v>
      </c>
      <c r="G20" s="116"/>
      <c r="H20" s="25"/>
      <c r="I20" s="117" t="s">
        <v>12</v>
      </c>
      <c r="J20" s="117"/>
      <c r="K20" s="26"/>
      <c r="L20" s="120" t="s">
        <v>12</v>
      </c>
      <c r="M20" s="120"/>
    </row>
    <row r="21" spans="1:13" x14ac:dyDescent="0.4">
      <c r="A21" s="106"/>
      <c r="B21" s="27"/>
      <c r="C21" s="115"/>
      <c r="D21" s="115"/>
      <c r="E21" s="28"/>
      <c r="F21" s="116"/>
      <c r="G21" s="116"/>
      <c r="H21" s="29"/>
      <c r="I21" s="117"/>
      <c r="J21" s="117"/>
      <c r="K21" s="48"/>
      <c r="L21" s="120"/>
      <c r="M21" s="120"/>
    </row>
    <row r="22" spans="1:13" x14ac:dyDescent="0.4">
      <c r="A22" s="106"/>
      <c r="B22" s="111">
        <f>(B21-B20)</f>
        <v>0</v>
      </c>
      <c r="C22" s="111"/>
      <c r="D22" s="111"/>
      <c r="E22" s="112">
        <f>E21-E20</f>
        <v>0</v>
      </c>
      <c r="F22" s="112"/>
      <c r="G22" s="112"/>
      <c r="H22" s="113">
        <f>H21-H20</f>
        <v>0</v>
      </c>
      <c r="I22" s="113"/>
      <c r="J22" s="113"/>
      <c r="K22" s="124">
        <f>K21-K20</f>
        <v>0</v>
      </c>
      <c r="L22" s="124"/>
      <c r="M22" s="124"/>
    </row>
  </sheetData>
  <mergeCells count="63"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2:A4"/>
    <mergeCell ref="C2:D3"/>
    <mergeCell ref="F2:G3"/>
    <mergeCell ref="I2:J3"/>
    <mergeCell ref="L2:M3"/>
    <mergeCell ref="B4:D4"/>
    <mergeCell ref="E4:G4"/>
    <mergeCell ref="H4:J4"/>
    <mergeCell ref="K4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zoomScaleNormal="100" workbookViewId="0">
      <selection activeCell="F2" sqref="F2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</cols>
  <sheetData>
    <row r="1" spans="1:14" x14ac:dyDescent="0.4">
      <c r="A1" s="125" t="s">
        <v>0</v>
      </c>
      <c r="B1" s="77" t="s">
        <v>1</v>
      </c>
      <c r="C1" s="78" t="s">
        <v>2</v>
      </c>
      <c r="D1" s="77" t="s">
        <v>10</v>
      </c>
      <c r="E1" s="79" t="s">
        <v>1</v>
      </c>
      <c r="F1" s="80" t="s">
        <v>2</v>
      </c>
      <c r="G1" s="79" t="s">
        <v>10</v>
      </c>
      <c r="H1" s="81" t="s">
        <v>1</v>
      </c>
      <c r="I1" s="82" t="s">
        <v>2</v>
      </c>
      <c r="J1" s="81" t="s">
        <v>10</v>
      </c>
      <c r="K1" s="83" t="s">
        <v>1</v>
      </c>
      <c r="L1" s="83" t="s">
        <v>2</v>
      </c>
      <c r="M1" s="84" t="s">
        <v>10</v>
      </c>
      <c r="N1" s="76"/>
    </row>
    <row r="2" spans="1:14" x14ac:dyDescent="0.4">
      <c r="A2" s="125"/>
      <c r="B2" s="85" t="s">
        <v>5</v>
      </c>
      <c r="C2" s="86">
        <f t="array" ref="C2">SUM(B5:B23*(MOD(ROW(B5:B23)-2,3)=0))</f>
        <v>0.26805555555555716</v>
      </c>
      <c r="D2" s="87">
        <f>C2+Sprint_2!D1</f>
        <v>1.3638888888888911</v>
      </c>
      <c r="E2" s="88" t="s">
        <v>6</v>
      </c>
      <c r="F2" s="89">
        <f t="array" ref="F2">SUM(E5:E23*(MOD(ROW(E5:E23)-2,3)=0))</f>
        <v>0.23680555555555716</v>
      </c>
      <c r="G2" s="90">
        <f>F2+Sprint_2!G1</f>
        <v>1.174305555555559</v>
      </c>
      <c r="H2" s="91" t="s">
        <v>7</v>
      </c>
      <c r="I2" s="92">
        <f t="array" ref="I2">SUM(H5:H23*(MOD(ROW(H5:H23)-2,3)=0))</f>
        <v>0.26597222222222316</v>
      </c>
      <c r="J2" s="93">
        <f>I2+Sprint_2!J1</f>
        <v>1.0993055555555582</v>
      </c>
      <c r="K2" s="94" t="s">
        <v>8</v>
      </c>
      <c r="L2" s="95">
        <f t="array" ref="L2">SUM(K5:K23*(MOD(ROW(K5:K23)-2,3)=0))</f>
        <v>0.26805555555555716</v>
      </c>
      <c r="M2" s="96">
        <f>L2+Sprint_2!M1</f>
        <v>1.3305555555555593</v>
      </c>
    </row>
    <row r="3" spans="1:14" ht="15" customHeight="1" x14ac:dyDescent="0.4">
      <c r="A3" s="101">
        <v>44571</v>
      </c>
      <c r="B3" s="23">
        <v>0.33333333333333298</v>
      </c>
      <c r="C3" s="126" t="s">
        <v>20</v>
      </c>
      <c r="D3" s="126"/>
      <c r="E3" s="24">
        <v>0.33333333333333298</v>
      </c>
      <c r="F3" s="127" t="s">
        <v>21</v>
      </c>
      <c r="G3" s="127"/>
      <c r="H3" s="25">
        <v>0.33333333333333298</v>
      </c>
      <c r="I3" s="128" t="s">
        <v>21</v>
      </c>
      <c r="J3" s="128"/>
      <c r="K3" s="26">
        <v>0.33333333333333298</v>
      </c>
      <c r="L3" s="129" t="s">
        <v>21</v>
      </c>
      <c r="M3" s="129"/>
    </row>
    <row r="4" spans="1:14" x14ac:dyDescent="0.4">
      <c r="A4" s="101"/>
      <c r="B4" s="27">
        <v>0.41666666666666702</v>
      </c>
      <c r="C4" s="126"/>
      <c r="D4" s="126"/>
      <c r="E4" s="28">
        <v>0.41666666666666702</v>
      </c>
      <c r="F4" s="127"/>
      <c r="G4" s="127"/>
      <c r="H4" s="29">
        <v>0.41666666666666702</v>
      </c>
      <c r="I4" s="128"/>
      <c r="J4" s="128"/>
      <c r="K4" s="30">
        <v>0.41666666666666702</v>
      </c>
      <c r="L4" s="129"/>
      <c r="M4" s="129"/>
    </row>
    <row r="5" spans="1:14" x14ac:dyDescent="0.4">
      <c r="A5" s="101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4" ht="15" customHeight="1" x14ac:dyDescent="0.4">
      <c r="A6" s="101">
        <v>44583</v>
      </c>
      <c r="B6" s="23">
        <v>0.79166666666666696</v>
      </c>
      <c r="C6" s="126" t="s">
        <v>22</v>
      </c>
      <c r="D6" s="126"/>
      <c r="E6" s="24">
        <v>0.82291666666666696</v>
      </c>
      <c r="F6" s="127" t="s">
        <v>22</v>
      </c>
      <c r="G6" s="127"/>
      <c r="H6" s="25">
        <v>0.79166666666666696</v>
      </c>
      <c r="I6" s="128" t="s">
        <v>22</v>
      </c>
      <c r="J6" s="128"/>
      <c r="K6" s="43">
        <v>0.79166666666666696</v>
      </c>
      <c r="L6" s="129" t="s">
        <v>22</v>
      </c>
      <c r="M6" s="129"/>
    </row>
    <row r="7" spans="1:14" x14ac:dyDescent="0.4">
      <c r="A7" s="101"/>
      <c r="B7" s="27">
        <v>0.89791666666666703</v>
      </c>
      <c r="C7" s="126"/>
      <c r="D7" s="126"/>
      <c r="E7" s="28">
        <v>0.89791666666666703</v>
      </c>
      <c r="F7" s="127"/>
      <c r="G7" s="127"/>
      <c r="H7" s="29">
        <v>0.89583333333333304</v>
      </c>
      <c r="I7" s="128"/>
      <c r="J7" s="128"/>
      <c r="K7" s="30">
        <v>0.89791666666666703</v>
      </c>
      <c r="L7" s="129"/>
      <c r="M7" s="129"/>
    </row>
    <row r="8" spans="1:14" x14ac:dyDescent="0.4">
      <c r="A8" s="101"/>
      <c r="B8" s="31">
        <f>B7-B6</f>
        <v>0.10625000000000007</v>
      </c>
      <c r="C8" s="32"/>
      <c r="D8" s="33"/>
      <c r="E8" s="34">
        <f>E7-E6</f>
        <v>7.5000000000000067E-2</v>
      </c>
      <c r="F8" s="35"/>
      <c r="G8" s="36"/>
      <c r="H8" s="37">
        <f>H7-H6</f>
        <v>0.10416666666666607</v>
      </c>
      <c r="I8" s="38"/>
      <c r="J8" s="39"/>
      <c r="K8" s="44">
        <f>K7-K6</f>
        <v>0.10625000000000007</v>
      </c>
      <c r="L8" s="45"/>
      <c r="M8" s="46"/>
    </row>
    <row r="9" spans="1:14" ht="15" customHeight="1" x14ac:dyDescent="0.4">
      <c r="A9" s="101">
        <v>44584</v>
      </c>
      <c r="B9" s="23">
        <v>0.75694444444444398</v>
      </c>
      <c r="C9" s="126" t="s">
        <v>23</v>
      </c>
      <c r="D9" s="126"/>
      <c r="E9" s="24">
        <v>0.75694444444444398</v>
      </c>
      <c r="F9" s="127" t="s">
        <v>23</v>
      </c>
      <c r="G9" s="127"/>
      <c r="H9" s="25">
        <v>0.75694444444444398</v>
      </c>
      <c r="I9" s="128" t="s">
        <v>23</v>
      </c>
      <c r="J9" s="128"/>
      <c r="K9" s="47">
        <v>0.75694444444444398</v>
      </c>
      <c r="L9" s="129" t="s">
        <v>23</v>
      </c>
      <c r="M9" s="129"/>
    </row>
    <row r="10" spans="1:14" x14ac:dyDescent="0.4">
      <c r="A10" s="101"/>
      <c r="B10" s="27">
        <v>0.83541666666666703</v>
      </c>
      <c r="C10" s="126"/>
      <c r="D10" s="126"/>
      <c r="E10" s="28">
        <v>0.83541666666666703</v>
      </c>
      <c r="F10" s="127"/>
      <c r="G10" s="127"/>
      <c r="H10" s="29">
        <v>0.83541666666666703</v>
      </c>
      <c r="I10" s="128"/>
      <c r="J10" s="128"/>
      <c r="K10" s="30">
        <v>0.83541666666666703</v>
      </c>
      <c r="L10" s="129"/>
      <c r="M10" s="129"/>
    </row>
    <row r="11" spans="1:14" x14ac:dyDescent="0.4">
      <c r="A11" s="101"/>
      <c r="B11" s="31">
        <f>(B10-B9)</f>
        <v>7.8472222222223054E-2</v>
      </c>
      <c r="C11" s="32"/>
      <c r="D11" s="33"/>
      <c r="E11" s="34">
        <f>E10-E9</f>
        <v>7.8472222222223054E-2</v>
      </c>
      <c r="F11" s="35"/>
      <c r="G11" s="36"/>
      <c r="H11" s="37">
        <f>H10-H9</f>
        <v>7.8472222222223054E-2</v>
      </c>
      <c r="I11" s="38"/>
      <c r="J11" s="39"/>
      <c r="K11" s="44">
        <f>K10-K9</f>
        <v>7.8472222222223054E-2</v>
      </c>
      <c r="L11" s="45"/>
      <c r="M11" s="46"/>
    </row>
    <row r="12" spans="1:14" ht="15" customHeight="1" x14ac:dyDescent="0.4">
      <c r="A12" s="101"/>
      <c r="B12" s="23"/>
      <c r="C12" s="126" t="s">
        <v>12</v>
      </c>
      <c r="D12" s="126"/>
      <c r="E12" s="24"/>
      <c r="F12" s="127" t="s">
        <v>12</v>
      </c>
      <c r="G12" s="127"/>
      <c r="H12" s="25"/>
      <c r="I12" s="128" t="s">
        <v>12</v>
      </c>
      <c r="J12" s="128"/>
      <c r="K12" s="47"/>
      <c r="L12" s="129" t="s">
        <v>12</v>
      </c>
      <c r="M12" s="129"/>
    </row>
    <row r="13" spans="1:14" x14ac:dyDescent="0.4">
      <c r="A13" s="101"/>
      <c r="B13" s="27"/>
      <c r="C13" s="126"/>
      <c r="D13" s="126"/>
      <c r="E13" s="28"/>
      <c r="F13" s="127"/>
      <c r="G13" s="127"/>
      <c r="H13" s="29"/>
      <c r="I13" s="128"/>
      <c r="J13" s="128"/>
      <c r="K13" s="48"/>
      <c r="L13" s="129"/>
      <c r="M13" s="129"/>
    </row>
    <row r="14" spans="1:14" x14ac:dyDescent="0.4">
      <c r="A14" s="101"/>
      <c r="B14" s="31">
        <f>(B13-B12)</f>
        <v>0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4" ht="15" customHeight="1" x14ac:dyDescent="0.4">
      <c r="A15" s="101"/>
      <c r="B15" s="23"/>
      <c r="C15" s="126" t="s">
        <v>12</v>
      </c>
      <c r="D15" s="126"/>
      <c r="E15" s="24"/>
      <c r="F15" s="127" t="s">
        <v>12</v>
      </c>
      <c r="G15" s="127"/>
      <c r="H15" s="25"/>
      <c r="I15" s="128" t="s">
        <v>12</v>
      </c>
      <c r="J15" s="128"/>
      <c r="K15" s="26"/>
      <c r="L15" s="129" t="s">
        <v>12</v>
      </c>
      <c r="M15" s="129"/>
    </row>
    <row r="16" spans="1:14" x14ac:dyDescent="0.4">
      <c r="A16" s="101"/>
      <c r="B16" s="27"/>
      <c r="C16" s="126"/>
      <c r="D16" s="126"/>
      <c r="E16" s="28"/>
      <c r="F16" s="127"/>
      <c r="G16" s="127"/>
      <c r="H16" s="29"/>
      <c r="I16" s="128"/>
      <c r="J16" s="128"/>
      <c r="K16" s="30"/>
      <c r="L16" s="129"/>
      <c r="M16" s="129"/>
    </row>
    <row r="17" spans="1:13" x14ac:dyDescent="0.4">
      <c r="A17" s="101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0</v>
      </c>
      <c r="L17" s="45"/>
      <c r="M17" s="46"/>
    </row>
    <row r="18" spans="1:13" ht="15" customHeight="1" x14ac:dyDescent="0.4">
      <c r="A18" s="101"/>
      <c r="B18" s="23"/>
      <c r="C18" s="126" t="s">
        <v>12</v>
      </c>
      <c r="D18" s="126"/>
      <c r="E18" s="24"/>
      <c r="F18" s="127" t="s">
        <v>12</v>
      </c>
      <c r="G18" s="127"/>
      <c r="H18" s="25"/>
      <c r="I18" s="128" t="s">
        <v>12</v>
      </c>
      <c r="J18" s="128"/>
      <c r="K18" s="47"/>
      <c r="L18" s="129" t="s">
        <v>12</v>
      </c>
      <c r="M18" s="129"/>
    </row>
    <row r="19" spans="1:13" x14ac:dyDescent="0.4">
      <c r="A19" s="101"/>
      <c r="B19" s="27"/>
      <c r="C19" s="126"/>
      <c r="D19" s="126"/>
      <c r="E19" s="28"/>
      <c r="F19" s="127"/>
      <c r="G19" s="127"/>
      <c r="H19" s="29"/>
      <c r="I19" s="128"/>
      <c r="J19" s="128"/>
      <c r="K19" s="30"/>
      <c r="L19" s="129"/>
      <c r="M19" s="129"/>
    </row>
    <row r="20" spans="1:13" x14ac:dyDescent="0.4">
      <c r="A20" s="101"/>
      <c r="B20" s="31">
        <f>(B19-B18)</f>
        <v>0</v>
      </c>
      <c r="C20" s="32"/>
      <c r="D20" s="33"/>
      <c r="E20" s="34">
        <f>E19-E18</f>
        <v>0</v>
      </c>
      <c r="F20" s="35"/>
      <c r="G20" s="36"/>
      <c r="H20" s="37">
        <f>H19-H18</f>
        <v>0</v>
      </c>
      <c r="I20" s="38"/>
      <c r="J20" s="39"/>
      <c r="K20" s="44">
        <f>K19-K18</f>
        <v>0</v>
      </c>
      <c r="L20" s="45"/>
      <c r="M20" s="46"/>
    </row>
    <row r="21" spans="1:13" ht="15" customHeight="1" x14ac:dyDescent="0.4">
      <c r="A21" s="101"/>
      <c r="B21" s="23"/>
      <c r="C21" s="126" t="s">
        <v>12</v>
      </c>
      <c r="D21" s="126"/>
      <c r="E21" s="24"/>
      <c r="F21" s="127" t="s">
        <v>12</v>
      </c>
      <c r="G21" s="127"/>
      <c r="H21" s="25"/>
      <c r="I21" s="128" t="s">
        <v>12</v>
      </c>
      <c r="J21" s="128"/>
      <c r="K21" s="26"/>
      <c r="L21" s="129" t="s">
        <v>12</v>
      </c>
      <c r="M21" s="129"/>
    </row>
    <row r="22" spans="1:13" x14ac:dyDescent="0.4">
      <c r="A22" s="101"/>
      <c r="B22" s="27"/>
      <c r="C22" s="126"/>
      <c r="D22" s="126"/>
      <c r="E22" s="28"/>
      <c r="F22" s="127"/>
      <c r="G22" s="127"/>
      <c r="H22" s="29"/>
      <c r="I22" s="128"/>
      <c r="J22" s="128"/>
      <c r="K22" s="48"/>
      <c r="L22" s="129"/>
      <c r="M22" s="129"/>
    </row>
    <row r="23" spans="1:13" x14ac:dyDescent="0.4">
      <c r="A23" s="101"/>
      <c r="B23" s="31">
        <f>(B22-B21)</f>
        <v>0</v>
      </c>
      <c r="C23" s="32"/>
      <c r="D23" s="33"/>
      <c r="E23" s="34">
        <f>E22-E21</f>
        <v>0</v>
      </c>
      <c r="F23" s="35"/>
      <c r="G23" s="36"/>
      <c r="H23" s="37">
        <f>H22-H21</f>
        <v>0</v>
      </c>
      <c r="I23" s="38"/>
      <c r="J23" s="39"/>
      <c r="K23" s="51">
        <f>K22-K21</f>
        <v>0</v>
      </c>
      <c r="L23" s="51"/>
      <c r="M23" s="52"/>
    </row>
    <row r="30" spans="1:13" x14ac:dyDescent="0.4">
      <c r="A30" s="21" t="s">
        <v>2</v>
      </c>
      <c r="B30" s="22">
        <f>C2+F2+I2+L2</f>
        <v>1.0388888888888945</v>
      </c>
    </row>
    <row r="31" spans="1:13" x14ac:dyDescent="0.4">
      <c r="A31" s="21" t="s">
        <v>10</v>
      </c>
      <c r="B31" s="22">
        <f>D2+G2+J2+M2</f>
        <v>4.9680555555555674</v>
      </c>
    </row>
  </sheetData>
  <mergeCells count="36"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L3:M4"/>
    <mergeCell ref="A6:A8"/>
    <mergeCell ref="C6:D7"/>
    <mergeCell ref="F6:G7"/>
    <mergeCell ref="I6:J7"/>
    <mergeCell ref="L6:M7"/>
    <mergeCell ref="A1:A2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zoomScale="70" zoomScaleNormal="70" workbookViewId="0">
      <selection activeCell="O3" sqref="O3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x14ac:dyDescent="0.4">
      <c r="A1" s="99" t="s">
        <v>0</v>
      </c>
      <c r="B1" s="1" t="s">
        <v>1</v>
      </c>
      <c r="C1" s="2" t="s">
        <v>2</v>
      </c>
      <c r="D1" s="1" t="s">
        <v>3</v>
      </c>
      <c r="E1" s="3" t="s">
        <v>1</v>
      </c>
      <c r="F1" s="4" t="s">
        <v>2</v>
      </c>
      <c r="G1" s="3" t="s">
        <v>3</v>
      </c>
      <c r="H1" s="5" t="s">
        <v>1</v>
      </c>
      <c r="I1" s="6" t="s">
        <v>2</v>
      </c>
      <c r="J1" s="5" t="s">
        <v>3</v>
      </c>
      <c r="K1" s="7" t="s">
        <v>1</v>
      </c>
      <c r="L1" s="7" t="s">
        <v>2</v>
      </c>
      <c r="M1" s="8" t="s">
        <v>3</v>
      </c>
      <c r="N1" s="100" t="s">
        <v>4</v>
      </c>
      <c r="O1" s="100"/>
    </row>
    <row r="2" spans="1:15" x14ac:dyDescent="0.4">
      <c r="A2" s="99"/>
      <c r="B2" s="9" t="s">
        <v>5</v>
      </c>
      <c r="C2" s="10">
        <f t="array" ref="C2">SUM(B5:B41*(MOD(ROW(B5:B41)-2,3)=0))</f>
        <v>0.97569444444444486</v>
      </c>
      <c r="D2" s="11">
        <f>C2+Sprint_3!D2</f>
        <v>2.3395833333333362</v>
      </c>
      <c r="E2" s="12" t="s">
        <v>6</v>
      </c>
      <c r="F2" s="13">
        <f t="array" ref="F2">SUM(E5:E41*(MOD(ROW(E5:E41)-2,3)=0))</f>
        <v>0.73958333333333404</v>
      </c>
      <c r="G2" s="14">
        <f>F2+Sprint_3!G2</f>
        <v>1.9138888888888932</v>
      </c>
      <c r="H2" s="15" t="s">
        <v>7</v>
      </c>
      <c r="I2" s="16">
        <f t="array" ref="I2">SUM(H5:H41*(MOD(ROW(H5:H41)-2,3)=0))</f>
        <v>0.93402777777777846</v>
      </c>
      <c r="J2" s="17">
        <f>I2+Sprint_3!J2</f>
        <v>2.0333333333333368</v>
      </c>
      <c r="K2" s="18" t="s">
        <v>8</v>
      </c>
      <c r="L2" s="19">
        <f t="array" ref="L2">SUM(K5:K41*(MOD(ROW(K5:K41)-2,3)=0))</f>
        <v>1.1562500000000016</v>
      </c>
      <c r="M2" s="20">
        <f>L2+Sprint_3!M2</f>
        <v>2.486805555555561</v>
      </c>
      <c r="N2" s="21" t="s">
        <v>2</v>
      </c>
      <c r="O2" s="22">
        <f>C2+F2+I2+L2</f>
        <v>3.8055555555555589</v>
      </c>
    </row>
    <row r="3" spans="1:15" ht="15" customHeight="1" x14ac:dyDescent="0.4">
      <c r="A3" s="101">
        <v>44585</v>
      </c>
      <c r="B3" s="23">
        <v>0.33333333333333298</v>
      </c>
      <c r="C3" s="102" t="s">
        <v>24</v>
      </c>
      <c r="D3" s="102"/>
      <c r="E3" s="24">
        <v>0.33333333333333298</v>
      </c>
      <c r="F3" s="103" t="s">
        <v>24</v>
      </c>
      <c r="G3" s="103"/>
      <c r="H3" s="25">
        <v>0.33333333333333298</v>
      </c>
      <c r="I3" s="104" t="s">
        <v>24</v>
      </c>
      <c r="J3" s="104"/>
      <c r="K3" s="26">
        <v>0.33333333333333298</v>
      </c>
      <c r="L3" s="105" t="s">
        <v>24</v>
      </c>
      <c r="M3" s="105"/>
      <c r="N3" s="21" t="s">
        <v>10</v>
      </c>
      <c r="O3" s="22">
        <f>D2+G2+J2+M2</f>
        <v>8.7736111111111263</v>
      </c>
    </row>
    <row r="4" spans="1:15" x14ac:dyDescent="0.4">
      <c r="A4" s="101"/>
      <c r="B4" s="27">
        <v>0.41666666666666702</v>
      </c>
      <c r="C4" s="102"/>
      <c r="D4" s="102"/>
      <c r="E4" s="28">
        <v>0.41666666666666702</v>
      </c>
      <c r="F4" s="103"/>
      <c r="G4" s="103"/>
      <c r="H4" s="29">
        <v>0.41666666666666702</v>
      </c>
      <c r="I4" s="104"/>
      <c r="J4" s="104"/>
      <c r="K4" s="30">
        <v>0.41666666666666702</v>
      </c>
      <c r="L4" s="105"/>
      <c r="M4" s="105"/>
    </row>
    <row r="5" spans="1:15" x14ac:dyDescent="0.4">
      <c r="A5" s="101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5" ht="15" customHeight="1" x14ac:dyDescent="0.4">
      <c r="A6" s="101">
        <v>44585</v>
      </c>
      <c r="B6" s="23">
        <v>0.6875</v>
      </c>
      <c r="C6" s="102" t="s">
        <v>25</v>
      </c>
      <c r="D6" s="102"/>
      <c r="E6" s="24">
        <v>0.6875</v>
      </c>
      <c r="F6" s="103" t="s">
        <v>25</v>
      </c>
      <c r="G6" s="103"/>
      <c r="H6" s="25">
        <v>0.6875</v>
      </c>
      <c r="I6" s="104" t="s">
        <v>25</v>
      </c>
      <c r="J6" s="104"/>
      <c r="K6" s="43">
        <v>0.6875</v>
      </c>
      <c r="L6" s="105" t="s">
        <v>26</v>
      </c>
      <c r="M6" s="105"/>
    </row>
    <row r="7" spans="1:15" x14ac:dyDescent="0.4">
      <c r="A7" s="101"/>
      <c r="B7" s="27">
        <v>0.71875</v>
      </c>
      <c r="C7" s="102"/>
      <c r="D7" s="102"/>
      <c r="E7" s="28">
        <v>0.71875</v>
      </c>
      <c r="F7" s="103"/>
      <c r="G7" s="103"/>
      <c r="H7" s="29">
        <v>0.71875</v>
      </c>
      <c r="I7" s="104"/>
      <c r="J7" s="104"/>
      <c r="K7" s="30">
        <v>0.71875</v>
      </c>
      <c r="L7" s="105"/>
      <c r="M7" s="105"/>
    </row>
    <row r="8" spans="1:15" x14ac:dyDescent="0.4">
      <c r="A8" s="101"/>
      <c r="B8" s="31">
        <f>B7-B6</f>
        <v>3.125E-2</v>
      </c>
      <c r="C8" s="32"/>
      <c r="D8" s="33"/>
      <c r="E8" s="34">
        <f>E7-E6</f>
        <v>3.125E-2</v>
      </c>
      <c r="F8" s="35"/>
      <c r="G8" s="36"/>
      <c r="H8" s="37">
        <f>H7-H6</f>
        <v>3.125E-2</v>
      </c>
      <c r="I8" s="38"/>
      <c r="J8" s="39"/>
      <c r="K8" s="44">
        <f>K7-K6</f>
        <v>3.125E-2</v>
      </c>
      <c r="L8" s="45"/>
      <c r="M8" s="46"/>
    </row>
    <row r="9" spans="1:15" ht="15" customHeight="1" x14ac:dyDescent="0.4">
      <c r="A9" s="101">
        <v>44586</v>
      </c>
      <c r="B9" s="23">
        <v>0.58333333333333304</v>
      </c>
      <c r="C9" s="102" t="s">
        <v>27</v>
      </c>
      <c r="D9" s="102"/>
      <c r="E9" s="24"/>
      <c r="F9" s="103" t="s">
        <v>13</v>
      </c>
      <c r="G9" s="103"/>
      <c r="H9" s="25"/>
      <c r="I9" s="104" t="s">
        <v>11</v>
      </c>
      <c r="J9" s="104"/>
      <c r="K9" s="47"/>
      <c r="L9" s="105" t="s">
        <v>11</v>
      </c>
      <c r="M9" s="105"/>
    </row>
    <row r="10" spans="1:15" x14ac:dyDescent="0.4">
      <c r="A10" s="101"/>
      <c r="B10" s="27">
        <v>0.6875</v>
      </c>
      <c r="C10" s="102"/>
      <c r="D10" s="102"/>
      <c r="E10" s="28"/>
      <c r="F10" s="103"/>
      <c r="G10" s="103"/>
      <c r="H10" s="29"/>
      <c r="I10" s="104"/>
      <c r="J10" s="104"/>
      <c r="K10" s="30"/>
      <c r="L10" s="105"/>
      <c r="M10" s="105"/>
    </row>
    <row r="11" spans="1:15" x14ac:dyDescent="0.4">
      <c r="A11" s="101"/>
      <c r="B11" s="31">
        <f>(B10-B9)</f>
        <v>0.10416666666666696</v>
      </c>
      <c r="C11" s="32"/>
      <c r="D11" s="33"/>
      <c r="E11" s="34">
        <f>E10-E9</f>
        <v>0</v>
      </c>
      <c r="F11" s="35"/>
      <c r="G11" s="36"/>
      <c r="H11" s="37">
        <f>H10-H9</f>
        <v>0</v>
      </c>
      <c r="I11" s="38"/>
      <c r="J11" s="39"/>
      <c r="K11" s="44">
        <f>K10-K9</f>
        <v>0</v>
      </c>
      <c r="L11" s="45"/>
      <c r="M11" s="46"/>
    </row>
    <row r="12" spans="1:15" ht="15" customHeight="1" x14ac:dyDescent="0.4">
      <c r="A12" s="101">
        <v>44588</v>
      </c>
      <c r="B12" s="23">
        <v>0.85416666666666696</v>
      </c>
      <c r="C12" s="102" t="s">
        <v>28</v>
      </c>
      <c r="D12" s="102"/>
      <c r="E12" s="24"/>
      <c r="F12" s="103" t="s">
        <v>11</v>
      </c>
      <c r="G12" s="103"/>
      <c r="H12" s="25"/>
      <c r="I12" s="104" t="s">
        <v>11</v>
      </c>
      <c r="J12" s="104"/>
      <c r="K12" s="47"/>
      <c r="L12" s="105" t="s">
        <v>11</v>
      </c>
      <c r="M12" s="105"/>
    </row>
    <row r="13" spans="1:15" x14ac:dyDescent="0.4">
      <c r="A13" s="101"/>
      <c r="B13" s="27">
        <v>0.89583333333333304</v>
      </c>
      <c r="C13" s="102"/>
      <c r="D13" s="102"/>
      <c r="E13" s="28"/>
      <c r="F13" s="103"/>
      <c r="G13" s="103"/>
      <c r="H13" s="29"/>
      <c r="I13" s="104"/>
      <c r="J13" s="104"/>
      <c r="K13" s="48"/>
      <c r="L13" s="105"/>
      <c r="M13" s="105"/>
    </row>
    <row r="14" spans="1:15" x14ac:dyDescent="0.4">
      <c r="A14" s="101"/>
      <c r="B14" s="31">
        <f>(B13-B12)</f>
        <v>4.1666666666666075E-2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5" ht="13.95" customHeight="1" x14ac:dyDescent="0.4">
      <c r="A15" s="101">
        <v>44591</v>
      </c>
      <c r="B15" s="23"/>
      <c r="C15" s="102" t="s">
        <v>11</v>
      </c>
      <c r="D15" s="102"/>
      <c r="E15" s="24"/>
      <c r="F15" s="103" t="s">
        <v>11</v>
      </c>
      <c r="G15" s="103"/>
      <c r="H15" s="25"/>
      <c r="I15" s="104" t="s">
        <v>11</v>
      </c>
      <c r="J15" s="104"/>
      <c r="K15" s="26">
        <v>0.33333333333333298</v>
      </c>
      <c r="L15" s="105" t="s">
        <v>29</v>
      </c>
      <c r="M15" s="105"/>
    </row>
    <row r="16" spans="1:15" x14ac:dyDescent="0.4">
      <c r="A16" s="101"/>
      <c r="B16" s="27"/>
      <c r="C16" s="102"/>
      <c r="D16" s="102"/>
      <c r="E16" s="28"/>
      <c r="F16" s="103"/>
      <c r="G16" s="103"/>
      <c r="H16" s="29"/>
      <c r="I16" s="104"/>
      <c r="J16" s="104"/>
      <c r="K16" s="30">
        <v>0.41666666666666702</v>
      </c>
      <c r="L16" s="105"/>
      <c r="M16" s="105"/>
    </row>
    <row r="17" spans="1:13" x14ac:dyDescent="0.4">
      <c r="A17" s="101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8.3333333333334036E-2</v>
      </c>
      <c r="L17" s="45"/>
      <c r="M17" s="46"/>
    </row>
    <row r="18" spans="1:13" ht="15" customHeight="1" x14ac:dyDescent="0.4">
      <c r="A18" s="101">
        <v>44591</v>
      </c>
      <c r="B18" s="23">
        <v>0.70833333333333337</v>
      </c>
      <c r="C18" s="102" t="s">
        <v>30</v>
      </c>
      <c r="D18" s="102"/>
      <c r="E18" s="24">
        <v>0.70833333333333337</v>
      </c>
      <c r="F18" s="103" t="s">
        <v>31</v>
      </c>
      <c r="G18" s="103"/>
      <c r="H18" s="25">
        <v>0.61805555555555558</v>
      </c>
      <c r="I18" s="104" t="s">
        <v>32</v>
      </c>
      <c r="J18" s="104"/>
      <c r="K18" s="47">
        <v>0.70833333333333337</v>
      </c>
      <c r="L18" s="105" t="s">
        <v>30</v>
      </c>
      <c r="M18" s="105"/>
    </row>
    <row r="19" spans="1:13" x14ac:dyDescent="0.4">
      <c r="A19" s="101"/>
      <c r="B19" s="27">
        <v>0.92708333333333337</v>
      </c>
      <c r="C19" s="102"/>
      <c r="D19" s="102"/>
      <c r="E19" s="28">
        <v>0.92708333333333337</v>
      </c>
      <c r="F19" s="103"/>
      <c r="G19" s="103"/>
      <c r="H19" s="29">
        <v>0.92708333333333337</v>
      </c>
      <c r="I19" s="104"/>
      <c r="J19" s="104"/>
      <c r="K19" s="30">
        <v>0.92708333333333337</v>
      </c>
      <c r="L19" s="105"/>
      <c r="M19" s="105"/>
    </row>
    <row r="20" spans="1:13" x14ac:dyDescent="0.4">
      <c r="A20" s="101"/>
      <c r="B20" s="31">
        <f>(B19-B18)</f>
        <v>0.21875</v>
      </c>
      <c r="C20" s="32"/>
      <c r="D20" s="33"/>
      <c r="E20" s="34">
        <f>E19-E18</f>
        <v>0.21875</v>
      </c>
      <c r="F20" s="35"/>
      <c r="G20" s="36"/>
      <c r="H20" s="37">
        <f>H19-H18</f>
        <v>0.30902777777777779</v>
      </c>
      <c r="I20" s="38"/>
      <c r="J20" s="39"/>
      <c r="K20" s="44">
        <f>K19-K18</f>
        <v>0.21875</v>
      </c>
      <c r="L20" s="45"/>
      <c r="M20" s="46"/>
    </row>
    <row r="21" spans="1:13" ht="15" customHeight="1" x14ac:dyDescent="0.4">
      <c r="A21" s="101">
        <v>44592</v>
      </c>
      <c r="B21" s="23">
        <v>0.375</v>
      </c>
      <c r="C21" s="102" t="s">
        <v>30</v>
      </c>
      <c r="D21" s="102"/>
      <c r="E21" s="24">
        <v>0.375</v>
      </c>
      <c r="F21" s="103" t="s">
        <v>31</v>
      </c>
      <c r="G21" s="103"/>
      <c r="H21" s="25">
        <v>0.375</v>
      </c>
      <c r="I21" s="104" t="s">
        <v>32</v>
      </c>
      <c r="J21" s="104"/>
      <c r="K21" s="26">
        <v>0.375</v>
      </c>
      <c r="L21" s="105" t="s">
        <v>30</v>
      </c>
      <c r="M21" s="105"/>
    </row>
    <row r="22" spans="1:13" x14ac:dyDescent="0.4">
      <c r="A22" s="101"/>
      <c r="B22" s="27">
        <v>0.41666666666666669</v>
      </c>
      <c r="C22" s="102"/>
      <c r="D22" s="102"/>
      <c r="E22" s="28">
        <v>0.41666666666666669</v>
      </c>
      <c r="F22" s="103"/>
      <c r="G22" s="103"/>
      <c r="H22" s="29">
        <v>0.41666666666666669</v>
      </c>
      <c r="I22" s="104"/>
      <c r="J22" s="104"/>
      <c r="K22" s="48">
        <v>0.41666666666666669</v>
      </c>
      <c r="L22" s="105"/>
      <c r="M22" s="105"/>
    </row>
    <row r="23" spans="1:13" x14ac:dyDescent="0.4">
      <c r="A23" s="101"/>
      <c r="B23" s="31">
        <f>(B22-B21)</f>
        <v>4.1666666666666685E-2</v>
      </c>
      <c r="C23" s="32"/>
      <c r="D23" s="33"/>
      <c r="E23" s="34">
        <f>E22-E21</f>
        <v>4.1666666666666685E-2</v>
      </c>
      <c r="F23" s="35"/>
      <c r="G23" s="36"/>
      <c r="H23" s="37">
        <f>H22-H21</f>
        <v>4.1666666666666685E-2</v>
      </c>
      <c r="I23" s="38"/>
      <c r="J23" s="39"/>
      <c r="K23" s="51">
        <f>K22-K21</f>
        <v>4.1666666666666685E-2</v>
      </c>
      <c r="L23" s="51"/>
      <c r="M23" s="52"/>
    </row>
    <row r="24" spans="1:13" ht="15" customHeight="1" x14ac:dyDescent="0.4">
      <c r="A24" s="101">
        <v>44592</v>
      </c>
      <c r="B24" s="23">
        <v>0.625</v>
      </c>
      <c r="C24" s="102" t="s">
        <v>30</v>
      </c>
      <c r="D24" s="102"/>
      <c r="E24" s="24">
        <v>0.625</v>
      </c>
      <c r="F24" s="103" t="s">
        <v>31</v>
      </c>
      <c r="G24" s="103"/>
      <c r="H24" s="25">
        <v>0.625</v>
      </c>
      <c r="I24" s="104" t="s">
        <v>33</v>
      </c>
      <c r="J24" s="104"/>
      <c r="K24" s="26">
        <v>0.625</v>
      </c>
      <c r="L24" s="105" t="s">
        <v>34</v>
      </c>
      <c r="M24" s="105"/>
    </row>
    <row r="25" spans="1:13" x14ac:dyDescent="0.4">
      <c r="A25" s="101"/>
      <c r="B25" s="27">
        <v>0.75</v>
      </c>
      <c r="C25" s="102"/>
      <c r="D25" s="102"/>
      <c r="E25" s="28">
        <v>0.75</v>
      </c>
      <c r="F25" s="103"/>
      <c r="G25" s="103"/>
      <c r="H25" s="29">
        <v>0.70833333333333337</v>
      </c>
      <c r="I25" s="104"/>
      <c r="J25" s="104"/>
      <c r="K25" s="30">
        <v>0.75</v>
      </c>
      <c r="L25" s="105"/>
      <c r="M25" s="105"/>
    </row>
    <row r="26" spans="1:13" x14ac:dyDescent="0.4">
      <c r="A26" s="101"/>
      <c r="B26" s="31">
        <f>(B25-B24)</f>
        <v>0.125</v>
      </c>
      <c r="C26" s="32"/>
      <c r="D26" s="33"/>
      <c r="E26" s="34">
        <f>E25-E24</f>
        <v>0.125</v>
      </c>
      <c r="F26" s="35"/>
      <c r="G26" s="36"/>
      <c r="H26" s="37">
        <f>H25-H24</f>
        <v>8.333333333333337E-2</v>
      </c>
      <c r="I26" s="38"/>
      <c r="J26" s="39"/>
      <c r="K26" s="44">
        <f>K25-K24</f>
        <v>0.125</v>
      </c>
      <c r="L26" s="45"/>
      <c r="M26" s="46"/>
    </row>
    <row r="27" spans="1:13" ht="15" customHeight="1" x14ac:dyDescent="0.4">
      <c r="A27" s="101">
        <v>44594</v>
      </c>
      <c r="B27" s="23">
        <v>0.5</v>
      </c>
      <c r="C27" s="102" t="s">
        <v>11</v>
      </c>
      <c r="D27" s="102"/>
      <c r="E27" s="24">
        <v>0.5</v>
      </c>
      <c r="F27" s="103" t="s">
        <v>11</v>
      </c>
      <c r="G27" s="103"/>
      <c r="H27" s="25">
        <v>0.5</v>
      </c>
      <c r="I27" s="104" t="s">
        <v>11</v>
      </c>
      <c r="J27" s="104"/>
      <c r="K27" s="47">
        <v>0.5</v>
      </c>
      <c r="L27" s="105" t="s">
        <v>11</v>
      </c>
      <c r="M27" s="105"/>
    </row>
    <row r="28" spans="1:13" x14ac:dyDescent="0.4">
      <c r="A28" s="101"/>
      <c r="B28" s="27">
        <v>0.53125</v>
      </c>
      <c r="C28" s="102"/>
      <c r="D28" s="102"/>
      <c r="E28" s="28">
        <v>0.53125</v>
      </c>
      <c r="F28" s="103"/>
      <c r="G28" s="103"/>
      <c r="H28" s="29">
        <v>0.53125</v>
      </c>
      <c r="I28" s="104"/>
      <c r="J28" s="104"/>
      <c r="K28" s="30">
        <v>0.53125</v>
      </c>
      <c r="L28" s="105"/>
      <c r="M28" s="105"/>
    </row>
    <row r="29" spans="1:13" x14ac:dyDescent="0.4">
      <c r="A29" s="101"/>
      <c r="B29" s="31">
        <f>(B28-B27)</f>
        <v>3.125E-2</v>
      </c>
      <c r="C29" s="32"/>
      <c r="D29" s="33"/>
      <c r="E29" s="34">
        <f>E28-E27</f>
        <v>3.125E-2</v>
      </c>
      <c r="F29" s="35"/>
      <c r="G29" s="36"/>
      <c r="H29" s="37">
        <f>H28-H27</f>
        <v>3.125E-2</v>
      </c>
      <c r="I29" s="38"/>
      <c r="J29" s="39"/>
      <c r="K29" s="44">
        <f>K28-K27</f>
        <v>3.125E-2</v>
      </c>
      <c r="L29" s="45"/>
      <c r="M29" s="46"/>
    </row>
    <row r="30" spans="1:13" ht="15" customHeight="1" x14ac:dyDescent="0.4">
      <c r="A30" s="101">
        <v>44597</v>
      </c>
      <c r="B30" s="23">
        <v>0.75</v>
      </c>
      <c r="C30" s="102" t="s">
        <v>37</v>
      </c>
      <c r="D30" s="102"/>
      <c r="E30" s="24">
        <v>0.75</v>
      </c>
      <c r="F30" s="103" t="s">
        <v>11</v>
      </c>
      <c r="G30" s="103"/>
      <c r="H30" s="25">
        <v>0.75</v>
      </c>
      <c r="I30" s="104" t="s">
        <v>35</v>
      </c>
      <c r="J30" s="104"/>
      <c r="K30" s="26">
        <v>0.75</v>
      </c>
      <c r="L30" s="105" t="s">
        <v>11</v>
      </c>
      <c r="M30" s="105"/>
    </row>
    <row r="31" spans="1:13" x14ac:dyDescent="0.4">
      <c r="A31" s="101"/>
      <c r="B31" s="27">
        <v>0.95833333333333337</v>
      </c>
      <c r="C31" s="102"/>
      <c r="D31" s="102"/>
      <c r="E31" s="28">
        <v>0.95833333333333337</v>
      </c>
      <c r="F31" s="103"/>
      <c r="G31" s="103"/>
      <c r="H31" s="29">
        <v>0.9375</v>
      </c>
      <c r="I31" s="104"/>
      <c r="J31" s="104"/>
      <c r="K31" s="48">
        <v>0.95833333333333337</v>
      </c>
      <c r="L31" s="105"/>
      <c r="M31" s="105"/>
    </row>
    <row r="32" spans="1:13" x14ac:dyDescent="0.4">
      <c r="A32" s="101"/>
      <c r="B32" s="31">
        <f>(B31-B30)</f>
        <v>0.20833333333333337</v>
      </c>
      <c r="C32" s="32"/>
      <c r="D32" s="33"/>
      <c r="E32" s="34">
        <f>E31-E30</f>
        <v>0.20833333333333337</v>
      </c>
      <c r="F32" s="35"/>
      <c r="G32" s="36"/>
      <c r="H32" s="37">
        <f>H31-H30</f>
        <v>0.1875</v>
      </c>
      <c r="I32" s="38"/>
      <c r="J32" s="39"/>
      <c r="K32" s="51">
        <f>K31-K30</f>
        <v>0.20833333333333337</v>
      </c>
      <c r="L32" s="51"/>
      <c r="M32" s="52"/>
    </row>
    <row r="33" spans="1:13" ht="15" customHeight="1" x14ac:dyDescent="0.4">
      <c r="A33" s="101">
        <v>44598</v>
      </c>
      <c r="B33" s="23">
        <v>0.89583333333333337</v>
      </c>
      <c r="C33" s="102" t="s">
        <v>38</v>
      </c>
      <c r="D33" s="102"/>
      <c r="E33" s="24"/>
      <c r="F33" s="103" t="s">
        <v>11</v>
      </c>
      <c r="G33" s="103"/>
      <c r="H33" s="25">
        <v>0.83333333333333337</v>
      </c>
      <c r="I33" s="104" t="s">
        <v>35</v>
      </c>
      <c r="J33" s="104"/>
      <c r="K33" s="26">
        <v>0.41666666666666669</v>
      </c>
      <c r="L33" s="105" t="s">
        <v>36</v>
      </c>
      <c r="M33" s="105"/>
    </row>
    <row r="34" spans="1:13" x14ac:dyDescent="0.4">
      <c r="A34" s="101"/>
      <c r="B34" s="27">
        <v>0.98611111111111116</v>
      </c>
      <c r="C34" s="102"/>
      <c r="D34" s="102"/>
      <c r="E34" s="28"/>
      <c r="F34" s="103"/>
      <c r="G34" s="103"/>
      <c r="H34" s="29">
        <v>1</v>
      </c>
      <c r="I34" s="104"/>
      <c r="J34" s="104"/>
      <c r="K34" s="30">
        <v>0.75</v>
      </c>
      <c r="L34" s="105"/>
      <c r="M34" s="105"/>
    </row>
    <row r="35" spans="1:13" x14ac:dyDescent="0.4">
      <c r="A35" s="101"/>
      <c r="B35" s="31">
        <f>(B34-B33)</f>
        <v>9.027777777777779E-2</v>
      </c>
      <c r="C35" s="32"/>
      <c r="D35" s="33"/>
      <c r="E35" s="34">
        <f>E34-E33</f>
        <v>0</v>
      </c>
      <c r="F35" s="35"/>
      <c r="G35" s="36"/>
      <c r="H35" s="37">
        <f>H34-H33</f>
        <v>0.16666666666666663</v>
      </c>
      <c r="I35" s="38"/>
      <c r="J35" s="39"/>
      <c r="K35" s="44">
        <f>K34-K33</f>
        <v>0.33333333333333331</v>
      </c>
      <c r="L35" s="45"/>
      <c r="M35" s="46"/>
    </row>
    <row r="36" spans="1:13" ht="15" customHeight="1" x14ac:dyDescent="0.4">
      <c r="A36" s="101"/>
      <c r="B36" s="23"/>
      <c r="C36" s="102" t="s">
        <v>11</v>
      </c>
      <c r="D36" s="102"/>
      <c r="E36" s="24"/>
      <c r="F36" s="103" t="s">
        <v>11</v>
      </c>
      <c r="G36" s="103"/>
      <c r="H36" s="25"/>
      <c r="I36" s="104" t="s">
        <v>11</v>
      </c>
      <c r="J36" s="104"/>
      <c r="K36" s="47"/>
      <c r="L36" s="105" t="s">
        <v>11</v>
      </c>
      <c r="M36" s="105"/>
    </row>
    <row r="37" spans="1:13" x14ac:dyDescent="0.4">
      <c r="A37" s="101"/>
      <c r="B37" s="27"/>
      <c r="C37" s="102"/>
      <c r="D37" s="102"/>
      <c r="E37" s="28"/>
      <c r="F37" s="103"/>
      <c r="G37" s="103"/>
      <c r="H37" s="29"/>
      <c r="I37" s="104"/>
      <c r="J37" s="104"/>
      <c r="K37" s="30"/>
      <c r="L37" s="105"/>
      <c r="M37" s="105"/>
    </row>
    <row r="38" spans="1:13" x14ac:dyDescent="0.4">
      <c r="A38" s="101"/>
      <c r="B38" s="31">
        <f>(B37-B36)</f>
        <v>0</v>
      </c>
      <c r="C38" s="32"/>
      <c r="D38" s="33"/>
      <c r="E38" s="34">
        <f>E37-E36</f>
        <v>0</v>
      </c>
      <c r="F38" s="35"/>
      <c r="G38" s="36"/>
      <c r="H38" s="37">
        <f>H37-H36</f>
        <v>0</v>
      </c>
      <c r="I38" s="38"/>
      <c r="J38" s="39"/>
      <c r="K38" s="44">
        <f>K37-K36</f>
        <v>0</v>
      </c>
      <c r="L38" s="45"/>
      <c r="M38" s="46"/>
    </row>
    <row r="39" spans="1:13" ht="15" customHeight="1" x14ac:dyDescent="0.4">
      <c r="A39" s="101"/>
      <c r="B39" s="23"/>
      <c r="C39" s="102" t="s">
        <v>11</v>
      </c>
      <c r="D39" s="102"/>
      <c r="E39" s="24"/>
      <c r="F39" s="103" t="s">
        <v>11</v>
      </c>
      <c r="G39" s="103"/>
      <c r="H39" s="25"/>
      <c r="I39" s="104" t="s">
        <v>11</v>
      </c>
      <c r="J39" s="104"/>
      <c r="K39" s="26"/>
      <c r="L39" s="105" t="s">
        <v>11</v>
      </c>
      <c r="M39" s="105"/>
    </row>
    <row r="40" spans="1:13" x14ac:dyDescent="0.4">
      <c r="A40" s="101"/>
      <c r="B40" s="27"/>
      <c r="C40" s="102"/>
      <c r="D40" s="102"/>
      <c r="E40" s="28"/>
      <c r="F40" s="103"/>
      <c r="G40" s="103"/>
      <c r="H40" s="29"/>
      <c r="I40" s="104"/>
      <c r="J40" s="104"/>
      <c r="K40" s="48"/>
      <c r="L40" s="105"/>
      <c r="M40" s="105"/>
    </row>
    <row r="41" spans="1:13" x14ac:dyDescent="0.4">
      <c r="A41" s="101"/>
      <c r="B41" s="31">
        <f>(B40-B39)</f>
        <v>0</v>
      </c>
      <c r="C41" s="32"/>
      <c r="D41" s="33"/>
      <c r="E41" s="34">
        <f>E40-E39</f>
        <v>0</v>
      </c>
      <c r="F41" s="35"/>
      <c r="G41" s="36"/>
      <c r="H41" s="37">
        <f>H40-H39</f>
        <v>0</v>
      </c>
      <c r="I41" s="38"/>
      <c r="J41" s="39"/>
      <c r="K41" s="51">
        <f>K40-K39</f>
        <v>0</v>
      </c>
      <c r="L41" s="51"/>
      <c r="M41" s="52"/>
    </row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74AA-FFCC-4E7B-951E-AF7C1087A71C}">
  <dimension ref="A1:O41"/>
  <sheetViews>
    <sheetView tabSelected="1" topLeftCell="A23" zoomScale="115" zoomScaleNormal="115" workbookViewId="0">
      <selection activeCell="B41" sqref="B41"/>
    </sheetView>
  </sheetViews>
  <sheetFormatPr baseColWidth="10" defaultColWidth="8.69140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ht="15" thickBot="1" x14ac:dyDescent="0.45">
      <c r="A1" s="99" t="s">
        <v>0</v>
      </c>
      <c r="B1" s="1" t="s">
        <v>1</v>
      </c>
      <c r="C1" s="2" t="s">
        <v>2</v>
      </c>
      <c r="D1" s="1" t="s">
        <v>10</v>
      </c>
      <c r="E1" s="3" t="s">
        <v>1</v>
      </c>
      <c r="F1" s="4" t="s">
        <v>2</v>
      </c>
      <c r="G1" s="3" t="s">
        <v>10</v>
      </c>
      <c r="H1" s="5" t="s">
        <v>1</v>
      </c>
      <c r="I1" s="6" t="s">
        <v>2</v>
      </c>
      <c r="J1" s="5" t="s">
        <v>10</v>
      </c>
      <c r="K1" s="7" t="s">
        <v>1</v>
      </c>
      <c r="L1" s="7" t="s">
        <v>2</v>
      </c>
      <c r="M1" s="8" t="s">
        <v>10</v>
      </c>
      <c r="N1" s="100" t="s">
        <v>4</v>
      </c>
      <c r="O1" s="100"/>
    </row>
    <row r="2" spans="1:15" ht="15.45" thickTop="1" thickBot="1" x14ac:dyDescent="0.45">
      <c r="A2" s="99"/>
      <c r="B2" s="9" t="s">
        <v>5</v>
      </c>
      <c r="C2" s="10">
        <f t="array" ref="C2">SUM(B5:B41*(MOD(ROW(B5:B41)-2,3)=0))</f>
        <v>1.2187500000000002</v>
      </c>
      <c r="D2" s="11">
        <f>C2+Sprint_4!D2</f>
        <v>3.5583333333333362</v>
      </c>
      <c r="E2" s="12" t="s">
        <v>6</v>
      </c>
      <c r="F2" s="13">
        <f t="array" ref="F2">SUM(E5:E41*(MOD(ROW(E5:E41)-2,3)=0))</f>
        <v>0</v>
      </c>
      <c r="G2" s="14">
        <f>F2+Sprint_4!G2</f>
        <v>1.9138888888888932</v>
      </c>
      <c r="H2" s="15" t="s">
        <v>7</v>
      </c>
      <c r="I2" s="16">
        <f t="array" ref="I2">SUM(H5:H41*(MOD(ROW(H5:H41)-2,3)=0))</f>
        <v>0.44791666666666724</v>
      </c>
      <c r="J2" s="17">
        <f>I2+Sprint_4!J2</f>
        <v>2.4812500000000042</v>
      </c>
      <c r="K2" s="18" t="s">
        <v>8</v>
      </c>
      <c r="L2" s="19">
        <f t="array" ref="L2">SUM(K5:K41*(MOD(ROW(K5:K41)-2,3)=0))</f>
        <v>0.78125</v>
      </c>
      <c r="M2" s="20">
        <f>L2+Sprint_4!M2</f>
        <v>3.268055555555561</v>
      </c>
      <c r="N2" s="21" t="s">
        <v>2</v>
      </c>
      <c r="O2" s="22">
        <f>C2+F2+I2+L2</f>
        <v>2.4479166666666674</v>
      </c>
    </row>
    <row r="3" spans="1:15" ht="15" customHeight="1" thickTop="1" thickBot="1" x14ac:dyDescent="0.45">
      <c r="A3" s="101">
        <v>44599</v>
      </c>
      <c r="B3" s="23">
        <v>0.33333333333333298</v>
      </c>
      <c r="C3" s="102" t="s">
        <v>9</v>
      </c>
      <c r="D3" s="102"/>
      <c r="E3" s="24"/>
      <c r="F3" s="103" t="s">
        <v>39</v>
      </c>
      <c r="G3" s="103"/>
      <c r="H3" s="25">
        <v>0.33333333333333298</v>
      </c>
      <c r="I3" s="104" t="s">
        <v>9</v>
      </c>
      <c r="J3" s="104"/>
      <c r="K3" s="26"/>
      <c r="L3" s="105" t="s">
        <v>13</v>
      </c>
      <c r="M3" s="105"/>
      <c r="N3" s="21" t="s">
        <v>10</v>
      </c>
      <c r="O3" s="22">
        <f>D2+G2+J2+M2</f>
        <v>11.221527777777794</v>
      </c>
    </row>
    <row r="4" spans="1:15" ht="15.45" thickTop="1" thickBot="1" x14ac:dyDescent="0.45">
      <c r="A4" s="101"/>
      <c r="B4" s="27">
        <v>0.41666666666666669</v>
      </c>
      <c r="C4" s="102"/>
      <c r="D4" s="102"/>
      <c r="E4" s="28"/>
      <c r="F4" s="103"/>
      <c r="G4" s="103"/>
      <c r="H4" s="29">
        <v>0.41666666666666702</v>
      </c>
      <c r="I4" s="104"/>
      <c r="J4" s="104"/>
      <c r="K4" s="30"/>
      <c r="L4" s="105"/>
      <c r="M4" s="105"/>
    </row>
    <row r="5" spans="1:15" ht="15.45" thickTop="1" thickBot="1" x14ac:dyDescent="0.45">
      <c r="A5" s="101"/>
      <c r="B5" s="31">
        <f>B4-B3</f>
        <v>8.3333333333333703E-2</v>
      </c>
      <c r="C5" s="32"/>
      <c r="D5" s="33"/>
      <c r="E5" s="34">
        <f>E4-E3</f>
        <v>0</v>
      </c>
      <c r="F5" s="35"/>
      <c r="G5" s="36"/>
      <c r="H5" s="37">
        <f>H4-H3</f>
        <v>8.3333333333334036E-2</v>
      </c>
      <c r="I5" s="38"/>
      <c r="J5" s="39"/>
      <c r="K5" s="40">
        <f>K4-K3</f>
        <v>0</v>
      </c>
      <c r="L5" s="41"/>
      <c r="M5" s="42"/>
    </row>
    <row r="6" spans="1:15" ht="15" customHeight="1" thickTop="1" thickBot="1" x14ac:dyDescent="0.45">
      <c r="A6" s="101">
        <v>44599</v>
      </c>
      <c r="B6" s="23">
        <v>0.60763888888888895</v>
      </c>
      <c r="C6" s="102" t="s">
        <v>11</v>
      </c>
      <c r="D6" s="102"/>
      <c r="E6" s="24"/>
      <c r="F6" s="103" t="s">
        <v>11</v>
      </c>
      <c r="G6" s="103"/>
      <c r="H6" s="25">
        <v>0.60763888888888895</v>
      </c>
      <c r="I6" s="104" t="s">
        <v>11</v>
      </c>
      <c r="J6" s="104"/>
      <c r="K6" s="43">
        <v>0.60763888888888895</v>
      </c>
      <c r="L6" s="105" t="s">
        <v>12</v>
      </c>
      <c r="M6" s="105"/>
    </row>
    <row r="7" spans="1:15" ht="15.45" thickTop="1" thickBot="1" x14ac:dyDescent="0.45">
      <c r="A7" s="101"/>
      <c r="B7" s="27">
        <v>0.71875</v>
      </c>
      <c r="C7" s="102"/>
      <c r="D7" s="102"/>
      <c r="E7" s="28"/>
      <c r="F7" s="103"/>
      <c r="G7" s="103"/>
      <c r="H7" s="29">
        <v>0.71875</v>
      </c>
      <c r="I7" s="104"/>
      <c r="J7" s="104"/>
      <c r="K7" s="30">
        <v>0.71875</v>
      </c>
      <c r="L7" s="105"/>
      <c r="M7" s="105"/>
    </row>
    <row r="8" spans="1:15" ht="15.45" thickTop="1" thickBot="1" x14ac:dyDescent="0.45">
      <c r="A8" s="101"/>
      <c r="B8" s="31">
        <f>B7-B6</f>
        <v>0.11111111111111105</v>
      </c>
      <c r="C8" s="32"/>
      <c r="D8" s="33"/>
      <c r="E8" s="34">
        <f>E7-E6</f>
        <v>0</v>
      </c>
      <c r="F8" s="35"/>
      <c r="G8" s="36"/>
      <c r="H8" s="37">
        <f>H7-H6</f>
        <v>0.11111111111111105</v>
      </c>
      <c r="I8" s="38"/>
      <c r="J8" s="39"/>
      <c r="K8" s="44">
        <f>K7-K6</f>
        <v>0.11111111111111105</v>
      </c>
      <c r="L8" s="45"/>
      <c r="M8" s="46"/>
    </row>
    <row r="9" spans="1:15" ht="15" customHeight="1" thickTop="1" thickBot="1" x14ac:dyDescent="0.45">
      <c r="A9" s="101">
        <v>44601</v>
      </c>
      <c r="B9" s="23">
        <v>0.49305555555555558</v>
      </c>
      <c r="C9" s="102" t="s">
        <v>12</v>
      </c>
      <c r="D9" s="102"/>
      <c r="E9" s="24"/>
      <c r="F9" s="103" t="s">
        <v>13</v>
      </c>
      <c r="G9" s="103"/>
      <c r="H9" s="25">
        <v>0.49305555555555558</v>
      </c>
      <c r="I9" s="104" t="s">
        <v>11</v>
      </c>
      <c r="J9" s="104"/>
      <c r="K9" s="47">
        <v>0.49305555555555558</v>
      </c>
      <c r="L9" s="105" t="s">
        <v>39</v>
      </c>
      <c r="M9" s="105"/>
    </row>
    <row r="10" spans="1:15" ht="15.45" thickTop="1" thickBot="1" x14ac:dyDescent="0.45">
      <c r="A10" s="101"/>
      <c r="B10" s="27">
        <v>0.52777777777777779</v>
      </c>
      <c r="C10" s="102"/>
      <c r="D10" s="102"/>
      <c r="E10" s="28"/>
      <c r="F10" s="103"/>
      <c r="G10" s="103"/>
      <c r="H10" s="29">
        <v>0.52777777777777779</v>
      </c>
      <c r="I10" s="104"/>
      <c r="J10" s="104"/>
      <c r="K10" s="30">
        <v>0.52777777777777779</v>
      </c>
      <c r="L10" s="105"/>
      <c r="M10" s="105"/>
    </row>
    <row r="11" spans="1:15" ht="15.45" thickTop="1" thickBot="1" x14ac:dyDescent="0.45">
      <c r="A11" s="101"/>
      <c r="B11" s="31">
        <f>(B10-B9)</f>
        <v>3.472222222222221E-2</v>
      </c>
      <c r="C11" s="32"/>
      <c r="D11" s="33"/>
      <c r="E11" s="34">
        <f>E10-E9</f>
        <v>0</v>
      </c>
      <c r="F11" s="35"/>
      <c r="G11" s="36"/>
      <c r="H11" s="37">
        <f>H10-H9</f>
        <v>3.472222222222221E-2</v>
      </c>
      <c r="I11" s="38"/>
      <c r="J11" s="39"/>
      <c r="K11" s="44">
        <f>K10-K9</f>
        <v>3.472222222222221E-2</v>
      </c>
      <c r="L11" s="45"/>
      <c r="M11" s="46"/>
    </row>
    <row r="12" spans="1:15" ht="15" customHeight="1" thickTop="1" thickBot="1" x14ac:dyDescent="0.45">
      <c r="A12" s="101">
        <v>44606</v>
      </c>
      <c r="B12" s="23">
        <v>0.33333333333333331</v>
      </c>
      <c r="C12" s="102" t="s">
        <v>11</v>
      </c>
      <c r="D12" s="102"/>
      <c r="E12" s="24"/>
      <c r="F12" s="103" t="s">
        <v>11</v>
      </c>
      <c r="G12" s="103"/>
      <c r="H12" s="25">
        <v>0.33333333333333331</v>
      </c>
      <c r="I12" s="104" t="s">
        <v>11</v>
      </c>
      <c r="J12" s="104"/>
      <c r="K12" s="47">
        <v>0.33333333333333331</v>
      </c>
      <c r="L12" s="105" t="s">
        <v>11</v>
      </c>
      <c r="M12" s="105"/>
    </row>
    <row r="13" spans="1:15" ht="15.45" thickTop="1" thickBot="1" x14ac:dyDescent="0.45">
      <c r="A13" s="101"/>
      <c r="B13" s="27">
        <v>0.40625</v>
      </c>
      <c r="C13" s="102"/>
      <c r="D13" s="102"/>
      <c r="E13" s="28"/>
      <c r="F13" s="103"/>
      <c r="G13" s="103"/>
      <c r="H13" s="29">
        <v>0.40625</v>
      </c>
      <c r="I13" s="104"/>
      <c r="J13" s="104"/>
      <c r="K13" s="48">
        <v>0.40625</v>
      </c>
      <c r="L13" s="105"/>
      <c r="M13" s="105"/>
    </row>
    <row r="14" spans="1:15" ht="15.45" thickTop="1" thickBot="1" x14ac:dyDescent="0.45">
      <c r="A14" s="101"/>
      <c r="B14" s="31">
        <f>(B13-B12)</f>
        <v>7.2916666666666685E-2</v>
      </c>
      <c r="C14" s="32"/>
      <c r="D14" s="33"/>
      <c r="E14" s="34">
        <f>E13-E12</f>
        <v>0</v>
      </c>
      <c r="F14" s="35"/>
      <c r="G14" s="36"/>
      <c r="H14" s="37">
        <f>H13-H12</f>
        <v>7.2916666666666685E-2</v>
      </c>
      <c r="I14" s="38"/>
      <c r="J14" s="39"/>
      <c r="K14" s="49">
        <f>K13-K12</f>
        <v>7.2916666666666685E-2</v>
      </c>
      <c r="L14" s="49"/>
      <c r="M14" s="97"/>
    </row>
    <row r="15" spans="1:15" ht="15" customHeight="1" thickTop="1" thickBot="1" x14ac:dyDescent="0.45">
      <c r="A15" s="101">
        <v>44606</v>
      </c>
      <c r="B15" s="23">
        <v>0.60763888888888895</v>
      </c>
      <c r="C15" s="102" t="s">
        <v>11</v>
      </c>
      <c r="D15" s="102"/>
      <c r="E15" s="24"/>
      <c r="F15" s="103" t="s">
        <v>11</v>
      </c>
      <c r="G15" s="103"/>
      <c r="H15" s="25">
        <v>0.60763888888888895</v>
      </c>
      <c r="I15" s="104" t="s">
        <v>11</v>
      </c>
      <c r="J15" s="104"/>
      <c r="K15" s="26">
        <v>0.60763888888888895</v>
      </c>
      <c r="L15" s="105" t="s">
        <v>11</v>
      </c>
      <c r="M15" s="105"/>
    </row>
    <row r="16" spans="1:15" ht="15.45" thickTop="1" thickBot="1" x14ac:dyDescent="0.45">
      <c r="A16" s="101"/>
      <c r="B16" s="27">
        <v>0.71875</v>
      </c>
      <c r="C16" s="102"/>
      <c r="D16" s="102"/>
      <c r="E16" s="28"/>
      <c r="F16" s="103"/>
      <c r="G16" s="103"/>
      <c r="H16" s="29">
        <v>0.71875</v>
      </c>
      <c r="I16" s="104"/>
      <c r="J16" s="104"/>
      <c r="K16" s="30">
        <v>0.71875</v>
      </c>
      <c r="L16" s="105"/>
      <c r="M16" s="105"/>
    </row>
    <row r="17" spans="1:13" ht="15.45" thickTop="1" thickBot="1" x14ac:dyDescent="0.45">
      <c r="A17" s="101"/>
      <c r="B17" s="31">
        <f>(B16-B15)</f>
        <v>0.11111111111111105</v>
      </c>
      <c r="C17" s="32"/>
      <c r="D17" s="33"/>
      <c r="E17" s="34">
        <f>E16-E15</f>
        <v>0</v>
      </c>
      <c r="F17" s="35"/>
      <c r="G17" s="36"/>
      <c r="H17" s="37">
        <f>H16-H15</f>
        <v>0.11111111111111105</v>
      </c>
      <c r="I17" s="38"/>
      <c r="J17" s="39"/>
      <c r="K17" s="44">
        <f>K16-K15</f>
        <v>0.11111111111111105</v>
      </c>
      <c r="L17" s="45"/>
      <c r="M17" s="46"/>
    </row>
    <row r="18" spans="1:13" ht="15" customHeight="1" thickTop="1" thickBot="1" x14ac:dyDescent="0.45">
      <c r="A18" s="101">
        <v>44608</v>
      </c>
      <c r="B18" s="23">
        <v>0.49305555555555558</v>
      </c>
      <c r="C18" s="102" t="s">
        <v>11</v>
      </c>
      <c r="D18" s="102"/>
      <c r="E18" s="24"/>
      <c r="F18" s="103" t="s">
        <v>11</v>
      </c>
      <c r="G18" s="103"/>
      <c r="H18" s="25">
        <v>0.49305555555555558</v>
      </c>
      <c r="I18" s="104" t="s">
        <v>11</v>
      </c>
      <c r="J18" s="104"/>
      <c r="K18" s="47">
        <v>0.49305555555555558</v>
      </c>
      <c r="L18" s="105" t="s">
        <v>11</v>
      </c>
      <c r="M18" s="105"/>
    </row>
    <row r="19" spans="1:13" ht="15.45" thickTop="1" thickBot="1" x14ac:dyDescent="0.45">
      <c r="A19" s="101"/>
      <c r="B19" s="27">
        <v>0.52777777777777779</v>
      </c>
      <c r="C19" s="102"/>
      <c r="D19" s="102"/>
      <c r="E19" s="28"/>
      <c r="F19" s="103"/>
      <c r="G19" s="103"/>
      <c r="H19" s="29">
        <v>0.52777777777777779</v>
      </c>
      <c r="I19" s="104"/>
      <c r="J19" s="104"/>
      <c r="K19" s="30">
        <v>0.52777777777777779</v>
      </c>
      <c r="L19" s="105"/>
      <c r="M19" s="105"/>
    </row>
    <row r="20" spans="1:13" ht="15.45" thickTop="1" thickBot="1" x14ac:dyDescent="0.45">
      <c r="A20" s="101"/>
      <c r="B20" s="31">
        <f>(B19-B18)</f>
        <v>3.472222222222221E-2</v>
      </c>
      <c r="C20" s="32"/>
      <c r="D20" s="33"/>
      <c r="E20" s="34">
        <f>E19-E18</f>
        <v>0</v>
      </c>
      <c r="F20" s="35"/>
      <c r="G20" s="36"/>
      <c r="H20" s="37">
        <f>H19-H18</f>
        <v>3.472222222222221E-2</v>
      </c>
      <c r="I20" s="38"/>
      <c r="J20" s="39"/>
      <c r="K20" s="44">
        <f>K19-K18</f>
        <v>3.472222222222221E-2</v>
      </c>
      <c r="L20" s="45"/>
      <c r="M20" s="46"/>
    </row>
    <row r="21" spans="1:13" ht="15" customHeight="1" thickTop="1" thickBot="1" x14ac:dyDescent="0.45">
      <c r="A21" s="101">
        <v>44613</v>
      </c>
      <c r="B21" s="23">
        <v>0.66666666666666663</v>
      </c>
      <c r="C21" s="102" t="s">
        <v>40</v>
      </c>
      <c r="D21" s="102"/>
      <c r="E21" s="24"/>
      <c r="F21" s="103" t="s">
        <v>39</v>
      </c>
      <c r="G21" s="103"/>
      <c r="H21" s="25"/>
      <c r="I21" s="104" t="s">
        <v>11</v>
      </c>
      <c r="J21" s="104"/>
      <c r="K21" s="26"/>
      <c r="L21" s="105" t="s">
        <v>11</v>
      </c>
      <c r="M21" s="105"/>
    </row>
    <row r="22" spans="1:13" ht="15.45" thickTop="1" thickBot="1" x14ac:dyDescent="0.45">
      <c r="A22" s="101"/>
      <c r="B22" s="27">
        <v>0.90277777777777779</v>
      </c>
      <c r="C22" s="102"/>
      <c r="D22" s="102"/>
      <c r="E22" s="28"/>
      <c r="F22" s="103"/>
      <c r="G22" s="103"/>
      <c r="H22" s="29"/>
      <c r="I22" s="104"/>
      <c r="J22" s="104"/>
      <c r="K22" s="48"/>
      <c r="L22" s="105"/>
      <c r="M22" s="105"/>
    </row>
    <row r="23" spans="1:13" ht="15.45" thickTop="1" thickBot="1" x14ac:dyDescent="0.45">
      <c r="A23" s="101"/>
      <c r="B23" s="31">
        <f>(B22-B21)</f>
        <v>0.23611111111111116</v>
      </c>
      <c r="C23" s="32"/>
      <c r="D23" s="33"/>
      <c r="E23" s="34">
        <f>E22-E21</f>
        <v>0</v>
      </c>
      <c r="F23" s="35"/>
      <c r="G23" s="36"/>
      <c r="H23" s="37">
        <f>H22-H21</f>
        <v>0</v>
      </c>
      <c r="I23" s="38"/>
      <c r="J23" s="39"/>
      <c r="K23" s="51">
        <f>K22-K21</f>
        <v>0</v>
      </c>
      <c r="L23" s="51"/>
      <c r="M23" s="98"/>
    </row>
    <row r="24" spans="1:13" ht="15" customHeight="1" thickTop="1" thickBot="1" x14ac:dyDescent="0.45">
      <c r="A24" s="101">
        <v>44617</v>
      </c>
      <c r="B24" s="23">
        <v>0.58333333333333337</v>
      </c>
      <c r="C24" s="102" t="s">
        <v>41</v>
      </c>
      <c r="D24" s="102"/>
      <c r="E24" s="24"/>
      <c r="F24" s="103" t="s">
        <v>11</v>
      </c>
      <c r="G24" s="103"/>
      <c r="H24" s="25"/>
      <c r="I24" s="104" t="s">
        <v>11</v>
      </c>
      <c r="J24" s="104"/>
      <c r="K24" s="26">
        <v>0.54166666666666663</v>
      </c>
      <c r="L24" s="105" t="s">
        <v>42</v>
      </c>
      <c r="M24" s="105"/>
    </row>
    <row r="25" spans="1:13" ht="15.45" thickTop="1" thickBot="1" x14ac:dyDescent="0.45">
      <c r="A25" s="101"/>
      <c r="B25" s="27">
        <v>0.63888888888888895</v>
      </c>
      <c r="C25" s="102"/>
      <c r="D25" s="102"/>
      <c r="E25" s="28"/>
      <c r="F25" s="103"/>
      <c r="G25" s="103"/>
      <c r="H25" s="29"/>
      <c r="I25" s="104"/>
      <c r="J25" s="104"/>
      <c r="K25" s="30">
        <v>0.66666666666666663</v>
      </c>
      <c r="L25" s="105"/>
      <c r="M25" s="105"/>
    </row>
    <row r="26" spans="1:13" ht="15.45" thickTop="1" thickBot="1" x14ac:dyDescent="0.45">
      <c r="A26" s="101"/>
      <c r="B26" s="31">
        <f>(B25-B24)</f>
        <v>5.555555555555558E-2</v>
      </c>
      <c r="C26" s="32"/>
      <c r="D26" s="33"/>
      <c r="E26" s="34">
        <f>E25-E24</f>
        <v>0</v>
      </c>
      <c r="F26" s="35"/>
      <c r="G26" s="36"/>
      <c r="H26" s="37">
        <f>H25-H24</f>
        <v>0</v>
      </c>
      <c r="I26" s="38"/>
      <c r="J26" s="39"/>
      <c r="K26" s="44">
        <f>K25-K24</f>
        <v>0.125</v>
      </c>
      <c r="L26" s="45"/>
      <c r="M26" s="46"/>
    </row>
    <row r="27" spans="1:13" ht="15" customHeight="1" thickTop="1" thickBot="1" x14ac:dyDescent="0.45">
      <c r="A27" s="101">
        <v>44618</v>
      </c>
      <c r="B27" s="23"/>
      <c r="C27" s="102" t="s">
        <v>11</v>
      </c>
      <c r="D27" s="102"/>
      <c r="E27" s="24"/>
      <c r="F27" s="103" t="s">
        <v>11</v>
      </c>
      <c r="G27" s="103"/>
      <c r="H27" s="25"/>
      <c r="I27" s="104" t="s">
        <v>11</v>
      </c>
      <c r="J27" s="104"/>
      <c r="K27" s="47">
        <v>0.66666666666666663</v>
      </c>
      <c r="L27" s="105" t="s">
        <v>43</v>
      </c>
      <c r="M27" s="105"/>
    </row>
    <row r="28" spans="1:13" ht="15.45" thickTop="1" thickBot="1" x14ac:dyDescent="0.45">
      <c r="A28" s="101"/>
      <c r="B28" s="27"/>
      <c r="C28" s="102"/>
      <c r="D28" s="102"/>
      <c r="E28" s="28"/>
      <c r="F28" s="103"/>
      <c r="G28" s="103"/>
      <c r="H28" s="29"/>
      <c r="I28" s="104"/>
      <c r="J28" s="104"/>
      <c r="K28" s="30">
        <v>0.79166666666666663</v>
      </c>
      <c r="L28" s="105"/>
      <c r="M28" s="105"/>
    </row>
    <row r="29" spans="1:13" ht="15.45" thickTop="1" thickBot="1" x14ac:dyDescent="0.45">
      <c r="A29" s="101"/>
      <c r="B29" s="31">
        <f>(B28-B27)</f>
        <v>0</v>
      </c>
      <c r="C29" s="32"/>
      <c r="D29" s="33"/>
      <c r="E29" s="34">
        <f>E28-E27</f>
        <v>0</v>
      </c>
      <c r="F29" s="35"/>
      <c r="G29" s="36"/>
      <c r="H29" s="37">
        <f>H28-H27</f>
        <v>0</v>
      </c>
      <c r="I29" s="38"/>
      <c r="J29" s="39"/>
      <c r="K29" s="44">
        <f>K28-K27</f>
        <v>0.125</v>
      </c>
      <c r="L29" s="45"/>
      <c r="M29" s="46"/>
    </row>
    <row r="30" spans="1:13" ht="15" customHeight="1" thickTop="1" thickBot="1" x14ac:dyDescent="0.45">
      <c r="A30" s="101">
        <v>44619</v>
      </c>
      <c r="B30" s="23"/>
      <c r="C30" s="102" t="s">
        <v>11</v>
      </c>
      <c r="D30" s="102"/>
      <c r="E30" s="24"/>
      <c r="F30" s="103" t="s">
        <v>11</v>
      </c>
      <c r="G30" s="103"/>
      <c r="H30" s="25"/>
      <c r="I30" s="104" t="s">
        <v>11</v>
      </c>
      <c r="J30" s="104"/>
      <c r="K30" s="26">
        <v>0.33333333333333331</v>
      </c>
      <c r="L30" s="105" t="s">
        <v>43</v>
      </c>
      <c r="M30" s="105"/>
    </row>
    <row r="31" spans="1:13" ht="15.45" thickTop="1" thickBot="1" x14ac:dyDescent="0.45">
      <c r="A31" s="101"/>
      <c r="B31" s="27"/>
      <c r="C31" s="102"/>
      <c r="D31" s="102"/>
      <c r="E31" s="28"/>
      <c r="F31" s="103"/>
      <c r="G31" s="103"/>
      <c r="H31" s="29"/>
      <c r="I31" s="104"/>
      <c r="J31" s="104"/>
      <c r="K31" s="48">
        <v>0.5</v>
      </c>
      <c r="L31" s="105"/>
      <c r="M31" s="105"/>
    </row>
    <row r="32" spans="1:13" ht="15.45" thickTop="1" thickBot="1" x14ac:dyDescent="0.45">
      <c r="A32" s="101"/>
      <c r="B32" s="31">
        <f>(B31-B30)</f>
        <v>0</v>
      </c>
      <c r="C32" s="32"/>
      <c r="D32" s="33"/>
      <c r="E32" s="34">
        <f>E31-E30</f>
        <v>0</v>
      </c>
      <c r="F32" s="35"/>
      <c r="G32" s="36"/>
      <c r="H32" s="37">
        <f>H31-H30</f>
        <v>0</v>
      </c>
      <c r="I32" s="38"/>
      <c r="J32" s="39"/>
      <c r="K32" s="51">
        <f>K31-K30</f>
        <v>0.16666666666666669</v>
      </c>
      <c r="L32" s="51"/>
      <c r="M32" s="98"/>
    </row>
    <row r="33" spans="1:13" ht="15" customHeight="1" thickTop="1" thickBot="1" x14ac:dyDescent="0.45">
      <c r="A33" s="101">
        <v>44620</v>
      </c>
      <c r="B33" s="23">
        <v>0.41666666666666669</v>
      </c>
      <c r="C33" s="102" t="s">
        <v>44</v>
      </c>
      <c r="D33" s="102"/>
      <c r="E33" s="24"/>
      <c r="F33" s="103" t="s">
        <v>11</v>
      </c>
      <c r="G33" s="103"/>
      <c r="H33" s="25"/>
      <c r="I33" s="104" t="s">
        <v>11</v>
      </c>
      <c r="J33" s="104"/>
      <c r="K33" s="26"/>
      <c r="L33" s="105" t="s">
        <v>11</v>
      </c>
      <c r="M33" s="105"/>
    </row>
    <row r="34" spans="1:13" ht="15.45" thickTop="1" thickBot="1" x14ac:dyDescent="0.45">
      <c r="A34" s="101"/>
      <c r="B34" s="27">
        <v>0.625</v>
      </c>
      <c r="C34" s="102"/>
      <c r="D34" s="102"/>
      <c r="E34" s="28"/>
      <c r="F34" s="103"/>
      <c r="G34" s="103"/>
      <c r="H34" s="29"/>
      <c r="I34" s="104"/>
      <c r="J34" s="104"/>
      <c r="K34" s="30"/>
      <c r="L34" s="105"/>
      <c r="M34" s="105"/>
    </row>
    <row r="35" spans="1:13" ht="15.45" thickTop="1" thickBot="1" x14ac:dyDescent="0.45">
      <c r="A35" s="101"/>
      <c r="B35" s="31">
        <f>(B34-B33)</f>
        <v>0.20833333333333331</v>
      </c>
      <c r="C35" s="32"/>
      <c r="D35" s="33"/>
      <c r="E35" s="34">
        <f>E34-E33</f>
        <v>0</v>
      </c>
      <c r="F35" s="35"/>
      <c r="G35" s="36"/>
      <c r="H35" s="37">
        <f>H34-H33</f>
        <v>0</v>
      </c>
      <c r="I35" s="38"/>
      <c r="J35" s="39"/>
      <c r="K35" s="44">
        <f>K34-K33</f>
        <v>0</v>
      </c>
      <c r="L35" s="45"/>
      <c r="M35" s="46"/>
    </row>
    <row r="36" spans="1:13" ht="15" customHeight="1" thickTop="1" thickBot="1" x14ac:dyDescent="0.45">
      <c r="A36" s="101">
        <v>44624</v>
      </c>
      <c r="B36" s="23">
        <v>0.70833333333333337</v>
      </c>
      <c r="C36" s="102" t="s">
        <v>45</v>
      </c>
      <c r="D36" s="102"/>
      <c r="E36" s="24"/>
      <c r="F36" s="103" t="s">
        <v>11</v>
      </c>
      <c r="G36" s="103"/>
      <c r="H36" s="25"/>
      <c r="I36" s="104" t="s">
        <v>11</v>
      </c>
      <c r="J36" s="104"/>
      <c r="K36" s="47"/>
      <c r="L36" s="105" t="s">
        <v>11</v>
      </c>
      <c r="M36" s="105"/>
    </row>
    <row r="37" spans="1:13" ht="15.45" thickTop="1" thickBot="1" x14ac:dyDescent="0.45">
      <c r="A37" s="101"/>
      <c r="B37" s="27">
        <v>0.91666666666666663</v>
      </c>
      <c r="C37" s="102"/>
      <c r="D37" s="102"/>
      <c r="E37" s="28"/>
      <c r="F37" s="103"/>
      <c r="G37" s="103"/>
      <c r="H37" s="29"/>
      <c r="I37" s="104"/>
      <c r="J37" s="104"/>
      <c r="K37" s="30"/>
      <c r="L37" s="105"/>
      <c r="M37" s="105"/>
    </row>
    <row r="38" spans="1:13" ht="15.45" thickTop="1" thickBot="1" x14ac:dyDescent="0.45">
      <c r="A38" s="101"/>
      <c r="B38" s="31">
        <f>(B37-B36)</f>
        <v>0.20833333333333326</v>
      </c>
      <c r="C38" s="32"/>
      <c r="D38" s="33"/>
      <c r="E38" s="34">
        <f>E37-E36</f>
        <v>0</v>
      </c>
      <c r="F38" s="35"/>
      <c r="G38" s="36"/>
      <c r="H38" s="37">
        <f>H37-H36</f>
        <v>0</v>
      </c>
      <c r="I38" s="38"/>
      <c r="J38" s="39"/>
      <c r="K38" s="44">
        <f>K37-K36</f>
        <v>0</v>
      </c>
      <c r="L38" s="45"/>
      <c r="M38" s="46"/>
    </row>
    <row r="39" spans="1:13" ht="15" customHeight="1" thickTop="1" thickBot="1" x14ac:dyDescent="0.45">
      <c r="A39" s="101">
        <v>44626</v>
      </c>
      <c r="B39" s="23">
        <v>0.54166666666666663</v>
      </c>
      <c r="C39" s="102" t="s">
        <v>46</v>
      </c>
      <c r="D39" s="102"/>
      <c r="E39" s="24"/>
      <c r="F39" s="103" t="s">
        <v>11</v>
      </c>
      <c r="G39" s="103"/>
      <c r="H39" s="25"/>
      <c r="I39" s="104" t="s">
        <v>11</v>
      </c>
      <c r="J39" s="104"/>
      <c r="K39" s="26"/>
      <c r="L39" s="105" t="s">
        <v>11</v>
      </c>
      <c r="M39" s="105"/>
    </row>
    <row r="40" spans="1:13" ht="15.45" thickTop="1" thickBot="1" x14ac:dyDescent="0.45">
      <c r="A40" s="101"/>
      <c r="B40" s="27">
        <v>0.60416666666666663</v>
      </c>
      <c r="C40" s="102"/>
      <c r="D40" s="102"/>
      <c r="E40" s="28"/>
      <c r="F40" s="103"/>
      <c r="G40" s="103"/>
      <c r="H40" s="29"/>
      <c r="I40" s="104"/>
      <c r="J40" s="104"/>
      <c r="K40" s="48"/>
      <c r="L40" s="105"/>
      <c r="M40" s="105"/>
    </row>
    <row r="41" spans="1:13" ht="15.45" thickTop="1" thickBot="1" x14ac:dyDescent="0.45">
      <c r="A41" s="101"/>
      <c r="B41" s="31">
        <f>(B40-B39)</f>
        <v>6.25E-2</v>
      </c>
      <c r="C41" s="32"/>
      <c r="D41" s="33"/>
      <c r="E41" s="34">
        <f>E40-E39</f>
        <v>0</v>
      </c>
      <c r="F41" s="35"/>
      <c r="G41" s="36"/>
      <c r="H41" s="37">
        <f>H40-H39</f>
        <v>0</v>
      </c>
      <c r="I41" s="38"/>
      <c r="J41" s="39"/>
      <c r="K41" s="51">
        <f>K40-K39</f>
        <v>0</v>
      </c>
      <c r="L41" s="51"/>
      <c r="M41" s="98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Vorlage</vt:lpstr>
      <vt:lpstr>Sprint_1</vt:lpstr>
      <vt:lpstr>Sprint_2</vt:lpstr>
      <vt:lpstr>Sprint_3</vt:lpstr>
      <vt:lpstr>Sprint_4</vt:lpstr>
      <vt:lpstr>Sprint_5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cp:keywords/>
  <dc:description/>
  <cp:lastModifiedBy>Danijel</cp:lastModifiedBy>
  <cp:revision>3</cp:revision>
  <dcterms:created xsi:type="dcterms:W3CDTF">2015-06-05T18:19:34Z</dcterms:created>
  <dcterms:modified xsi:type="dcterms:W3CDTF">2022-03-06T13:33:11Z</dcterms:modified>
  <cp:category/>
  <cp:contentStatus/>
</cp:coreProperties>
</file>