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rajz\Downloads\"/>
    </mc:Choice>
  </mc:AlternateContent>
  <xr:revisionPtr revIDLastSave="0" documentId="13_ncr:1_{D6797D9C-2952-4069-BD51-3DC768238E98}" xr6:coauthVersionLast="47" xr6:coauthVersionMax="47" xr10:uidLastSave="{00000000-0000-0000-0000-000000000000}"/>
  <bookViews>
    <workbookView xWindow="-28920" yWindow="2925" windowWidth="29040" windowHeight="15840" activeTab="2" xr2:uid="{00000000-000D-0000-FFFF-FFFF00000000}"/>
  </bookViews>
  <sheets>
    <sheet name="Raw_Data" sheetId="1" r:id="rId1"/>
    <sheet name="Release_Date" sheetId="10" r:id="rId2"/>
    <sheet name="Cleaned_Data" sheetId="7" r:id="rId3"/>
    <sheet name="Pivots" sheetId="8" r:id="rId4"/>
    <sheet name="Sheet4" sheetId="9" r:id="rId5"/>
  </sheets>
  <definedNames>
    <definedName name="_xlnm._FilterDatabase" localSheetId="2" hidden="1">Cleaned_Data!$A$1:$G$176</definedName>
    <definedName name="_xlnm._FilterDatabase" localSheetId="1" hidden="1">Release_Date!$A$1:$F$176</definedName>
  </definedNames>
  <calcPr calcId="191029"/>
  <pivotCaches>
    <pivotCache cacheId="14" r:id="rId6"/>
    <pivotCache cacheId="5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D12" i="10" s="1"/>
  <c r="E12" i="10" s="1"/>
  <c r="F12" i="10" s="1"/>
  <c r="C13" i="10"/>
  <c r="C14" i="10"/>
  <c r="D14" i="10" s="1"/>
  <c r="E14" i="10" s="1"/>
  <c r="F14" i="10" s="1"/>
  <c r="C15" i="10"/>
  <c r="C16" i="10"/>
  <c r="C17" i="10"/>
  <c r="C18" i="10"/>
  <c r="C19" i="10"/>
  <c r="C20" i="10"/>
  <c r="C21" i="10"/>
  <c r="C22" i="10"/>
  <c r="C23" i="10"/>
  <c r="C24" i="10"/>
  <c r="D24" i="10" s="1"/>
  <c r="E24" i="10" s="1"/>
  <c r="F24" i="10" s="1"/>
  <c r="C25" i="10"/>
  <c r="C26" i="10"/>
  <c r="D26" i="10" s="1"/>
  <c r="E26" i="10" s="1"/>
  <c r="F26" i="10" s="1"/>
  <c r="C27" i="10"/>
  <c r="C28" i="10"/>
  <c r="C29" i="10"/>
  <c r="C30" i="10"/>
  <c r="C31" i="10"/>
  <c r="C32" i="10"/>
  <c r="C33" i="10"/>
  <c r="C34" i="10"/>
  <c r="C35" i="10"/>
  <c r="C36" i="10"/>
  <c r="D36" i="10" s="1"/>
  <c r="E36" i="10" s="1"/>
  <c r="F36" i="10" s="1"/>
  <c r="C37" i="10"/>
  <c r="C38" i="10"/>
  <c r="D38" i="10" s="1"/>
  <c r="E38" i="10" s="1"/>
  <c r="F38" i="10" s="1"/>
  <c r="C39" i="10"/>
  <c r="C40" i="10"/>
  <c r="C41" i="10"/>
  <c r="C42" i="10"/>
  <c r="C43" i="10"/>
  <c r="C44" i="10"/>
  <c r="C45" i="10"/>
  <c r="C46" i="10"/>
  <c r="C47" i="10"/>
  <c r="C48" i="10"/>
  <c r="D48" i="10" s="1"/>
  <c r="E48" i="10" s="1"/>
  <c r="F48" i="10" s="1"/>
  <c r="C49" i="10"/>
  <c r="C50" i="10"/>
  <c r="D50" i="10" s="1"/>
  <c r="E50" i="10" s="1"/>
  <c r="F50" i="10" s="1"/>
  <c r="C51" i="10"/>
  <c r="C52" i="10"/>
  <c r="C53" i="10"/>
  <c r="C54" i="10"/>
  <c r="C55" i="10"/>
  <c r="C56" i="10"/>
  <c r="C57" i="10"/>
  <c r="C58" i="10"/>
  <c r="C59" i="10"/>
  <c r="C60" i="10"/>
  <c r="D60" i="10" s="1"/>
  <c r="E60" i="10" s="1"/>
  <c r="F60" i="10" s="1"/>
  <c r="C61" i="10"/>
  <c r="C62" i="10"/>
  <c r="D62" i="10" s="1"/>
  <c r="E62" i="10" s="1"/>
  <c r="F62" i="10" s="1"/>
  <c r="C63" i="10"/>
  <c r="C64" i="10"/>
  <c r="C65" i="10"/>
  <c r="C66" i="10"/>
  <c r="C67" i="10"/>
  <c r="C68" i="10"/>
  <c r="C69" i="10"/>
  <c r="C70" i="10"/>
  <c r="C71" i="10"/>
  <c r="C72" i="10"/>
  <c r="D72" i="10" s="1"/>
  <c r="E72" i="10" s="1"/>
  <c r="F72" i="10" s="1"/>
  <c r="C73" i="10"/>
  <c r="C74" i="10"/>
  <c r="D74" i="10" s="1"/>
  <c r="E74" i="10" s="1"/>
  <c r="F74" i="10" s="1"/>
  <c r="C75" i="10"/>
  <c r="C76" i="10"/>
  <c r="C77" i="10"/>
  <c r="C78" i="10"/>
  <c r="C79" i="10"/>
  <c r="C80" i="10"/>
  <c r="C81" i="10"/>
  <c r="C82" i="10"/>
  <c r="C83" i="10"/>
  <c r="C84" i="10"/>
  <c r="D84" i="10" s="1"/>
  <c r="E84" i="10" s="1"/>
  <c r="F84" i="10" s="1"/>
  <c r="C85" i="10"/>
  <c r="C86" i="10"/>
  <c r="D86" i="10" s="1"/>
  <c r="E86" i="10" s="1"/>
  <c r="F86" i="10" s="1"/>
  <c r="C87" i="10"/>
  <c r="C88" i="10"/>
  <c r="C89" i="10"/>
  <c r="C90" i="10"/>
  <c r="C91" i="10"/>
  <c r="C92" i="10"/>
  <c r="C93" i="10"/>
  <c r="C94" i="10"/>
  <c r="C95" i="10"/>
  <c r="C96" i="10"/>
  <c r="D96" i="10" s="1"/>
  <c r="E96" i="10" s="1"/>
  <c r="F96" i="10" s="1"/>
  <c r="C97" i="10"/>
  <c r="C98" i="10"/>
  <c r="D98" i="10" s="1"/>
  <c r="E98" i="10" s="1"/>
  <c r="F98" i="10" s="1"/>
  <c r="C99" i="10"/>
  <c r="C100" i="10"/>
  <c r="C101" i="10"/>
  <c r="C102" i="10"/>
  <c r="D102" i="10" s="1"/>
  <c r="E102" i="10" s="1"/>
  <c r="F102" i="10" s="1"/>
  <c r="C103" i="10"/>
  <c r="C104" i="10"/>
  <c r="C105" i="10"/>
  <c r="C106" i="10"/>
  <c r="C107" i="10"/>
  <c r="C108" i="10"/>
  <c r="D108" i="10" s="1"/>
  <c r="E108" i="10" s="1"/>
  <c r="F108" i="10" s="1"/>
  <c r="C109" i="10"/>
  <c r="C110" i="10"/>
  <c r="D110" i="10" s="1"/>
  <c r="E110" i="10" s="1"/>
  <c r="F110" i="10" s="1"/>
  <c r="C111" i="10"/>
  <c r="C112" i="10"/>
  <c r="C113" i="10"/>
  <c r="C114" i="10"/>
  <c r="C115" i="10"/>
  <c r="C116" i="10"/>
  <c r="C117" i="10"/>
  <c r="C118" i="10"/>
  <c r="C119" i="10"/>
  <c r="C120" i="10"/>
  <c r="D120" i="10" s="1"/>
  <c r="E120" i="10" s="1"/>
  <c r="F120" i="10" s="1"/>
  <c r="C121" i="10"/>
  <c r="C122" i="10"/>
  <c r="D122" i="10" s="1"/>
  <c r="E122" i="10" s="1"/>
  <c r="F122" i="10" s="1"/>
  <c r="C123" i="10"/>
  <c r="C124" i="10"/>
  <c r="C125" i="10"/>
  <c r="C126" i="10"/>
  <c r="C127" i="10"/>
  <c r="C128" i="10"/>
  <c r="C129" i="10"/>
  <c r="C130" i="10"/>
  <c r="C131" i="10"/>
  <c r="C132" i="10"/>
  <c r="D132" i="10" s="1"/>
  <c r="E132" i="10" s="1"/>
  <c r="F132" i="10" s="1"/>
  <c r="C133" i="10"/>
  <c r="C134" i="10"/>
  <c r="D134" i="10" s="1"/>
  <c r="E134" i="10" s="1"/>
  <c r="F134" i="10" s="1"/>
  <c r="C135" i="10"/>
  <c r="C136" i="10"/>
  <c r="C137" i="10"/>
  <c r="C138" i="10"/>
  <c r="C139" i="10"/>
  <c r="C140" i="10"/>
  <c r="C141" i="10"/>
  <c r="C142" i="10"/>
  <c r="C143" i="10"/>
  <c r="C144" i="10"/>
  <c r="D144" i="10" s="1"/>
  <c r="E144" i="10" s="1"/>
  <c r="F144" i="10" s="1"/>
  <c r="C145" i="10"/>
  <c r="C146" i="10"/>
  <c r="D146" i="10" s="1"/>
  <c r="E146" i="10" s="1"/>
  <c r="F146" i="10" s="1"/>
  <c r="C147" i="10"/>
  <c r="C148" i="10"/>
  <c r="C149" i="10"/>
  <c r="C150" i="10"/>
  <c r="C151" i="10"/>
  <c r="C152" i="10"/>
  <c r="C153" i="10"/>
  <c r="C154" i="10"/>
  <c r="C155" i="10"/>
  <c r="C156" i="10"/>
  <c r="D156" i="10" s="1"/>
  <c r="E156" i="10" s="1"/>
  <c r="F156" i="10" s="1"/>
  <c r="C157" i="10"/>
  <c r="C158" i="10"/>
  <c r="D158" i="10" s="1"/>
  <c r="E158" i="10" s="1"/>
  <c r="F158" i="10" s="1"/>
  <c r="C159" i="10"/>
  <c r="C160" i="10"/>
  <c r="C161" i="10"/>
  <c r="C162" i="10"/>
  <c r="C163" i="10"/>
  <c r="C164" i="10"/>
  <c r="C165" i="10"/>
  <c r="C166" i="10"/>
  <c r="C167" i="10"/>
  <c r="C168" i="10"/>
  <c r="D168" i="10" s="1"/>
  <c r="E168" i="10" s="1"/>
  <c r="F168" i="10" s="1"/>
  <c r="C169" i="10"/>
  <c r="C170" i="10"/>
  <c r="D170" i="10" s="1"/>
  <c r="E170" i="10" s="1"/>
  <c r="F170" i="10" s="1"/>
  <c r="C171" i="10"/>
  <c r="C172" i="10"/>
  <c r="C173" i="10"/>
  <c r="C174" i="10"/>
  <c r="C175" i="10"/>
  <c r="C176" i="10"/>
  <c r="C2" i="10"/>
  <c r="D2" i="10" s="1"/>
  <c r="E2" i="10" s="1"/>
  <c r="F2" i="10" s="1"/>
  <c r="E23" i="10"/>
  <c r="F23" i="10" s="1"/>
  <c r="E35" i="10"/>
  <c r="F35" i="10" s="1"/>
  <c r="E73" i="10"/>
  <c r="F73" i="10" s="1"/>
  <c r="E95" i="10"/>
  <c r="F95" i="10" s="1"/>
  <c r="D3" i="10"/>
  <c r="E3" i="10" s="1"/>
  <c r="F3" i="10" s="1"/>
  <c r="D4" i="10"/>
  <c r="E4" i="10" s="1"/>
  <c r="F4" i="10" s="1"/>
  <c r="D5" i="10"/>
  <c r="E5" i="10" s="1"/>
  <c r="F5" i="10" s="1"/>
  <c r="D6" i="10"/>
  <c r="E6" i="10" s="1"/>
  <c r="F6" i="10" s="1"/>
  <c r="D7" i="10"/>
  <c r="E7" i="10" s="1"/>
  <c r="F7" i="10" s="1"/>
  <c r="D8" i="10"/>
  <c r="E8" i="10" s="1"/>
  <c r="F8" i="10" s="1"/>
  <c r="D9" i="10"/>
  <c r="E9" i="10" s="1"/>
  <c r="F9" i="10" s="1"/>
  <c r="D10" i="10"/>
  <c r="E10" i="10" s="1"/>
  <c r="F10" i="10" s="1"/>
  <c r="D11" i="10"/>
  <c r="E11" i="10" s="1"/>
  <c r="F11" i="10" s="1"/>
  <c r="D13" i="10"/>
  <c r="E13" i="10" s="1"/>
  <c r="F13" i="10" s="1"/>
  <c r="D15" i="10"/>
  <c r="E15" i="10" s="1"/>
  <c r="F15" i="10" s="1"/>
  <c r="D16" i="10"/>
  <c r="E16" i="10" s="1"/>
  <c r="F16" i="10" s="1"/>
  <c r="D17" i="10"/>
  <c r="E17" i="10" s="1"/>
  <c r="F17" i="10" s="1"/>
  <c r="D18" i="10"/>
  <c r="E18" i="10" s="1"/>
  <c r="F18" i="10" s="1"/>
  <c r="D19" i="10"/>
  <c r="E19" i="10" s="1"/>
  <c r="F19" i="10" s="1"/>
  <c r="D20" i="10"/>
  <c r="E20" i="10" s="1"/>
  <c r="F20" i="10" s="1"/>
  <c r="D21" i="10"/>
  <c r="E21" i="10" s="1"/>
  <c r="F21" i="10" s="1"/>
  <c r="D22" i="10"/>
  <c r="E22" i="10" s="1"/>
  <c r="F22" i="10" s="1"/>
  <c r="D23" i="10"/>
  <c r="D25" i="10"/>
  <c r="E25" i="10" s="1"/>
  <c r="F25" i="10" s="1"/>
  <c r="D27" i="10"/>
  <c r="E27" i="10" s="1"/>
  <c r="F27" i="10" s="1"/>
  <c r="D28" i="10"/>
  <c r="E28" i="10" s="1"/>
  <c r="F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F33" i="10" s="1"/>
  <c r="D34" i="10"/>
  <c r="E34" i="10" s="1"/>
  <c r="F34" i="10" s="1"/>
  <c r="D35" i="10"/>
  <c r="D37" i="10"/>
  <c r="E37" i="10" s="1"/>
  <c r="F37" i="10" s="1"/>
  <c r="D39" i="10"/>
  <c r="E39" i="10" s="1"/>
  <c r="F39" i="10" s="1"/>
  <c r="D40" i="10"/>
  <c r="E40" i="10" s="1"/>
  <c r="F40" i="10" s="1"/>
  <c r="D41" i="10"/>
  <c r="E41" i="10" s="1"/>
  <c r="F41" i="10" s="1"/>
  <c r="D42" i="10"/>
  <c r="E42" i="10" s="1"/>
  <c r="F42" i="10" s="1"/>
  <c r="D43" i="10"/>
  <c r="E43" i="10" s="1"/>
  <c r="F43" i="10" s="1"/>
  <c r="D44" i="10"/>
  <c r="E44" i="10" s="1"/>
  <c r="F44" i="10" s="1"/>
  <c r="D45" i="10"/>
  <c r="E45" i="10" s="1"/>
  <c r="F45" i="10" s="1"/>
  <c r="D46" i="10"/>
  <c r="E46" i="10" s="1"/>
  <c r="F46" i="10" s="1"/>
  <c r="D47" i="10"/>
  <c r="E47" i="10" s="1"/>
  <c r="F47" i="10" s="1"/>
  <c r="D49" i="10"/>
  <c r="E49" i="10" s="1"/>
  <c r="F49" i="10" s="1"/>
  <c r="D51" i="10"/>
  <c r="E51" i="10" s="1"/>
  <c r="F51" i="10" s="1"/>
  <c r="D52" i="10"/>
  <c r="E52" i="10" s="1"/>
  <c r="F52" i="10" s="1"/>
  <c r="D53" i="10"/>
  <c r="E53" i="10" s="1"/>
  <c r="F53" i="10" s="1"/>
  <c r="D54" i="10"/>
  <c r="E54" i="10" s="1"/>
  <c r="F54" i="10" s="1"/>
  <c r="D55" i="10"/>
  <c r="E55" i="10" s="1"/>
  <c r="F55" i="10" s="1"/>
  <c r="D56" i="10"/>
  <c r="E56" i="10" s="1"/>
  <c r="F56" i="10" s="1"/>
  <c r="D57" i="10"/>
  <c r="E57" i="10" s="1"/>
  <c r="F57" i="10" s="1"/>
  <c r="D58" i="10"/>
  <c r="E58" i="10" s="1"/>
  <c r="F58" i="10" s="1"/>
  <c r="D59" i="10"/>
  <c r="E59" i="10" s="1"/>
  <c r="F59" i="10" s="1"/>
  <c r="D61" i="10"/>
  <c r="E61" i="10" s="1"/>
  <c r="F61" i="10" s="1"/>
  <c r="D63" i="10"/>
  <c r="E63" i="10" s="1"/>
  <c r="F63" i="10" s="1"/>
  <c r="D64" i="10"/>
  <c r="E64" i="10" s="1"/>
  <c r="F64" i="10" s="1"/>
  <c r="D65" i="10"/>
  <c r="E65" i="10" s="1"/>
  <c r="F65" i="10" s="1"/>
  <c r="D66" i="10"/>
  <c r="E66" i="10" s="1"/>
  <c r="F66" i="10" s="1"/>
  <c r="D67" i="10"/>
  <c r="E67" i="10" s="1"/>
  <c r="F67" i="10" s="1"/>
  <c r="D68" i="10"/>
  <c r="E68" i="10" s="1"/>
  <c r="F68" i="10" s="1"/>
  <c r="D69" i="10"/>
  <c r="E69" i="10" s="1"/>
  <c r="F69" i="10" s="1"/>
  <c r="D70" i="10"/>
  <c r="E70" i="10" s="1"/>
  <c r="F70" i="10" s="1"/>
  <c r="D71" i="10"/>
  <c r="E71" i="10" s="1"/>
  <c r="F71" i="10" s="1"/>
  <c r="D73" i="10"/>
  <c r="D75" i="10"/>
  <c r="E75" i="10" s="1"/>
  <c r="F75" i="10" s="1"/>
  <c r="D76" i="10"/>
  <c r="E76" i="10" s="1"/>
  <c r="F76" i="10" s="1"/>
  <c r="D77" i="10"/>
  <c r="E77" i="10" s="1"/>
  <c r="F77" i="10" s="1"/>
  <c r="D78" i="10"/>
  <c r="E78" i="10" s="1"/>
  <c r="F78" i="10" s="1"/>
  <c r="D79" i="10"/>
  <c r="E79" i="10" s="1"/>
  <c r="F79" i="10" s="1"/>
  <c r="D80" i="10"/>
  <c r="E80" i="10" s="1"/>
  <c r="F80" i="10" s="1"/>
  <c r="D81" i="10"/>
  <c r="E81" i="10" s="1"/>
  <c r="F81" i="10" s="1"/>
  <c r="D82" i="10"/>
  <c r="E82" i="10" s="1"/>
  <c r="F82" i="10" s="1"/>
  <c r="D83" i="10"/>
  <c r="E83" i="10" s="1"/>
  <c r="F83" i="10" s="1"/>
  <c r="D85" i="10"/>
  <c r="E85" i="10" s="1"/>
  <c r="F85" i="10" s="1"/>
  <c r="D87" i="10"/>
  <c r="E87" i="10" s="1"/>
  <c r="F87" i="10" s="1"/>
  <c r="D88" i="10"/>
  <c r="E88" i="10" s="1"/>
  <c r="F88" i="10" s="1"/>
  <c r="D89" i="10"/>
  <c r="E89" i="10" s="1"/>
  <c r="F89" i="10" s="1"/>
  <c r="D90" i="10"/>
  <c r="E90" i="10" s="1"/>
  <c r="F90" i="10" s="1"/>
  <c r="D91" i="10"/>
  <c r="E91" i="10" s="1"/>
  <c r="F91" i="10" s="1"/>
  <c r="D92" i="10"/>
  <c r="E92" i="10" s="1"/>
  <c r="F92" i="10" s="1"/>
  <c r="D93" i="10"/>
  <c r="E93" i="10" s="1"/>
  <c r="F93" i="10" s="1"/>
  <c r="D94" i="10"/>
  <c r="E94" i="10" s="1"/>
  <c r="F94" i="10" s="1"/>
  <c r="D95" i="10"/>
  <c r="D97" i="10"/>
  <c r="E97" i="10" s="1"/>
  <c r="F97" i="10" s="1"/>
  <c r="D99" i="10"/>
  <c r="E99" i="10" s="1"/>
  <c r="F99" i="10" s="1"/>
  <c r="D100" i="10"/>
  <c r="E100" i="10" s="1"/>
  <c r="F100" i="10" s="1"/>
  <c r="D101" i="10"/>
  <c r="E101" i="10" s="1"/>
  <c r="F101" i="10" s="1"/>
  <c r="D103" i="10"/>
  <c r="E103" i="10" s="1"/>
  <c r="F103" i="10" s="1"/>
  <c r="D104" i="10"/>
  <c r="E104" i="10" s="1"/>
  <c r="F104" i="10" s="1"/>
  <c r="D105" i="10"/>
  <c r="E105" i="10" s="1"/>
  <c r="F105" i="10" s="1"/>
  <c r="D106" i="10"/>
  <c r="E106" i="10" s="1"/>
  <c r="F106" i="10" s="1"/>
  <c r="D107" i="10"/>
  <c r="E107" i="10" s="1"/>
  <c r="F107" i="10" s="1"/>
  <c r="D109" i="10"/>
  <c r="E109" i="10" s="1"/>
  <c r="F109" i="10" s="1"/>
  <c r="D111" i="10"/>
  <c r="E111" i="10" s="1"/>
  <c r="F111" i="10" s="1"/>
  <c r="D112" i="10"/>
  <c r="E112" i="10" s="1"/>
  <c r="F112" i="10" s="1"/>
  <c r="D113" i="10"/>
  <c r="E113" i="10" s="1"/>
  <c r="F113" i="10" s="1"/>
  <c r="D114" i="10"/>
  <c r="E114" i="10" s="1"/>
  <c r="F114" i="10" s="1"/>
  <c r="D115" i="10"/>
  <c r="E115" i="10" s="1"/>
  <c r="F115" i="10" s="1"/>
  <c r="D116" i="10"/>
  <c r="E116" i="10" s="1"/>
  <c r="F116" i="10" s="1"/>
  <c r="D117" i="10"/>
  <c r="E117" i="10" s="1"/>
  <c r="F117" i="10" s="1"/>
  <c r="D118" i="10"/>
  <c r="E118" i="10" s="1"/>
  <c r="F118" i="10" s="1"/>
  <c r="D119" i="10"/>
  <c r="E119" i="10" s="1"/>
  <c r="F119" i="10" s="1"/>
  <c r="D121" i="10"/>
  <c r="E121" i="10" s="1"/>
  <c r="F121" i="10" s="1"/>
  <c r="D123" i="10"/>
  <c r="E123" i="10" s="1"/>
  <c r="F123" i="10" s="1"/>
  <c r="D124" i="10"/>
  <c r="E124" i="10" s="1"/>
  <c r="F124" i="10" s="1"/>
  <c r="D125" i="10"/>
  <c r="E125" i="10" s="1"/>
  <c r="F125" i="10" s="1"/>
  <c r="D126" i="10"/>
  <c r="E126" i="10" s="1"/>
  <c r="F126" i="10" s="1"/>
  <c r="D127" i="10"/>
  <c r="E127" i="10" s="1"/>
  <c r="F127" i="10" s="1"/>
  <c r="D128" i="10"/>
  <c r="E128" i="10" s="1"/>
  <c r="F128" i="10" s="1"/>
  <c r="D129" i="10"/>
  <c r="E129" i="10" s="1"/>
  <c r="F129" i="10" s="1"/>
  <c r="D130" i="10"/>
  <c r="E130" i="10" s="1"/>
  <c r="F130" i="10" s="1"/>
  <c r="D131" i="10"/>
  <c r="E131" i="10" s="1"/>
  <c r="F131" i="10" s="1"/>
  <c r="D133" i="10"/>
  <c r="E133" i="10" s="1"/>
  <c r="F133" i="10" s="1"/>
  <c r="D135" i="10"/>
  <c r="E135" i="10" s="1"/>
  <c r="F135" i="10" s="1"/>
  <c r="D136" i="10"/>
  <c r="E136" i="10" s="1"/>
  <c r="F136" i="10" s="1"/>
  <c r="D137" i="10"/>
  <c r="E137" i="10" s="1"/>
  <c r="F137" i="10" s="1"/>
  <c r="D138" i="10"/>
  <c r="E138" i="10" s="1"/>
  <c r="F138" i="10" s="1"/>
  <c r="D139" i="10"/>
  <c r="E139" i="10" s="1"/>
  <c r="F139" i="10" s="1"/>
  <c r="D140" i="10"/>
  <c r="E140" i="10" s="1"/>
  <c r="F140" i="10" s="1"/>
  <c r="D141" i="10"/>
  <c r="E141" i="10" s="1"/>
  <c r="F141" i="10" s="1"/>
  <c r="D142" i="10"/>
  <c r="E142" i="10" s="1"/>
  <c r="F142" i="10" s="1"/>
  <c r="D143" i="10"/>
  <c r="E143" i="10" s="1"/>
  <c r="F143" i="10" s="1"/>
  <c r="D145" i="10"/>
  <c r="E145" i="10" s="1"/>
  <c r="F145" i="10" s="1"/>
  <c r="D147" i="10"/>
  <c r="E147" i="10" s="1"/>
  <c r="F147" i="10" s="1"/>
  <c r="D148" i="10"/>
  <c r="E148" i="10" s="1"/>
  <c r="F148" i="10" s="1"/>
  <c r="D149" i="10"/>
  <c r="E149" i="10" s="1"/>
  <c r="F149" i="10" s="1"/>
  <c r="D150" i="10"/>
  <c r="E150" i="10" s="1"/>
  <c r="F150" i="10" s="1"/>
  <c r="D151" i="10"/>
  <c r="E151" i="10" s="1"/>
  <c r="F151" i="10" s="1"/>
  <c r="D152" i="10"/>
  <c r="E152" i="10" s="1"/>
  <c r="F152" i="10" s="1"/>
  <c r="D153" i="10"/>
  <c r="E153" i="10" s="1"/>
  <c r="F153" i="10" s="1"/>
  <c r="D154" i="10"/>
  <c r="E154" i="10" s="1"/>
  <c r="F154" i="10" s="1"/>
  <c r="D155" i="10"/>
  <c r="E155" i="10" s="1"/>
  <c r="F155" i="10" s="1"/>
  <c r="D157" i="10"/>
  <c r="E157" i="10" s="1"/>
  <c r="F157" i="10" s="1"/>
  <c r="D159" i="10"/>
  <c r="E159" i="10" s="1"/>
  <c r="F159" i="10" s="1"/>
  <c r="D160" i="10"/>
  <c r="E160" i="10" s="1"/>
  <c r="F160" i="10" s="1"/>
  <c r="D161" i="10"/>
  <c r="E161" i="10" s="1"/>
  <c r="F161" i="10" s="1"/>
  <c r="D162" i="10"/>
  <c r="E162" i="10" s="1"/>
  <c r="F162" i="10" s="1"/>
  <c r="D163" i="10"/>
  <c r="E163" i="10" s="1"/>
  <c r="F163" i="10" s="1"/>
  <c r="D164" i="10"/>
  <c r="E164" i="10" s="1"/>
  <c r="F164" i="10" s="1"/>
  <c r="D165" i="10"/>
  <c r="E165" i="10" s="1"/>
  <c r="F165" i="10" s="1"/>
  <c r="D166" i="10"/>
  <c r="E166" i="10" s="1"/>
  <c r="F166" i="10" s="1"/>
  <c r="D167" i="10"/>
  <c r="E167" i="10" s="1"/>
  <c r="F167" i="10" s="1"/>
  <c r="D169" i="10"/>
  <c r="E169" i="10" s="1"/>
  <c r="F169" i="10" s="1"/>
  <c r="D171" i="10"/>
  <c r="E171" i="10" s="1"/>
  <c r="F171" i="10" s="1"/>
  <c r="D172" i="10"/>
  <c r="E172" i="10" s="1"/>
  <c r="F172" i="10" s="1"/>
  <c r="D173" i="10"/>
  <c r="E173" i="10" s="1"/>
  <c r="F173" i="10" s="1"/>
  <c r="D174" i="10"/>
  <c r="E174" i="10" s="1"/>
  <c r="F174" i="10" s="1"/>
  <c r="D175" i="10"/>
  <c r="E175" i="10" s="1"/>
  <c r="F175" i="10" s="1"/>
  <c r="D176" i="10"/>
  <c r="E176" i="10" s="1"/>
  <c r="F176" i="10" s="1"/>
</calcChain>
</file>

<file path=xl/sharedStrings.xml><?xml version="1.0" encoding="utf-8"?>
<sst xmlns="http://schemas.openxmlformats.org/spreadsheetml/2006/main" count="2028" uniqueCount="492">
  <si>
    <t>Name</t>
  </si>
  <si>
    <t>Sales</t>
  </si>
  <si>
    <t>Series</t>
  </si>
  <si>
    <t>Release</t>
  </si>
  <si>
    <t>Genre</t>
  </si>
  <si>
    <t>Developer</t>
  </si>
  <si>
    <t>Publisher</t>
  </si>
  <si>
    <t>PlayerUnknown's Battlegrounds</t>
  </si>
  <si>
    <t>nan</t>
  </si>
  <si>
    <t>Battle royale</t>
  </si>
  <si>
    <t>PUBG Studios</t>
  </si>
  <si>
    <t>Krafton</t>
  </si>
  <si>
    <t>Minecraft</t>
  </si>
  <si>
    <t>Sandbox, survival</t>
  </si>
  <si>
    <t>Mojang Studios</t>
  </si>
  <si>
    <t>Diablo III</t>
  </si>
  <si>
    <t>Diablo</t>
  </si>
  <si>
    <t>Action role-playing</t>
  </si>
  <si>
    <t>Blizzard Entertainment</t>
  </si>
  <si>
    <t>Garry's Mod</t>
  </si>
  <si>
    <t>Sandbox</t>
  </si>
  <si>
    <t>Facepunch Studios</t>
  </si>
  <si>
    <t>Valve</t>
  </si>
  <si>
    <t>Terraria</t>
  </si>
  <si>
    <t>Action-adventure</t>
  </si>
  <si>
    <t>Re-Logic</t>
  </si>
  <si>
    <t>World of Warcraft</t>
  </si>
  <si>
    <t>Warcraft</t>
  </si>
  <si>
    <t>MMORPG</t>
  </si>
  <si>
    <t>Half-Life 2</t>
  </si>
  <si>
    <t>Half-Life</t>
  </si>
  <si>
    <t>First-person shooter</t>
  </si>
  <si>
    <t>Valve (digital)</t>
  </si>
  <si>
    <t>The Witcher 3: Wild Hunt</t>
  </si>
  <si>
    <t>The Witcher</t>
  </si>
  <si>
    <t>CD Projekt Red</t>
  </si>
  <si>
    <t>CD Projekt</t>
  </si>
  <si>
    <t>StarCraft</t>
  </si>
  <si>
    <t>Real-time strategy</t>
  </si>
  <si>
    <t>The Sims</t>
  </si>
  <si>
    <t>Life simulation</t>
  </si>
  <si>
    <t>Maxis</t>
  </si>
  <si>
    <t>Electronic Arts</t>
  </si>
  <si>
    <t>Fall Guys</t>
  </si>
  <si>
    <t>Mediatonic</t>
  </si>
  <si>
    <t>Devolver Digital</t>
  </si>
  <si>
    <t>RollerCoaster Tycoon 3</t>
  </si>
  <si>
    <t>RollerCoaster Tycoon</t>
  </si>
  <si>
    <t>Construction and management simulation</t>
  </si>
  <si>
    <t>Frontier Developments</t>
  </si>
  <si>
    <t>Atari, Inc. (Windows)</t>
  </si>
  <si>
    <t>Sierra Entertainment</t>
  </si>
  <si>
    <t>Rust</t>
  </si>
  <si>
    <t>Survival</t>
  </si>
  <si>
    <t>Civilization V</t>
  </si>
  <si>
    <t>Civilization</t>
  </si>
  <si>
    <t>Turn-based strategy, 4X</t>
  </si>
  <si>
    <t>Firaxis Games</t>
  </si>
  <si>
    <t>2K Games &amp; Aspyr</t>
  </si>
  <si>
    <t>The Sims 3</t>
  </si>
  <si>
    <t>Euro Truck Simulator 2</t>
  </si>
  <si>
    <t>Truck Simulator</t>
  </si>
  <si>
    <t>Vehicle simulation</t>
  </si>
  <si>
    <t>SCS Software</t>
  </si>
  <si>
    <t>Guild Wars</t>
  </si>
  <si>
    <t>ArenaNet</t>
  </si>
  <si>
    <t>NCsoft</t>
  </si>
  <si>
    <t>StarCraft II: Wings of Liberty</t>
  </si>
  <si>
    <t>The Sims 2</t>
  </si>
  <si>
    <t>Valheim</t>
  </si>
  <si>
    <t>Iron Gate</t>
  </si>
  <si>
    <t>Coffee Stain Publishing</t>
  </si>
  <si>
    <t>ARMA 3</t>
  </si>
  <si>
    <t>ARMA</t>
  </si>
  <si>
    <t>Tactical shooter</t>
  </si>
  <si>
    <t>Bohemia Interactive</t>
  </si>
  <si>
    <t>Last Ninja 2</t>
  </si>
  <si>
    <t>The Last Ninja</t>
  </si>
  <si>
    <t>System 3</t>
  </si>
  <si>
    <t>Activision</t>
  </si>
  <si>
    <t>Cities: Skylines</t>
  </si>
  <si>
    <t>City-building</t>
  </si>
  <si>
    <t>Colossal Order</t>
  </si>
  <si>
    <t>Paradox Interactive</t>
  </si>
  <si>
    <t>Guild Wars 2</t>
  </si>
  <si>
    <t>SimCity 3000</t>
  </si>
  <si>
    <t>SimCity</t>
  </si>
  <si>
    <t>The Forest</t>
  </si>
  <si>
    <t>Endnight Games</t>
  </si>
  <si>
    <t>Cyberpunk 2077</t>
  </si>
  <si>
    <t>DayZ</t>
  </si>
  <si>
    <t>Diablo II</t>
  </si>
  <si>
    <t>Blizzard North</t>
  </si>
  <si>
    <t>Populous</t>
  </si>
  <si>
    <t>God game</t>
  </si>
  <si>
    <t>Bullfrog Productions</t>
  </si>
  <si>
    <t>Chris Sawyer</t>
  </si>
  <si>
    <t>MicroProse Software</t>
  </si>
  <si>
    <t>Warhammer 40,000: Dawn of War (including expansions)</t>
  </si>
  <si>
    <t>Warhammer</t>
  </si>
  <si>
    <t>Relic Entertainment</t>
  </si>
  <si>
    <t>THQ</t>
  </si>
  <si>
    <t>Where in the World Is Carmen Sandiego?</t>
  </si>
  <si>
    <t>Carmen Sandiego</t>
  </si>
  <si>
    <t>Educational</t>
  </si>
  <si>
    <t>Broderbund</t>
  </si>
  <si>
    <t>Dark Souls</t>
  </si>
  <si>
    <t>FromSoftware</t>
  </si>
  <si>
    <t>Namco Bandai Games</t>
  </si>
  <si>
    <t>Dark Souls III</t>
  </si>
  <si>
    <t>Bandai Namco Entertainment</t>
  </si>
  <si>
    <t>Age of Empires</t>
  </si>
  <si>
    <t>Ensemble Studios</t>
  </si>
  <si>
    <t>Microsoft</t>
  </si>
  <si>
    <t>Civilization IV</t>
  </si>
  <si>
    <t>Command &amp; Conquer</t>
  </si>
  <si>
    <t>Westwood Studios</t>
  </si>
  <si>
    <t>Virgin Interactive</t>
  </si>
  <si>
    <t>Command &amp; Conquer: Red Alert</t>
  </si>
  <si>
    <t>Crysis</t>
  </si>
  <si>
    <t>Crytek</t>
  </si>
  <si>
    <t>EverQuest</t>
  </si>
  <si>
    <t>Verant Interactive</t>
  </si>
  <si>
    <t>Sony Online Entertainment</t>
  </si>
  <si>
    <t>Life Is Strange</t>
  </si>
  <si>
    <t>Graphic adventure</t>
  </si>
  <si>
    <t>Dontnod Entertainment</t>
  </si>
  <si>
    <t>Square Enix</t>
  </si>
  <si>
    <t>Theme Park</t>
  </si>
  <si>
    <t>Warcraft III: Reign of Chaos</t>
  </si>
  <si>
    <t>Blizzard Entertainment (North America)</t>
  </si>
  <si>
    <t>Dark Souls II</t>
  </si>
  <si>
    <t>Bandai Namco Games</t>
  </si>
  <si>
    <t>Caesar II</t>
  </si>
  <si>
    <t>Caesar</t>
  </si>
  <si>
    <t>City-building game</t>
  </si>
  <si>
    <t>Impressions Game</t>
  </si>
  <si>
    <t>Sierra On-Line</t>
  </si>
  <si>
    <t>Caesar III</t>
  </si>
  <si>
    <t>Sierra Studios</t>
  </si>
  <si>
    <t>Factorio</t>
  </si>
  <si>
    <t>Wube Software</t>
  </si>
  <si>
    <t>Lords of the Realm II</t>
  </si>
  <si>
    <t>Lord of the Realm</t>
  </si>
  <si>
    <t>Turn-based strategy</t>
  </si>
  <si>
    <t>Myst</t>
  </si>
  <si>
    <t>Adventure, puzzle</t>
  </si>
  <si>
    <t>Cyan</t>
  </si>
  <si>
    <t>Brøderbund</t>
  </si>
  <si>
    <t>Final Fantasy VII</t>
  </si>
  <si>
    <t>Final Fantasy</t>
  </si>
  <si>
    <t>Role-playing game</t>
  </si>
  <si>
    <t>Square</t>
  </si>
  <si>
    <t>Eidos Interactive</t>
  </si>
  <si>
    <t>7 Days to Die</t>
  </si>
  <si>
    <t>7 Days</t>
  </si>
  <si>
    <t>Survival horror</t>
  </si>
  <si>
    <t>The Fun Pimps</t>
  </si>
  <si>
    <t>Age of Empires II: The Age of Kings</t>
  </si>
  <si>
    <t>Age of Empires III</t>
  </si>
  <si>
    <t>Anno 1503</t>
  </si>
  <si>
    <t>Anno</t>
  </si>
  <si>
    <t>Max Design</t>
  </si>
  <si>
    <t>Sunflowers</t>
  </si>
  <si>
    <t>Anno 1602</t>
  </si>
  <si>
    <t>Baldur's Gate</t>
  </si>
  <si>
    <t>BioWare</t>
  </si>
  <si>
    <t>Interplay Entertainment</t>
  </si>
  <si>
    <t>Baldur's Gate II: Shadows of Amn</t>
  </si>
  <si>
    <t>Computer role-playing game</t>
  </si>
  <si>
    <t>Battlefield 1942</t>
  </si>
  <si>
    <t>Battlefield</t>
  </si>
  <si>
    <t>EA DICE</t>
  </si>
  <si>
    <t>Black &amp; White</t>
  </si>
  <si>
    <t>Black &amp; White</t>
  </si>
  <si>
    <t>Lionhead Studios</t>
  </si>
  <si>
    <t>EA Games</t>
  </si>
  <si>
    <t>Civilization III</t>
  </si>
  <si>
    <t>Infogrames</t>
  </si>
  <si>
    <t>Cossacks II: Napoleonic Wars</t>
  </si>
  <si>
    <t>Cossacks</t>
  </si>
  <si>
    <t>GSC Game World</t>
  </si>
  <si>
    <t>CDV Software</t>
  </si>
  <si>
    <t>Counter-Strike: Condition Zero</t>
  </si>
  <si>
    <t>Counter-Strike</t>
  </si>
  <si>
    <t>Counter-Strike: Source</t>
  </si>
  <si>
    <t>Electronic Arts (retail)</t>
  </si>
  <si>
    <t>Doom</t>
  </si>
  <si>
    <t>id Software</t>
  </si>
  <si>
    <t>Doom II: Hell on Earth</t>
  </si>
  <si>
    <t>GT Interactive</t>
  </si>
  <si>
    <t>Far Cry</t>
  </si>
  <si>
    <t>Ubisoft</t>
  </si>
  <si>
    <t>Grand Theft Auto V</t>
  </si>
  <si>
    <t>Grand Theft Auto</t>
  </si>
  <si>
    <t>Rockstar North</t>
  </si>
  <si>
    <t>Rockstar Games</t>
  </si>
  <si>
    <t>Mafia: The City of Lost Heaven</t>
  </si>
  <si>
    <t>Mafia</t>
  </si>
  <si>
    <t>Third-person shooter</t>
  </si>
  <si>
    <t>Illusion Softworks</t>
  </si>
  <si>
    <t>Gathering of Developers</t>
  </si>
  <si>
    <t>Magicka</t>
  </si>
  <si>
    <t>Arrowhead Game Studios</t>
  </si>
  <si>
    <t>Neverwinter Nights</t>
  </si>
  <si>
    <t>Infogrames / Atari</t>
  </si>
  <si>
    <t>Planet Coaster</t>
  </si>
  <si>
    <t>POD</t>
  </si>
  <si>
    <t>Racing game</t>
  </si>
  <si>
    <t>SimCity 4</t>
  </si>
  <si>
    <t>Electronic Arts (Windows)</t>
  </si>
  <si>
    <t>Space Engineers</t>
  </si>
  <si>
    <t>Simulation</t>
  </si>
  <si>
    <t>Keen Software House</t>
  </si>
  <si>
    <t>Spore</t>
  </si>
  <si>
    <t>Stickfight: The Game</t>
  </si>
  <si>
    <t>Fighting</t>
  </si>
  <si>
    <t>Landfall Games</t>
  </si>
  <si>
    <t>Stronghold: Crusader</t>
  </si>
  <si>
    <t>Stronghold</t>
  </si>
  <si>
    <t>Firefly Studios</t>
  </si>
  <si>
    <t>Take-Two Interactive / Gathering of Developers</t>
  </si>
  <si>
    <t>The Binding of Isaac</t>
  </si>
  <si>
    <t>Action-adventure, roguelike</t>
  </si>
  <si>
    <t>Edmund McMillen &amp; Florian Himsl</t>
  </si>
  <si>
    <t>Headup Games</t>
  </si>
  <si>
    <t>Atari, Inc</t>
  </si>
  <si>
    <t>The Witcher 2: Assassins of Kings</t>
  </si>
  <si>
    <t>Warcraft II: Tides of Darkness</t>
  </si>
  <si>
    <t>Metal Gear Solid V: The Phantom Pain</t>
  </si>
  <si>
    <t>Metal Gear Solid</t>
  </si>
  <si>
    <t>Action-adventure, stealth</t>
  </si>
  <si>
    <t>Kojima Productions</t>
  </si>
  <si>
    <t>Konami</t>
  </si>
  <si>
    <t>American Truck Simulator</t>
  </si>
  <si>
    <t>Trucks Simulator</t>
  </si>
  <si>
    <t>International Karate</t>
  </si>
  <si>
    <t>Epyx</t>
  </si>
  <si>
    <t>Sega Mega Drive and Genesis Classics</t>
  </si>
  <si>
    <t>Compilation</t>
  </si>
  <si>
    <t>Sega</t>
  </si>
  <si>
    <t>Stellaris</t>
  </si>
  <si>
    <t>RTS, 4X, Grand Strategy</t>
  </si>
  <si>
    <t>Paradox Development Studio</t>
  </si>
  <si>
    <t>Resident Evil 6</t>
  </si>
  <si>
    <t>Resident Evil</t>
  </si>
  <si>
    <t>Third-person shooter, survival horror</t>
  </si>
  <si>
    <t>Capcom</t>
  </si>
  <si>
    <t>Satisfactory</t>
  </si>
  <si>
    <t>Coffee Stain Studios</t>
  </si>
  <si>
    <t>Ultra Street Fighter IV</t>
  </si>
  <si>
    <t>Street Fighter</t>
  </si>
  <si>
    <t>Nier: Automata</t>
  </si>
  <si>
    <t>Nier</t>
  </si>
  <si>
    <t>Action role-playing, hack and slash</t>
  </si>
  <si>
    <t>PlatinumGames</t>
  </si>
  <si>
    <t>Resident Evil 4: Ultimate HD Edition</t>
  </si>
  <si>
    <t>Kingdom Come: Deliverance</t>
  </si>
  <si>
    <t>Action role-playing game</t>
  </si>
  <si>
    <t>Warhorse Studios</t>
  </si>
  <si>
    <t>Pac-Man Championship Edition DX+</t>
  </si>
  <si>
    <t>Pac-Man</t>
  </si>
  <si>
    <t>Maze, arcade</t>
  </si>
  <si>
    <t>Age of Mythology</t>
  </si>
  <si>
    <t>American McGee's Alice</t>
  </si>
  <si>
    <t>Alice</t>
  </si>
  <si>
    <t>Action-adventure, platformer</t>
  </si>
  <si>
    <t>Rogue Entertainment</t>
  </si>
  <si>
    <t>Ark: Survival Evolved</t>
  </si>
  <si>
    <t>Action-adventure, Survival</t>
  </si>
  <si>
    <t>Studio Wildcard</t>
  </si>
  <si>
    <t>Battlefield Vietnam</t>
  </si>
  <si>
    <t>BioShock</t>
  </si>
  <si>
    <t>Irrational Games</t>
  </si>
  <si>
    <t>2K Games</t>
  </si>
  <si>
    <t>Blade Runner</t>
  </si>
  <si>
    <t>Point-and-click</t>
  </si>
  <si>
    <t>Civilization II</t>
  </si>
  <si>
    <t>MicroProse</t>
  </si>
  <si>
    <t>Command &amp; Conquer 3: Tiberium Wars</t>
  </si>
  <si>
    <t>EA Los Angeles</t>
  </si>
  <si>
    <t>Command &amp; Conquer: Red Alert 2</t>
  </si>
  <si>
    <t>Westwood Pacific</t>
  </si>
  <si>
    <t>Command &amp; Conquer: Tiberian Sun</t>
  </si>
  <si>
    <t>Commandos: Behind Enemy Lines</t>
  </si>
  <si>
    <t>Commandos</t>
  </si>
  <si>
    <t>Real-time tactics</t>
  </si>
  <si>
    <t>Pyro Studios</t>
  </si>
  <si>
    <t>Crusader Kings II</t>
  </si>
  <si>
    <t>Crusader Kings</t>
  </si>
  <si>
    <t>Grand strategy</t>
  </si>
  <si>
    <t>Crusader Kings III</t>
  </si>
  <si>
    <t>Crysis Warhead</t>
  </si>
  <si>
    <t>Crytek Budapest</t>
  </si>
  <si>
    <t>Cuphead</t>
  </si>
  <si>
    <t>Run and gun</t>
  </si>
  <si>
    <t>StudioMDHR</t>
  </si>
  <si>
    <t>Danganronpa 2: Goodbye Despair</t>
  </si>
  <si>
    <t>Danganronpa</t>
  </si>
  <si>
    <t>Visual novel, adventure</t>
  </si>
  <si>
    <t>Spike Chunsoft</t>
  </si>
  <si>
    <t>Danganronpa: Trigger Happy Havoc</t>
  </si>
  <si>
    <t>Daryl F. Gates' Police Quest: SWAT</t>
  </si>
  <si>
    <t>Police Quest</t>
  </si>
  <si>
    <t>Interactive movie</t>
  </si>
  <si>
    <t>Sierra Online</t>
  </si>
  <si>
    <t>Deer Hunter</t>
  </si>
  <si>
    <t>Sports</t>
  </si>
  <si>
    <t>Sunstorm Interactive</t>
  </si>
  <si>
    <t>WizardWorks</t>
  </si>
  <si>
    <t>Divinity: Original Sin II</t>
  </si>
  <si>
    <t>Divinity</t>
  </si>
  <si>
    <t>Larian Studios</t>
  </si>
  <si>
    <t>Duke Nukem 3D</t>
  </si>
  <si>
    <t>Duke Nukem</t>
  </si>
  <si>
    <t>3D Realms</t>
  </si>
  <si>
    <t>GT Interactive Software</t>
  </si>
  <si>
    <t>Dungeon Lords</t>
  </si>
  <si>
    <t>Heuristic Park</t>
  </si>
  <si>
    <t>DreamCatcher Interactive</t>
  </si>
  <si>
    <t>Dungeon Siege</t>
  </si>
  <si>
    <t>Gas Powered Games</t>
  </si>
  <si>
    <t>Microsoft Game Studios</t>
  </si>
  <si>
    <t>Empire Earth</t>
  </si>
  <si>
    <t>Stainless Steel Studios</t>
  </si>
  <si>
    <t>Europa Universalis IV</t>
  </si>
  <si>
    <t>Europa Universalis</t>
  </si>
  <si>
    <t>Frogger</t>
  </si>
  <si>
    <t>Action</t>
  </si>
  <si>
    <t>SCE Cambridge Studio</t>
  </si>
  <si>
    <t>Hasbro Interactive</t>
  </si>
  <si>
    <t>Full Throttle</t>
  </si>
  <si>
    <t>LucasArts</t>
  </si>
  <si>
    <t>Glory of the Roman Empire</t>
  </si>
  <si>
    <t>Haemimont Games</t>
  </si>
  <si>
    <t>Grand Prix 2</t>
  </si>
  <si>
    <t>Grand Prix</t>
  </si>
  <si>
    <t>Sim racing</t>
  </si>
  <si>
    <t>Harry Potter and the Philosopher's Stone</t>
  </si>
  <si>
    <t>Harry Potter</t>
  </si>
  <si>
    <t>KnowWonder</t>
  </si>
  <si>
    <t>Hearts of Iron IV</t>
  </si>
  <si>
    <t>Hearts of Iron</t>
  </si>
  <si>
    <t>Real-time strategy, grand strategy wargame</t>
  </si>
  <si>
    <t>Hidden &amp; Dangerous</t>
  </si>
  <si>
    <t>Take-Two Interactive</t>
  </si>
  <si>
    <t>Hidden &amp; Dangerous 2</t>
  </si>
  <si>
    <t>Hollow Knight</t>
  </si>
  <si>
    <t>Metroidvania</t>
  </si>
  <si>
    <t>Team Cherry</t>
  </si>
  <si>
    <t>Hotel Giant</t>
  </si>
  <si>
    <t>Business simulation</t>
  </si>
  <si>
    <t>Enlight Software</t>
  </si>
  <si>
    <t>JoWood Productions</t>
  </si>
  <si>
    <t>Hydlide</t>
  </si>
  <si>
    <t>Technology and Entertainment Software</t>
  </si>
  <si>
    <t>Imperivm: Great Battles of Rome</t>
  </si>
  <si>
    <t>FX Interactive</t>
  </si>
  <si>
    <t>Daybreak Game Company</t>
  </si>
  <si>
    <t>Killing Floor</t>
  </si>
  <si>
    <t>Tripwire Interactive</t>
  </si>
  <si>
    <t>Machinarium</t>
  </si>
  <si>
    <t>Graphic adventure, puzzle</t>
  </si>
  <si>
    <t>Amanita Design</t>
  </si>
  <si>
    <t>Microsoft Flight Simulator X</t>
  </si>
  <si>
    <t>Microsoft Flight Simulator</t>
  </si>
  <si>
    <t>Amateur flight simulation</t>
  </si>
  <si>
    <t>Mordhau</t>
  </si>
  <si>
    <t>Triternion</t>
  </si>
  <si>
    <t>Operation Flashpoint: Cold War Crisis</t>
  </si>
  <si>
    <t>Bohemia Interactive Studio</t>
  </si>
  <si>
    <t>Codemasters</t>
  </si>
  <si>
    <t>Patrician III: Rise of the Hanse</t>
  </si>
  <si>
    <t>The Patrician</t>
  </si>
  <si>
    <t>Ascaron</t>
  </si>
  <si>
    <t>Encore</t>
  </si>
  <si>
    <t>Phantasmagoria</t>
  </si>
  <si>
    <t>Prison Architect</t>
  </si>
  <si>
    <t>Introversion Software</t>
  </si>
  <si>
    <t>Psychonauts</t>
  </si>
  <si>
    <t>Platform</t>
  </si>
  <si>
    <t>Double Fine Productions</t>
  </si>
  <si>
    <t>Quake</t>
  </si>
  <si>
    <t>Quake II</t>
  </si>
  <si>
    <t>Railroad Tycoon II</t>
  </si>
  <si>
    <t>Railroad Tycoon</t>
  </si>
  <si>
    <t>PopTop Software</t>
  </si>
  <si>
    <t>Resident Evil 5</t>
  </si>
  <si>
    <t>Return to Castle Wolfenstein</t>
  </si>
  <si>
    <t>Wolfenstein</t>
  </si>
  <si>
    <t>Gray Matter Interactive</t>
  </si>
  <si>
    <t>Return to Zork</t>
  </si>
  <si>
    <t>Zork</t>
  </si>
  <si>
    <t>Adventure</t>
  </si>
  <si>
    <t>Infocom</t>
  </si>
  <si>
    <t>RoboCop</t>
  </si>
  <si>
    <t>Beat 'em up, run-and-gun</t>
  </si>
  <si>
    <t>Data East</t>
  </si>
  <si>
    <t>Data East, Ocean Software</t>
  </si>
  <si>
    <t>Rome: Total War</t>
  </si>
  <si>
    <t>Total War</t>
  </si>
  <si>
    <t>The Creative Assembly</t>
  </si>
  <si>
    <t>Runaway: A Road Adventure</t>
  </si>
  <si>
    <t>Runaway</t>
  </si>
  <si>
    <t>Péndulo Studios, S.L.</t>
  </si>
  <si>
    <t>Dinamic Multimedia</t>
  </si>
  <si>
    <t>Sacred</t>
  </si>
  <si>
    <t>Star Wars Galaxies</t>
  </si>
  <si>
    <t>Star Wars</t>
  </si>
  <si>
    <t>Star Wars: Rebel Assault</t>
  </si>
  <si>
    <t>Rail shooter</t>
  </si>
  <si>
    <t>StarCraft II: Heart of the Swarm</t>
  </si>
  <si>
    <t>StarCraft II: Legacy of the Void</t>
  </si>
  <si>
    <t>Stardew Valley</t>
  </si>
  <si>
    <t>Simulation, role-playing game</t>
  </si>
  <si>
    <t>ConcernedApe</t>
  </si>
  <si>
    <t>ConcernedApe[f]</t>
  </si>
  <si>
    <t>Supreme Commander</t>
  </si>
  <si>
    <t>Total Annihilation</t>
  </si>
  <si>
    <t>Tetris</t>
  </si>
  <si>
    <t>Puzzle</t>
  </si>
  <si>
    <t>Spectrum HoloByte</t>
  </si>
  <si>
    <t>The Legend of Sword and Fairy 3</t>
  </si>
  <si>
    <t>The Legend of Sword and Fairy</t>
  </si>
  <si>
    <t>Softstar Entertainment</t>
  </si>
  <si>
    <t>The Legend of Sword and Fairy 5</t>
  </si>
  <si>
    <t>Softstar</t>
  </si>
  <si>
    <t>The Stanley Parable</t>
  </si>
  <si>
    <t>Interactive fiction</t>
  </si>
  <si>
    <t>Galactic Cafe</t>
  </si>
  <si>
    <t>Cavedog Entertainment</t>
  </si>
  <si>
    <t>Tropico</t>
  </si>
  <si>
    <t>Unreal</t>
  </si>
  <si>
    <t>Epic Games</t>
  </si>
  <si>
    <t>Unreal Tournament</t>
  </si>
  <si>
    <t>Vietcong</t>
  </si>
  <si>
    <t>Pterodon</t>
  </si>
  <si>
    <t>Warhammer Online: Age of Reckoning</t>
  </si>
  <si>
    <t>Mythic Entertainment</t>
  </si>
  <si>
    <t>Who Wants to Be a Millionaire?</t>
  </si>
  <si>
    <t>Trivia game</t>
  </si>
  <si>
    <t>Jellyvision</t>
  </si>
  <si>
    <t>Disney Interactive Studios</t>
  </si>
  <si>
    <t>Wing Commander 3: Heart of the Tiger</t>
  </si>
  <si>
    <t>Wing Commander</t>
  </si>
  <si>
    <t>Space combat simulation</t>
  </si>
  <si>
    <t>Origin Systems</t>
  </si>
  <si>
    <t>Zoo Tycoon</t>
  </si>
  <si>
    <t>Blue Fang Games</t>
  </si>
  <si>
    <t>Row Labels</t>
  </si>
  <si>
    <t>Grand Total</t>
  </si>
  <si>
    <t>1997</t>
  </si>
  <si>
    <t>1999</t>
  </si>
  <si>
    <t>1998</t>
  </si>
  <si>
    <t>1996</t>
  </si>
  <si>
    <t>Count of Name</t>
  </si>
  <si>
    <t>Sum of Games</t>
  </si>
  <si>
    <t>17,2</t>
  </si>
  <si>
    <t>3,6</t>
  </si>
  <si>
    <t>3,3</t>
  </si>
  <si>
    <t>2,5</t>
  </si>
  <si>
    <t>1,8</t>
  </si>
  <si>
    <t>Ubbisoft</t>
  </si>
  <si>
    <t>Ccapcom</t>
  </si>
  <si>
    <t>Sandbox, Srvival</t>
  </si>
  <si>
    <t>Srvival</t>
  </si>
  <si>
    <t>Srvival horror</t>
  </si>
  <si>
    <t>Third-person shooter, Srvival horror</t>
  </si>
  <si>
    <t>Ark: Srvival Evolved</t>
  </si>
  <si>
    <t>Action-adventure, Srvival</t>
  </si>
  <si>
    <t>Non-Series</t>
  </si>
  <si>
    <t>AreNon-Serieset</t>
  </si>
  <si>
    <t>Sales (in milions $)</t>
  </si>
  <si>
    <t>Game Title</t>
  </si>
  <si>
    <t>Just Survive</t>
  </si>
  <si>
    <t>Release date</t>
  </si>
  <si>
    <t>VLOOKUP_FROM_CLEANED_DATA</t>
  </si>
  <si>
    <t>DATES_FORMAT_ADJUSTMENT</t>
  </si>
  <si>
    <t>COMBINATION</t>
  </si>
  <si>
    <t>Sum of Sales (in milions $)</t>
  </si>
  <si>
    <t>2001</t>
  </si>
  <si>
    <t>2002</t>
  </si>
  <si>
    <t>2003</t>
  </si>
  <si>
    <t>2004</t>
  </si>
  <si>
    <t>2005</t>
  </si>
  <si>
    <t>2013</t>
  </si>
  <si>
    <t>2015</t>
  </si>
  <si>
    <t>2016</t>
  </si>
  <si>
    <t>2017</t>
  </si>
  <si>
    <t>Months (Release)</t>
  </si>
  <si>
    <t>(All)</t>
  </si>
  <si>
    <t>Quarters (Release)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</si>
</sst>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[$-409]d\-mmm\-yyyy;@"/>
    <numFmt numFmtId="172" formatCode="[$-409]d\-mmm;@"/>
    <numFmt numFmtId="17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00B050"/>
        </stop>
        <stop position="1">
          <color theme="8" tint="0.40000610370189521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1" fillId="2" borderId="1" xfId="0" applyNumberFormat="1" applyFont="1" applyFill="1" applyBorder="1" applyAlignment="1">
      <alignment horizontal="center" vertical="top"/>
    </xf>
    <xf numFmtId="44" fontId="3" fillId="2" borderId="1" xfId="0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center" indent="1"/>
    </xf>
    <xf numFmtId="0" fontId="0" fillId="3" borderId="0" xfId="0" applyFill="1"/>
    <xf numFmtId="172" fontId="0" fillId="0" borderId="0" xfId="0" applyNumberFormat="1"/>
    <xf numFmtId="0" fontId="5" fillId="3" borderId="1" xfId="0" applyFont="1" applyFill="1" applyBorder="1" applyAlignment="1">
      <alignment horizontal="left" vertical="center" indent="1"/>
    </xf>
    <xf numFmtId="0" fontId="0" fillId="3" borderId="1" xfId="0" applyFill="1" applyBorder="1"/>
    <xf numFmtId="49" fontId="5" fillId="0" borderId="1" xfId="0" applyNumberFormat="1" applyFont="1" applyBorder="1" applyAlignment="1">
      <alignment horizontal="left" vertical="center" indent="1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4" borderId="1" xfId="0" applyFill="1" applyBorder="1"/>
    <xf numFmtId="174" fontId="4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rgbClr val="00B05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/>
              <a:t>Most Popular Genre (by total sales)</a:t>
            </a:r>
            <a:endParaRPr lang="en-US" sz="2000">
              <a:ln>
                <a:solidFill>
                  <a:srgbClr val="00B050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rgbClr val="00B05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Pivots!$A$4:$A$14</c:f>
              <c:strCache>
                <c:ptCount val="10"/>
                <c:pt idx="0">
                  <c:v>Life simulation</c:v>
                </c:pt>
                <c:pt idx="1">
                  <c:v>Survival</c:v>
                </c:pt>
                <c:pt idx="2">
                  <c:v>Construction and management simulation</c:v>
                </c:pt>
                <c:pt idx="3">
                  <c:v>MMORPG</c:v>
                </c:pt>
                <c:pt idx="4">
                  <c:v>Action-adventure</c:v>
                </c:pt>
                <c:pt idx="5">
                  <c:v>Sandbox, survival</c:v>
                </c:pt>
                <c:pt idx="6">
                  <c:v>First-person shooter</c:v>
                </c:pt>
                <c:pt idx="7">
                  <c:v>Battle royale</c:v>
                </c:pt>
                <c:pt idx="8">
                  <c:v>Real-time strategy</c:v>
                </c:pt>
                <c:pt idx="9">
                  <c:v>Action role-playing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25.8</c:v>
                </c:pt>
                <c:pt idx="3">
                  <c:v>30</c:v>
                </c:pt>
                <c:pt idx="4">
                  <c:v>31.7</c:v>
                </c:pt>
                <c:pt idx="5">
                  <c:v>33</c:v>
                </c:pt>
                <c:pt idx="6">
                  <c:v>46</c:v>
                </c:pt>
                <c:pt idx="7">
                  <c:v>52</c:v>
                </c:pt>
                <c:pt idx="8">
                  <c:v>55</c:v>
                </c:pt>
                <c:pt idx="9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8-4E7F-9C07-4076CBCA40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287488"/>
        <c:axId val="492287968"/>
      </c:barChart>
      <c:catAx>
        <c:axId val="4922874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Genre</a:t>
                </a:r>
              </a:p>
            </c:rich>
          </c:tx>
          <c:layout>
            <c:manualLayout>
              <c:xMode val="edge"/>
              <c:yMode val="edge"/>
              <c:x val="9.7237161598178093E-2"/>
              <c:y val="0.4242039616842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968"/>
        <c:crosses val="autoZero"/>
        <c:auto val="1"/>
        <c:lblAlgn val="ctr"/>
        <c:lblOffset val="100"/>
        <c:noMultiLvlLbl val="0"/>
      </c:catAx>
      <c:valAx>
        <c:axId val="492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Sum</a:t>
                </a:r>
                <a:r>
                  <a:rPr lang="sk-SK" b="1">
                    <a:solidFill>
                      <a:schemeClr val="tx1"/>
                    </a:solidFill>
                  </a:rPr>
                  <a:t> of sales (in milions </a:t>
                </a:r>
                <a:r>
                  <a:rPr lang="en-US" sz="1000" b="0" i="0" u="none" strike="noStrike" baseline="0">
                    <a:effectLst/>
                  </a:rPr>
                  <a:t>$</a:t>
                </a:r>
                <a:r>
                  <a:rPr lang="sk-SK" b="1">
                    <a:solidFill>
                      <a:schemeClr val="tx1"/>
                    </a:solidFill>
                  </a:rPr>
                  <a:t>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4418353557336951"/>
              <c:y val="0.9253417681764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chemeClr val="accent1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Publisher with Most Games</a:t>
            </a:r>
            <a:endParaRPr lang="en-US" sz="2000">
              <a:ln>
                <a:solidFill>
                  <a:schemeClr val="accent1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Pivots!$E$4:$E$16</c:f>
              <c:strCache>
                <c:ptCount val="12"/>
                <c:pt idx="0">
                  <c:v>Electronic Arts</c:v>
                </c:pt>
                <c:pt idx="1">
                  <c:v>Blizzard Entertainment</c:v>
                </c:pt>
                <c:pt idx="2">
                  <c:v>Paradox Interactive</c:v>
                </c:pt>
                <c:pt idx="3">
                  <c:v>Activision</c:v>
                </c:pt>
                <c:pt idx="4">
                  <c:v>GT Interactive</c:v>
                </c:pt>
                <c:pt idx="5">
                  <c:v>Microsoft</c:v>
                </c:pt>
                <c:pt idx="6">
                  <c:v>Capcom</c:v>
                </c:pt>
                <c:pt idx="7">
                  <c:v>Gathering of Developers</c:v>
                </c:pt>
                <c:pt idx="8">
                  <c:v>Virgin Interactive</c:v>
                </c:pt>
                <c:pt idx="9">
                  <c:v>THQ</c:v>
                </c:pt>
                <c:pt idx="10">
                  <c:v>CD Projekt</c:v>
                </c:pt>
                <c:pt idx="11">
                  <c:v>LucasArts</c:v>
                </c:pt>
              </c:strCache>
            </c:strRef>
          </c:cat>
          <c:val>
            <c:numRef>
              <c:f>Pivots!$F$4:$F$16</c:f>
              <c:numCache>
                <c:formatCode>General</c:formatCode>
                <c:ptCount val="12"/>
                <c:pt idx="0">
                  <c:v>19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AEB-93B1-C3E3BF27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09760"/>
        <c:axId val="679144400"/>
      </c:barChart>
      <c:catAx>
        <c:axId val="2925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Publisher</a:t>
                </a:r>
              </a:p>
            </c:rich>
          </c:tx>
          <c:layout>
            <c:manualLayout>
              <c:xMode val="edge"/>
              <c:yMode val="edge"/>
              <c:x val="0.38821187052423972"/>
              <c:y val="0.89463083981219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44400"/>
        <c:crosses val="autoZero"/>
        <c:auto val="1"/>
        <c:lblAlgn val="ctr"/>
        <c:lblOffset val="100"/>
        <c:noMultiLvlLbl val="0"/>
      </c:catAx>
      <c:valAx>
        <c:axId val="679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 baseline="0">
                    <a:solidFill>
                      <a:schemeClr val="tx1"/>
                    </a:solidFill>
                  </a:rPr>
                  <a:t>Sum of games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274645186037591E-2"/>
              <c:y val="0.3249436536652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Developer with Most Games</a:t>
            </a:r>
            <a:endParaRPr lang="en-US" sz="200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chemeClr val="accent2">
                    <a:lumMod val="75000"/>
                  </a:schemeClr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Pivots!$I$4:$I$19</c:f>
              <c:strCache>
                <c:ptCount val="15"/>
                <c:pt idx="0">
                  <c:v>FromSoftware</c:v>
                </c:pt>
                <c:pt idx="1">
                  <c:v>BioWare</c:v>
                </c:pt>
                <c:pt idx="2">
                  <c:v>Firaxis Games</c:v>
                </c:pt>
                <c:pt idx="3">
                  <c:v>Illusion Softworks</c:v>
                </c:pt>
                <c:pt idx="4">
                  <c:v>System 3</c:v>
                </c:pt>
                <c:pt idx="5">
                  <c:v>Impressions Game</c:v>
                </c:pt>
                <c:pt idx="6">
                  <c:v>id Software</c:v>
                </c:pt>
                <c:pt idx="7">
                  <c:v>CD Projekt Red</c:v>
                </c:pt>
                <c:pt idx="8">
                  <c:v>Westwood Studios</c:v>
                </c:pt>
                <c:pt idx="9">
                  <c:v>Ensemble Studios</c:v>
                </c:pt>
                <c:pt idx="10">
                  <c:v>Valve</c:v>
                </c:pt>
                <c:pt idx="11">
                  <c:v>Capcom</c:v>
                </c:pt>
                <c:pt idx="12">
                  <c:v>Paradox Development Studio</c:v>
                </c:pt>
                <c:pt idx="13">
                  <c:v>Maxis</c:v>
                </c:pt>
                <c:pt idx="14">
                  <c:v>Blizzard Entertainment</c:v>
                </c:pt>
              </c:strCache>
            </c:strRef>
          </c:cat>
          <c:val>
            <c:numRef>
              <c:f>Pivots!$J$4:$J$19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418A-9247-8037E0A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129936"/>
        <c:axId val="218130896"/>
      </c:barChart>
      <c:catAx>
        <c:axId val="21812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Developer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0896"/>
        <c:crosses val="autoZero"/>
        <c:auto val="1"/>
        <c:lblAlgn val="ctr"/>
        <c:lblOffset val="100"/>
        <c:noMultiLvlLbl val="0"/>
      </c:catAx>
      <c:valAx>
        <c:axId val="2181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>
                    <a:solidFill>
                      <a:schemeClr val="tx1"/>
                    </a:solidFill>
                  </a:rPr>
                  <a:t>Sum of games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Most Popular Series (by</a:t>
            </a:r>
            <a:r>
              <a:rPr lang="sk-SK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 total</a:t>
            </a:r>
            <a:r>
              <a:rPr lang="en-US" sz="2000" b="0" i="0" u="none" strike="noStrike" baseline="0">
                <a:ln>
                  <a:solidFill>
                    <a:srgbClr val="7030A0"/>
                  </a:solidFill>
                </a:ln>
                <a:solidFill>
                  <a:schemeClr val="bg1">
                    <a:lumMod val="50000"/>
                  </a:schemeClr>
                </a:solidFill>
              </a:rPr>
              <a:t> sales)</a:t>
            </a:r>
            <a:endParaRPr lang="en-US" sz="2000">
              <a:ln>
                <a:solidFill>
                  <a:srgbClr val="7030A0"/>
                </a:solidFill>
              </a:ln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rgbClr val="7030A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Pivots!$M$4:$M$14</c:f>
              <c:strCache>
                <c:ptCount val="10"/>
                <c:pt idx="0">
                  <c:v>Non-Series</c:v>
                </c:pt>
                <c:pt idx="1">
                  <c:v>Minecraft</c:v>
                </c:pt>
                <c:pt idx="2">
                  <c:v>Diablo</c:v>
                </c:pt>
                <c:pt idx="3">
                  <c:v>The Sims</c:v>
                </c:pt>
                <c:pt idx="4">
                  <c:v>Half-Life</c:v>
                </c:pt>
                <c:pt idx="5">
                  <c:v>Warcraft</c:v>
                </c:pt>
                <c:pt idx="6">
                  <c:v>StarCraft</c:v>
                </c:pt>
                <c:pt idx="7">
                  <c:v>The Witcher</c:v>
                </c:pt>
                <c:pt idx="8">
                  <c:v>Civilization</c:v>
                </c:pt>
                <c:pt idx="9">
                  <c:v>RollerCoaster Tycoon</c:v>
                </c:pt>
              </c:strCache>
            </c:strRef>
          </c:cat>
          <c:val>
            <c:numRef>
              <c:f>Pivots!$N$4:$N$14</c:f>
              <c:numCache>
                <c:formatCode>General</c:formatCode>
                <c:ptCount val="10"/>
                <c:pt idx="0">
                  <c:v>156.1</c:v>
                </c:pt>
                <c:pt idx="1">
                  <c:v>33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2-40E6-8005-9892D166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46896"/>
        <c:axId val="221544496"/>
      </c:barChart>
      <c:catAx>
        <c:axId val="2215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b="1">
                    <a:solidFill>
                      <a:schemeClr val="tx1"/>
                    </a:solidFill>
                  </a:rPr>
                  <a:t>Series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496"/>
        <c:crosses val="autoZero"/>
        <c:auto val="1"/>
        <c:lblAlgn val="ctr"/>
        <c:lblOffset val="100"/>
        <c:noMultiLvlLbl val="0"/>
      </c:catAx>
      <c:valAx>
        <c:axId val="221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[games_analysis_full.xlsx]Pivots!PivotTable8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Release</a:t>
            </a:r>
            <a:r>
              <a:rPr lang="sk-SK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s</a:t>
            </a:r>
            <a:r>
              <a:rPr lang="en-US" sz="1800">
                <a:ln>
                  <a:solidFill>
                    <a:srgbClr val="FFC000"/>
                  </a:solidFill>
                </a:ln>
                <a:solidFill>
                  <a:schemeClr val="bg1">
                    <a:lumMod val="50000"/>
                  </a:schemeClr>
                </a:solidFill>
                <a:latin typeface="+mn-lt"/>
              </a:rPr>
              <a:t>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Pivots!$Q$5:$Q$18</c:f>
              <c:strCache>
                <c:ptCount val="13"/>
                <c:pt idx="0">
                  <c:v>2004</c:v>
                </c:pt>
                <c:pt idx="1">
                  <c:v>2001</c:v>
                </c:pt>
                <c:pt idx="2">
                  <c:v>1998</c:v>
                </c:pt>
                <c:pt idx="3">
                  <c:v>1999</c:v>
                </c:pt>
                <c:pt idx="4">
                  <c:v>2015</c:v>
                </c:pt>
                <c:pt idx="5">
                  <c:v>2016</c:v>
                </c:pt>
                <c:pt idx="6">
                  <c:v>2002</c:v>
                </c:pt>
                <c:pt idx="7">
                  <c:v>2003</c:v>
                </c:pt>
                <c:pt idx="8">
                  <c:v>1997</c:v>
                </c:pt>
                <c:pt idx="9">
                  <c:v>2005</c:v>
                </c:pt>
                <c:pt idx="10">
                  <c:v>2017</c:v>
                </c:pt>
                <c:pt idx="11">
                  <c:v>2013</c:v>
                </c:pt>
                <c:pt idx="12">
                  <c:v>1996</c:v>
                </c:pt>
              </c:strCache>
            </c:strRef>
          </c:cat>
          <c:val>
            <c:numRef>
              <c:f>Pivots!$R$5:$R$18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437-ADE7-865FE385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04448"/>
        <c:axId val="517605408"/>
      </c:barChart>
      <c:catAx>
        <c:axId val="5176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5408"/>
        <c:crosses val="autoZero"/>
        <c:auto val="1"/>
        <c:lblAlgn val="ctr"/>
        <c:lblOffset val="100"/>
        <c:noMultiLvlLbl val="0"/>
      </c:catAx>
      <c:valAx>
        <c:axId val="5176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releases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</xdr:rowOff>
    </xdr:from>
    <xdr:to>
      <xdr:col>14</xdr:col>
      <xdr:colOff>390525</xdr:colOff>
      <xdr:row>23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F28C2-528F-43B0-8D0D-C1A05BFB9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19050</xdr:rowOff>
    </xdr:from>
    <xdr:to>
      <xdr:col>28</xdr:col>
      <xdr:colOff>190500</xdr:colOff>
      <xdr:row>23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8AE84-0735-4163-9E3E-43765F1B8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23</xdr:row>
      <xdr:rowOff>142874</xdr:rowOff>
    </xdr:from>
    <xdr:to>
      <xdr:col>14</xdr:col>
      <xdr:colOff>390525</xdr:colOff>
      <xdr:row>45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DC982-5DF1-48AA-A47A-B598C820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23</xdr:row>
      <xdr:rowOff>180975</xdr:rowOff>
    </xdr:from>
    <xdr:to>
      <xdr:col>28</xdr:col>
      <xdr:colOff>219074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D7E20-CBEE-414E-922C-2FF488A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48</xdr:row>
      <xdr:rowOff>19050</xdr:rowOff>
    </xdr:from>
    <xdr:to>
      <xdr:col>20</xdr:col>
      <xdr:colOff>295275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1C06B-6FF3-4D6E-B26F-4225A94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aliňák" refreshedDate="45904.831105439815" createdVersion="8" refreshedVersion="8" minRefreshableVersion="3" recordCount="175" xr:uid="{822965C1-DC80-4D8C-A7CE-7210367DEC30}">
  <cacheSource type="worksheet">
    <worksheetSource ref="A1:G176" sheet="Raw_Data"/>
  </cacheSource>
  <cacheFields count="7">
    <cacheField name="Name" numFmtId="0">
      <sharedItems count="175"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[e]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" numFmtId="0">
      <sharedItems containsSemiMixedTypes="0" containsString="0" containsNumber="1" minValue="1" maxValue="42"/>
    </cacheField>
    <cacheField name="Series" numFmtId="0">
      <sharedItems/>
    </cacheField>
    <cacheField name="Release" numFmtId="0">
      <sharedItems/>
    </cacheField>
    <cacheField name="Genre" numFmtId="0">
      <sharedItems/>
    </cacheField>
    <cacheField name="Developer" numFmtId="0">
      <sharedItems count="109">
        <s v="PUBG Studios"/>
        <s v="Mojang Studios"/>
        <s v="Blizzard Entertainment"/>
        <s v="Facepunch Studios"/>
        <s v="Re-Logic"/>
        <s v="Valve"/>
        <s v="CD Projekt Red"/>
        <s v="Maxis"/>
        <s v="Mediatonic"/>
        <s v="Frontier Developments"/>
        <s v="Firaxis Games"/>
        <s v="SCS Software"/>
        <s v="ArenaNet"/>
        <s v="Iron Gate"/>
        <s v="Bohemia Interactive"/>
        <s v="System 3"/>
        <s v="Colossal Order"/>
        <s v="Endnight Games"/>
        <s v="Blizzard North"/>
        <s v="Bullfrog Productions"/>
        <s v="Chris Sawyer"/>
        <s v="Relic Entertainment"/>
        <s v="Broderbund"/>
        <s v="FromSoftware"/>
        <s v="Ensemble Studios"/>
        <s v="Westwood Studios"/>
        <s v="Crytek"/>
        <s v="Verant Interactive"/>
        <s v="Dontnod Entertainment"/>
        <s v="Impressions Game"/>
        <s v="Wube Software"/>
        <s v="Cyan"/>
        <s v="Square"/>
        <s v="The Fun Pimps"/>
        <s v="Max Design"/>
        <s v="BioWare"/>
        <s v="EA DICE"/>
        <s v="Lionhead Studios"/>
        <s v="GSC Game World"/>
        <s v="id Software"/>
        <s v="Rockstar North"/>
        <s v="Illusion Softworks"/>
        <s v="Arrowhead Game Studios"/>
        <s v="Ubisoft"/>
        <s v="Electronic Arts"/>
        <s v="Keen Software House"/>
        <s v="Landfall Games"/>
        <s v="Firefly Studios"/>
        <s v="Edmund McMillen &amp; Florian Himsl"/>
        <s v="Kojima Productions"/>
        <s v="Sega"/>
        <s v="Paradox Development Studio"/>
        <s v="Capcom"/>
        <s v="Coffee Stain Studios"/>
        <s v="PlatinumGames"/>
        <s v="Warhorse Studios"/>
        <s v="Namco Bandai Games"/>
        <s v="Rogue Entertainment"/>
        <s v="Studio Wildcard"/>
        <s v="Irrational Games"/>
        <s v="MicroProse"/>
        <s v="EA Los Angeles"/>
        <s v="Westwood Pacific"/>
        <s v="Pyro Studios"/>
        <s v="Crytek Budapest"/>
        <s v="StudioMDHR"/>
        <s v="Spike Chunsoft"/>
        <s v="Sierra Online"/>
        <s v="Sunstorm Interactive"/>
        <s v="Larian Studios"/>
        <s v="3D Realms"/>
        <s v="Heuristic Park"/>
        <s v="Gas Powered Games"/>
        <s v="Stainless Steel Studios"/>
        <s v="SCE Cambridge Studio"/>
        <s v="LucasArts"/>
        <s v="Haemimont Games"/>
        <s v="KnowWonder"/>
        <s v="Team Cherry"/>
        <s v="Enlight Software"/>
        <s v="Technology and Entertainment Software"/>
        <s v="Daybreak Game Company"/>
        <s v="Tripwire Interactive"/>
        <s v="Amanita Design"/>
        <s v="Microsoft Game Studios"/>
        <s v="Triternion"/>
        <s v="Bohemia Interactive Studio"/>
        <s v="Ascaron"/>
        <s v="Introversion Software"/>
        <s v="Double Fine Productions"/>
        <s v="PopTop Software"/>
        <s v="Gray Matter Interactive"/>
        <s v="Infocom"/>
        <s v="Data East"/>
        <s v="The Creative Assembly"/>
        <s v="Péndulo Studios, S.L."/>
        <s v="Sony Online Entertainment"/>
        <s v="ConcernedApe"/>
        <s v="Spectrum HoloByte"/>
        <s v="Softstar Entertainment"/>
        <s v="Softstar"/>
        <s v="Galactic Cafe"/>
        <s v="Cavedog Entertainment"/>
        <s v="Epic Games"/>
        <s v="Pterodon"/>
        <s v="Mythic Entertainment"/>
        <s v="Jellyvision"/>
        <s v="Origin Systems"/>
        <s v="Microsoft"/>
      </sharedItems>
    </cacheField>
    <cacheField name="Publis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Kaliňák" refreshedDate="45904.91344837963" createdVersion="8" refreshedVersion="8" minRefreshableVersion="3" recordCount="175" xr:uid="{C1B6B284-8884-4B24-8510-C5A6E7C5AB65}">
  <cacheSource type="worksheet">
    <worksheetSource ref="A1:G176" sheet="Cleaned_Data"/>
  </cacheSource>
  <cacheFields count="10">
    <cacheField name="Name" numFmtId="0">
      <sharedItems count="175">
        <s v="PlayerUnknown's Battlegrounds"/>
        <s v="Minecraft"/>
        <s v="Diablo III"/>
        <s v="Garry's Mod"/>
        <s v="Terraria"/>
        <s v="World of Warcraft"/>
        <s v="Half-Life 2"/>
        <s v="The Witcher 3: Wild Hunt"/>
        <s v="StarCraft"/>
        <s v="The Sims"/>
        <s v="Fall Guys"/>
        <s v="RollerCoaster Tycoon 3"/>
        <s v="Half-Life"/>
        <s v="Rust"/>
        <s v="Civilization V"/>
        <s v="The Sims 3"/>
        <s v="Euro Truck Simulator 2"/>
        <s v="Guild Wars"/>
        <s v="StarCraft II: Wings of Liberty"/>
        <s v="The Sims 2"/>
        <s v="Valheim"/>
        <s v="ARMA 3"/>
        <s v="Last Ninja 2"/>
        <s v="Cities: Skylines"/>
        <s v="Guild Wars 2"/>
        <s v="SimCity 3000"/>
        <s v="The Forest"/>
        <s v="Cyberpunk 2077"/>
        <s v="DayZ"/>
        <s v="Diablo II"/>
        <s v="Populous"/>
        <s v="RollerCoaster Tycoon"/>
        <s v="The Last Ninja"/>
        <s v="Warhammer 40,000: Dawn of War (including expansions)"/>
        <s v="Where in the World Is Carmen Sandiego?"/>
        <s v="Dark Souls"/>
        <s v="Dark Souls III"/>
        <s v="Age of Empires"/>
        <s v="Civilization IV"/>
        <s v="Command &amp; Conquer"/>
        <s v="Command &amp; Conquer: Red Alert"/>
        <s v="Crysis"/>
        <s v="EverQuest"/>
        <s v="Life Is Strange"/>
        <s v="Theme Park"/>
        <s v="Warcraft III: Reign of Chaos"/>
        <s v="Dark Souls II"/>
        <s v="Caesar II"/>
        <s v="Caesar III"/>
        <s v="Factorio"/>
        <s v="Lords of the Realm II"/>
        <s v="Myst"/>
        <s v="Final Fantasy VII"/>
        <s v="7 Days to Die"/>
        <s v="Age of Empires II: The Age of Kings"/>
        <s v="Age of Empires III"/>
        <s v="Anno 1503"/>
        <s v="Anno 1602"/>
        <s v="Baldur's Gate"/>
        <s v="Baldur's Gate II: Shadows of Amn"/>
        <s v="Battlefield 1942"/>
        <s v="Black &amp; White"/>
        <s v="Civilization III"/>
        <s v="Cossacks II: Napoleonic Wars"/>
        <s v="Counter-Strike: Condition Zero"/>
        <s v="Counter-Strike: Source"/>
        <s v="Diablo"/>
        <s v="Doom"/>
        <s v="Doom II: Hell on Earth"/>
        <s v="Far Cry"/>
        <s v="Grand Theft Auto V"/>
        <s v="Mafia: The City of Lost Heaven"/>
        <s v="Magicka"/>
        <s v="Neverwinter Nights"/>
        <s v="Planet Coaster"/>
        <s v="POD"/>
        <s v="SimCity"/>
        <s v="SimCity 4"/>
        <s v="Space Engineers"/>
        <s v="Spore"/>
        <s v="Stickfight: The Game"/>
        <s v="Stronghold: Crusader"/>
        <s v="The Binding of Isaac"/>
        <s v="The Witcher"/>
        <s v="The Witcher 2: Assassins of Kings"/>
        <s v="Warcraft II: Tides of Darkness"/>
        <s v="Metal Gear Solid V: The Phantom Pain"/>
        <s v="American Truck Simulator"/>
        <s v="International Karate"/>
        <s v="Sega Mega Drive and Genesis Classics"/>
        <s v="Stellaris"/>
        <s v="Resident Evil 6"/>
        <s v="Satisfactory"/>
        <s v="Ultra Street Fighter IV"/>
        <s v="Nier: Automata"/>
        <s v="Resident Evil 4: Ultimate HD Edition"/>
        <s v="Kingdom Come: Deliverance"/>
        <s v="Pac-Man Championship Edition DX+"/>
        <s v="Age of Mythology"/>
        <s v="American McGee's Alice"/>
        <s v="Ark: Survival Evolved"/>
        <s v="Battlefield Vietnam"/>
        <s v="BioShock"/>
        <s v="Blade Runner"/>
        <s v="Civilization II"/>
        <s v="Command &amp; Conquer 3: Tiberium Wars"/>
        <s v="Command &amp; Conquer: Red Alert 2"/>
        <s v="Command &amp; Conquer: Tiberian Sun"/>
        <s v="Commandos: Behind Enemy Lines"/>
        <s v="Crusader Kings II"/>
        <s v="Crusader Kings III"/>
        <s v="Crysis Warhead"/>
        <s v="Cuphead"/>
        <s v="Danganronpa 2: Goodbye Despair"/>
        <s v="Danganronpa: Trigger Happy Havoc"/>
        <s v="Daryl F. Gates' Police Quest: SWAT"/>
        <s v="Deer Hunter"/>
        <s v="Divinity: Original Sin II"/>
        <s v="Duke Nukem 3D"/>
        <s v="Dungeon Lords"/>
        <s v="Dungeon Siege"/>
        <s v="Empire Earth"/>
        <s v="Europa Universalis IV"/>
        <s v="Frogger"/>
        <s v="Full Throttle"/>
        <s v="Glory of the Roman Empire"/>
        <s v="Grand Prix 2"/>
        <s v="Harry Potter and the Philosopher's Stone"/>
        <s v="Hearts of Iron IV"/>
        <s v="Hidden &amp; Dangerous"/>
        <s v="Hidden &amp; Dangerous 2"/>
        <s v="Hollow Knight"/>
        <s v="Hotel Giant"/>
        <s v="Hydlide"/>
        <s v="Imperivm: Great Battles of Rome"/>
        <s v="Just Survive"/>
        <s v="Killing Floor"/>
        <s v="Machinarium"/>
        <s v="Microsoft Flight Simulator X"/>
        <s v="Mordhau"/>
        <s v="Operation Flashpoint: Cold War Crisis"/>
        <s v="Patrician III: Rise of the Hanse"/>
        <s v="Phantasmagoria"/>
        <s v="Prison Architect"/>
        <s v="Psychonauts"/>
        <s v="Quake"/>
        <s v="Quake II"/>
        <s v="Railroad Tycoon II"/>
        <s v="Resident Evil 5"/>
        <s v="Return to Castle Wolfenstein"/>
        <s v="Return to Zork"/>
        <s v="RoboCop"/>
        <s v="Rome: Total War"/>
        <s v="Runaway: A Road Adventure"/>
        <s v="Sacred"/>
        <s v="Star Wars Galaxies"/>
        <s v="Star Wars: Rebel Assault"/>
        <s v="StarCraft II: Heart of the Swarm"/>
        <s v="StarCraft II: Legacy of the Void"/>
        <s v="Stardew Valley"/>
        <s v="Stronghold"/>
        <s v="Supreme Commander"/>
        <s v="Tetris"/>
        <s v="The Legend of Sword and Fairy 3"/>
        <s v="The Legend of Sword and Fairy 5"/>
        <s v="The Stanley Parable"/>
        <s v="Total Annihilation"/>
        <s v="Tropico"/>
        <s v="Unreal"/>
        <s v="Unreal Tournament"/>
        <s v="Vietcong"/>
        <s v="Warhammer Online: Age of Reckoning"/>
        <s v="Who Wants to Be a Millionaire?"/>
        <s v="Wing Commander 3: Heart of the Tiger"/>
        <s v="Zoo Tycoon"/>
      </sharedItems>
    </cacheField>
    <cacheField name="Sales (in milions $)" numFmtId="0">
      <sharedItems containsSemiMixedTypes="0" containsString="0" containsNumber="1" minValue="1" maxValue="42"/>
    </cacheField>
    <cacheField name="Series" numFmtId="0">
      <sharedItems count="93">
        <s v="Non-Series"/>
        <s v="Minecraft"/>
        <s v="Diablo"/>
        <s v="Warcraft"/>
        <s v="Half-Life"/>
        <s v="The Witcher"/>
        <s v="StarCraft"/>
        <s v="The Sims"/>
        <s v="RollerCoaster Tycoon"/>
        <s v="Civilization"/>
        <s v="Truck Simulator"/>
        <s v="Guild Wars"/>
        <s v="ARMA"/>
        <s v="The Last Ninja"/>
        <s v="SimCity"/>
        <s v="Populous"/>
        <s v="Warhammer"/>
        <s v="Carmen Sandiego"/>
        <s v="Dark Souls"/>
        <s v="Age of Empires"/>
        <s v="Command &amp; Conquer"/>
        <s v="Crysis"/>
        <s v="EverQuest"/>
        <s v="Life Is Strange"/>
        <s v="Theme Park"/>
        <s v="Caesar"/>
        <s v="Lord of the Realm"/>
        <s v="Myst"/>
        <s v="Final Fantasy"/>
        <s v="7 Days"/>
        <s v="Anno"/>
        <s v="Baldur's Gate"/>
        <s v="Battlefield"/>
        <s v="Black &amp; White"/>
        <s v="Cossacks"/>
        <s v="Counter-Strike"/>
        <s v="Doom"/>
        <s v="Far Cry"/>
        <s v="Grand Theft Auto"/>
        <s v="Mafia"/>
        <s v="Neverwinter Nights"/>
        <s v="POD"/>
        <s v="Spore"/>
        <s v="Stronghold"/>
        <s v="Metal Gear Solid"/>
        <s v="Trucks Simulator"/>
        <s v="International Karate"/>
        <s v="Sega Mega Drive and Genesis Classics"/>
        <s v="Resident Evil"/>
        <s v="Street Fighter"/>
        <s v="Nier"/>
        <s v="Pac-Man"/>
        <s v="Alice"/>
        <s v="Ark: Survival Evolved"/>
        <s v="BioShock"/>
        <s v="Commandos"/>
        <s v="Crusader Kings"/>
        <s v="Danganronpa"/>
        <s v="Police Quest"/>
        <s v="Deer Hunter"/>
        <s v="Divinity"/>
        <s v="Duke Nukem"/>
        <s v="Dungeon Siege"/>
        <s v="Empire Earth"/>
        <s v="Europa Universalis"/>
        <s v="Frogger"/>
        <s v="Grand Prix"/>
        <s v="Harry Potter"/>
        <s v="Hearts of Iron"/>
        <s v="Hidden &amp; Dangerous"/>
        <s v="Hydlide"/>
        <s v="Microsoft Flight Simulator"/>
        <s v="The Patrician"/>
        <s v="Phantasmagoria"/>
        <s v="Psychonauts"/>
        <s v="Quake"/>
        <s v="Railroad Tycoon"/>
        <s v="Wolfenstein"/>
        <s v="Zork"/>
        <s v="RoboCop"/>
        <s v="Total War"/>
        <s v="Runaway"/>
        <s v="Sacred"/>
        <s v="Star Wars"/>
        <s v="Total Annihilation"/>
        <s v="Tetris"/>
        <s v="The Legend of Sword and Fairy"/>
        <s v="Tropico"/>
        <s v="Unreal"/>
        <s v="Vietcong"/>
        <s v="Wing Commander"/>
        <s v="Zoo Tycoon"/>
        <s v="nan" u="1"/>
      </sharedItems>
    </cacheField>
    <cacheField name="Release" numFmtId="166">
      <sharedItems containsSemiMixedTypes="0" containsNonDate="0" containsDate="1" containsString="0" minDate="1984-01-01T00:00:00" maxDate="2022-08-21T00:00:00" count="135">
        <d v="2017-12-17T00:00:00"/>
        <d v="2011-11-11T00:00:00"/>
        <d v="2012-05-12T00:00:00"/>
        <d v="2006-11-06T00:00:00"/>
        <d v="2011-05-11T00:00:00"/>
        <d v="2004-11-04T00:00:00"/>
        <d v="2015-05-15T00:00:00"/>
        <d v="1998-03-01T00:00:00"/>
        <d v="2000-02-01T00:00:00"/>
        <d v="2022-08-20T00:00:00"/>
        <d v="2004-10-04T00:00:00"/>
        <d v="1998-11-01T00:00:00"/>
        <d v="2018-02-18T00:00:00"/>
        <d v="2010-09-10T00:00:00"/>
        <d v="2009-06-09T00:00:00"/>
        <d v="2012-10-12T00:00:00"/>
        <d v="2005-04-05T00:00:00"/>
        <d v="2010-07-10T00:00:00"/>
        <d v="2004-09-04T00:00:00"/>
        <d v="2021-02-21T00:00:00"/>
        <d v="2013-09-13T00:00:00"/>
        <d v="1988-08-01T00:00:00"/>
        <d v="2015-03-15T00:00:00"/>
        <d v="2012-08-12T00:00:00"/>
        <d v="1999-01-01T00:00:00"/>
        <d v="2018-04-18T00:00:00"/>
        <d v="2020-12-20T00:00:00"/>
        <d v="2018-12-13T00:00:00"/>
        <d v="2000-06-01T00:00:00"/>
        <d v="1989-06-01T00:00:00"/>
        <d v="1999-03-01T00:00:00"/>
        <d v="1987-06-05T00:00:00"/>
        <d v="1985-06-01T00:00:00"/>
        <d v="2016-04-16T00:00:00"/>
        <d v="1997-10-01T00:00:00"/>
        <d v="2005-10-05T00:00:00"/>
        <d v="1995-08-01T00:00:00"/>
        <d v="1996-10-01T00:00:00"/>
        <d v="2007-11-07T00:00:00"/>
        <d v="2015-01-15T00:00:00"/>
        <d v="1994-06-05T00:00:00"/>
        <d v="2002-07-02T00:00:00"/>
        <d v="2014-04-14T00:00:00"/>
        <d v="1995-09-01T00:00:00"/>
        <d v="1998-05-01T00:00:00"/>
        <d v="2020-02-16T00:00:00"/>
        <d v="1993-09-01T00:00:00"/>
        <d v="1998-06-01T00:00:00"/>
        <d v="2013-06-16T00:00:00"/>
        <d v="1999-09-01T00:00:00"/>
        <d v="2003-03-03T00:00:00"/>
        <d v="1998-09-01T00:00:00"/>
        <d v="1998-12-01T00:00:00"/>
        <d v="2000-09-01T00:00:00"/>
        <d v="2002-09-02T00:00:00"/>
        <d v="2001-03-01T00:00:00"/>
        <d v="2001-10-01T00:00:00"/>
        <d v="2004-03-04T00:00:00"/>
        <d v="1996-12-01T00:00:00"/>
        <d v="1993-12-01T00:00:00"/>
        <d v="1994-09-01T00:00:00"/>
        <d v="2015-04-15T00:00:00"/>
        <d v="2002-08-02T00:00:00"/>
        <d v="2011-01-11T00:00:00"/>
        <d v="2002-06-02T00:00:00"/>
        <d v="2016-11-16T00:00:00"/>
        <d v="1997-02-01T00:00:00"/>
        <d v="1989-03-13T00:00:00"/>
        <d v="2003-01-03T00:00:00"/>
        <d v="2019-10-13T00:00:00"/>
        <d v="2008-09-08T00:00:00"/>
        <d v="2017-09-17T00:00:00"/>
        <d v="2011-09-11T00:00:00"/>
        <d v="2007-10-07T00:00:00"/>
        <d v="1995-12-01T00:00:00"/>
        <d v="2015-09-15T00:00:00"/>
        <d v="2016-10-12T00:00:00"/>
        <d v="1986-11-01T00:00:00"/>
        <d v="2010-06-10T00:00:00"/>
        <d v="2016-05-16T00:00:00"/>
        <d v="2013-03-13T00:00:00"/>
        <d v="2020-03-19T00:00:00"/>
        <d v="2014-07-09T00:00:00"/>
        <d v="2017-03-17T00:00:00"/>
        <d v="2014-02-14T00:00:00"/>
        <d v="2002-10-02T00:00:00"/>
        <d v="2000-10-01T00:00:00"/>
        <d v="2017-06-15T00:00:00"/>
        <d v="2007-08-07T00:00:00"/>
        <d v="1997-11-01T00:00:00"/>
        <d v="1996-02-01T00:00:00"/>
        <d v="2007-03-07T00:00:00"/>
        <d v="1999-08-01T00:00:00"/>
        <d v="2012-02-12T00:00:00"/>
        <d v="2020-09-20T00:00:00"/>
        <d v="2016-02-16T00:00:00"/>
        <d v="1996-01-01T00:00:00"/>
        <d v="2005-05-05T00:00:00"/>
        <d v="2002-04-02T00:00:00"/>
        <d v="2001-11-01T00:00:00"/>
        <d v="2013-08-13T00:00:00"/>
        <d v="1995-04-01T00:00:00"/>
        <d v="2006-06-06T00:00:00"/>
        <d v="1996-08-01T00:00:00"/>
        <d v="2016-06-16T00:00:00"/>
        <d v="1999-07-01T00:00:00"/>
        <d v="2003-10-03T00:00:00"/>
        <d v="2017-02-17T00:00:00"/>
        <d v="2002-05-02T00:00:00"/>
        <d v="1984-12-01T00:00:00"/>
        <d v="2009-05-09T00:00:00"/>
        <d v="2009-10-09T00:00:00"/>
        <d v="2006-10-06T00:00:00"/>
        <d v="2019-04-19T00:00:00"/>
        <d v="2001-06-01T00:00:00"/>
        <d v="1995-07-01T00:00:00"/>
        <d v="2015-09-12T00:00:00"/>
        <d v="1996-06-01T00:00:00"/>
        <d v="1997-12-01T00:00:00"/>
        <d v="2009-09-09T00:00:00"/>
        <d v="1993-08-01T00:00:00"/>
        <d v="2003-12-01T00:00:00"/>
        <d v="2001-07-01T00:00:00"/>
        <d v="2003-06-03T00:00:00"/>
        <d v="1993-11-01T00:00:00"/>
        <d v="2015-11-15T00:00:00"/>
        <d v="2007-02-07T00:00:00"/>
        <d v="1984-01-01T00:00:00"/>
        <d v="2003-07-03T00:00:00"/>
        <d v="2011-07-11T00:00:00"/>
        <d v="2013-10-13T00:00:00"/>
        <d v="1997-09-01T00:00:00"/>
        <d v="2001-04-01T00:00:00"/>
        <d v="1999-11-01T00:00:00"/>
        <d v="1994-12-01T00:00:00"/>
      </sharedItems>
      <fieldGroup par="9"/>
    </cacheField>
    <cacheField name="Genre" numFmtId="0">
      <sharedItems count="61">
        <s v="Battle royale"/>
        <s v="Sandbox, survival"/>
        <s v="Action role-playing"/>
        <s v="Sandbox"/>
        <s v="Action-adventure"/>
        <s v="MMORPG"/>
        <s v="First-person shooter"/>
        <s v="Real-time strategy"/>
        <s v="Life simulation"/>
        <s v="Construction and management simulation"/>
        <s v="Survival"/>
        <s v="Turn-based strategy, 4X"/>
        <s v="Vehicle simulation"/>
        <s v="Tactical shooter"/>
        <s v="City-building"/>
        <s v="God game"/>
        <s v="Educational"/>
        <s v="Graphic adventure"/>
        <s v="City-building game"/>
        <s v="Turn-based strategy"/>
        <s v="Adventure, puzzle"/>
        <s v="Role-playing game"/>
        <s v="Survival horror"/>
        <s v="Computer role-playing game"/>
        <s v="Third-person shooter"/>
        <s v="Racing game"/>
        <s v="Simulation"/>
        <s v="Fighting"/>
        <s v="Action-adventure, roguelike"/>
        <s v="Action-adventure, stealth"/>
        <s v="Compilation"/>
        <s v="RTS, 4X, Grand Strategy"/>
        <s v="Third-person shooter, survival horror"/>
        <s v="Action role-playing, hack and slash"/>
        <s v="Action role-playing game"/>
        <s v="Maze, arcade"/>
        <s v="Action-adventure, platformer"/>
        <s v="Action-adventure, Survival"/>
        <s v="Point-and-click"/>
        <s v="Real-time tactics"/>
        <s v="Grand strategy"/>
        <s v="Run and gun"/>
        <s v="Visual novel, adventure"/>
        <s v="Interactive movie"/>
        <s v="Sports"/>
        <s v="Action"/>
        <s v="Sim racing"/>
        <s v="Real-time strategy, grand strategy wargame"/>
        <s v="Metroidvania"/>
        <s v="Business simulation"/>
        <s v="Graphic adventure, puzzle"/>
        <s v="Amateur flight simulation"/>
        <s v="Platform"/>
        <s v="Adventure"/>
        <s v="Beat 'em up, run-and-gun"/>
        <s v="Rail shooter"/>
        <s v="Simulation, role-playing game"/>
        <s v="Puzzle"/>
        <s v="Interactive fiction"/>
        <s v="Trivia game"/>
        <s v="Space combat simulation"/>
      </sharedItems>
    </cacheField>
    <cacheField name="Developer" numFmtId="0">
      <sharedItems/>
    </cacheField>
    <cacheField name="Publisher" numFmtId="0">
      <sharedItems count="96">
        <s v="Krafton"/>
        <s v="Mojang Studios"/>
        <s v="Blizzard Entertainment"/>
        <s v="Valve"/>
        <s v="Re-Logic"/>
        <s v="Valve (digital)"/>
        <s v="CD Projekt"/>
        <s v="Electronic Arts"/>
        <s v="Devolver Digital"/>
        <s v="Atari, Inc. (Windows)"/>
        <s v="Sierra Entertainment"/>
        <s v="Facepunch Studios"/>
        <s v="2K Games &amp; Aspyr"/>
        <s v="SCS Software"/>
        <s v="NCsoft"/>
        <s v="Coffee Stain Publishing"/>
        <s v="Bohemia Interactive"/>
        <s v="Activision"/>
        <s v="Paradox Interactive"/>
        <s v="Endnight Games"/>
        <s v="MicroProse Software"/>
        <s v="THQ"/>
        <s v="Broderbund"/>
        <s v="Namco Bandai Games"/>
        <s v="Bandai Namco Entertainment"/>
        <s v="Microsoft"/>
        <s v="Virgin Interactive"/>
        <s v="Sony Online Entertainment"/>
        <s v="Square Enix"/>
        <s v="Blizzard Entertainment (North America)"/>
        <s v="Bandai Namco Games"/>
        <s v="Sierra On-Line"/>
        <s v="Sierra Studios"/>
        <s v="Wube Software"/>
        <s v="Impressions Game"/>
        <s v="Brøderbund"/>
        <s v="Eidos Interactive"/>
        <s v="The Fun Pimps"/>
        <s v="Sunflowers"/>
        <s v="Interplay Entertainment"/>
        <s v="EA Games"/>
        <s v="Infogrames"/>
        <s v="CDV Software"/>
        <s v="Electronic Arts (retail)"/>
        <s v="id Software"/>
        <s v="GT Interactive"/>
        <s v="Ubisoft"/>
        <s v="Rockstar Games"/>
        <s v="Gathering of Developers"/>
        <s v="Infogrames / Atari"/>
        <s v="Frontier Developments"/>
        <s v="Electronic Arts (Windows)"/>
        <s v="Keen Software House"/>
        <s v="Landfall Games"/>
        <s v="Take-Two Interactive / Gathering of Developers"/>
        <s v="Headup Games"/>
        <s v="Atari, Inc"/>
        <s v="Konami"/>
        <s v="Epyx"/>
        <s v="Sega"/>
        <s v="Capcom"/>
        <s v="Warhorse Studios"/>
        <s v="Studio Wildcard"/>
        <s v="2K Games"/>
        <s v="MicroProse"/>
        <s v="StudioMDHR"/>
        <s v="Spike Chunsoft"/>
        <s v="Sierra Online"/>
        <s v="WizardWorks"/>
        <s v="Larian Studios"/>
        <s v="GT Interactive Software"/>
        <s v="DreamCatcher Interactive"/>
        <s v="Microsoft Game Studios"/>
        <s v="Hasbro Interactive"/>
        <s v="LucasArts"/>
        <s v="Take-Two Interactive"/>
        <s v="Team Cherry"/>
        <s v="JoWood Productions"/>
        <s v="Technology and Entertainment Software"/>
        <s v="FX Interactive"/>
        <s v="Daybreak Game Company"/>
        <s v="Tripwire Interactive"/>
        <s v="Amanita Design"/>
        <s v="Triternion"/>
        <s v="Codemasters"/>
        <s v="Encore"/>
        <s v="Introversion Software"/>
        <s v="Data East, Ocean Software"/>
        <s v="Dinamic Multimedia"/>
        <s v="ConcernedApe[f]"/>
        <s v="Spectrum HoloByte"/>
        <s v="Softstar Entertainment"/>
        <s v="Softstar"/>
        <s v="Galactic Cafe"/>
        <s v="Disney Interactive Studios"/>
        <s v="Blue Fang Games"/>
      </sharedItems>
    </cacheField>
    <cacheField name="Months (Release)" numFmtId="0" databaseField="0">
      <fieldGroup base="3">
        <rangePr groupBy="months" startDate="1984-01-01T00:00:00" endDate="2022-08-21T00:00:00"/>
        <groupItems count="14">
          <s v="&lt;1/1/198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1/2022"/>
        </groupItems>
      </fieldGroup>
    </cacheField>
    <cacheField name="Quarters (Release)" numFmtId="0" databaseField="0">
      <fieldGroup base="3">
        <rangePr groupBy="quarters" startDate="1984-01-01T00:00:00" endDate="2022-08-21T00:00:00"/>
        <groupItems count="6">
          <s v="&lt;1/1/1984"/>
          <s v="Qtr1"/>
          <s v="Qtr2"/>
          <s v="Qtr3"/>
          <s v="Qtr4"/>
          <s v="&gt;8/21/2022"/>
        </groupItems>
      </fieldGroup>
    </cacheField>
    <cacheField name="Years (Release)" numFmtId="0" databaseField="0">
      <fieldGroup base="3">
        <rangePr groupBy="years" startDate="1984-01-01T00:00:00" endDate="2022-08-21T00:00:00"/>
        <groupItems count="41">
          <s v="&lt;1/1/1984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42"/>
    <s v="nan"/>
    <s v="17-Dec"/>
    <s v="Battle royale"/>
    <x v="0"/>
    <s v="Krafton"/>
  </r>
  <r>
    <x v="1"/>
    <n v="33"/>
    <s v="Minecraft"/>
    <s v="11-Nov"/>
    <s v="Sandbox, survival"/>
    <x v="1"/>
    <s v="Mojang Studios"/>
  </r>
  <r>
    <x v="2"/>
    <n v="20"/>
    <s v="Diablo"/>
    <s v="12-May"/>
    <s v="Action role-playing"/>
    <x v="2"/>
    <s v="Blizzard Entertainment"/>
  </r>
  <r>
    <x v="3"/>
    <n v="20"/>
    <s v="nan"/>
    <s v="6-Nov"/>
    <s v="Sandbox"/>
    <x v="3"/>
    <s v="Valve"/>
  </r>
  <r>
    <x v="4"/>
    <n v="17.2"/>
    <s v="nan"/>
    <s v="11-May"/>
    <s v="Action-adventure"/>
    <x v="4"/>
    <s v="Re-Logic"/>
  </r>
  <r>
    <x v="5"/>
    <n v="14"/>
    <s v="Warcraft"/>
    <s v="4-Nov"/>
    <s v="MMORPG"/>
    <x v="2"/>
    <s v="Blizzard Entertainment"/>
  </r>
  <r>
    <x v="6"/>
    <n v="12"/>
    <s v="Half-Life"/>
    <s v="4-Nov"/>
    <s v="First-person shooter"/>
    <x v="5"/>
    <s v="Valve (digital)"/>
  </r>
  <r>
    <x v="7"/>
    <n v="12"/>
    <s v="The Witcher"/>
    <s v="15-May"/>
    <s v="Action role-playing"/>
    <x v="6"/>
    <s v="CD Projekt"/>
  </r>
  <r>
    <x v="8"/>
    <n v="11"/>
    <s v="StarCraft"/>
    <s v="Mar-98"/>
    <s v="Real-time strategy"/>
    <x v="2"/>
    <s v="Blizzard Entertainment"/>
  </r>
  <r>
    <x v="9"/>
    <n v="11"/>
    <s v="The Sims"/>
    <s v="Feb-00"/>
    <s v="Life simulation"/>
    <x v="7"/>
    <s v="Electronic Arts"/>
  </r>
  <r>
    <x v="10"/>
    <n v="10"/>
    <s v="nan"/>
    <s v="20-Aug"/>
    <s v="Battle royale"/>
    <x v="8"/>
    <s v="Devolver Digital"/>
  </r>
  <r>
    <x v="11"/>
    <n v="10"/>
    <s v="RollerCoaster Tycoon"/>
    <s v="4-Oct"/>
    <s v="Construction and management simulation"/>
    <x v="9"/>
    <s v="Atari, Inc. (Windows)"/>
  </r>
  <r>
    <x v="12"/>
    <n v="9"/>
    <s v="Half-Life"/>
    <s v="Nov-98"/>
    <s v="First-person shooter"/>
    <x v="5"/>
    <s v="Sierra Entertainment"/>
  </r>
  <r>
    <x v="13"/>
    <n v="9"/>
    <s v="nan"/>
    <s v="18-Feb"/>
    <s v="Survival"/>
    <x v="3"/>
    <s v="Facepunch Studios"/>
  </r>
  <r>
    <x v="14"/>
    <n v="8"/>
    <s v="Civilization"/>
    <s v="10-Sep"/>
    <s v="Turn-based strategy, 4X"/>
    <x v="10"/>
    <s v="2K Games &amp; Aspyr"/>
  </r>
  <r>
    <x v="15"/>
    <n v="7"/>
    <s v="The Sims"/>
    <s v="9-Jun"/>
    <s v="Life simulation"/>
    <x v="7"/>
    <s v="Electronic Arts"/>
  </r>
  <r>
    <x v="16"/>
    <n v="6.5"/>
    <s v="Truck Simulator"/>
    <s v="12-Oct"/>
    <s v="Vehicle simulation"/>
    <x v="11"/>
    <s v="SCS Software"/>
  </r>
  <r>
    <x v="17"/>
    <n v="6"/>
    <s v="Guild Wars"/>
    <s v="5-Apr"/>
    <s v="MMORPG"/>
    <x v="12"/>
    <s v="NCsoft"/>
  </r>
  <r>
    <x v="18"/>
    <n v="6"/>
    <s v="StarCraft"/>
    <s v="10-Jul"/>
    <s v="Real-time strategy"/>
    <x v="2"/>
    <s v="Blizzard Entertainment"/>
  </r>
  <r>
    <x v="19"/>
    <n v="6"/>
    <s v="The Sims"/>
    <s v="4-Sep"/>
    <s v="Life simulation"/>
    <x v="7"/>
    <s v="Electronic Arts"/>
  </r>
  <r>
    <x v="20"/>
    <n v="6"/>
    <s v="nan"/>
    <s v="21-Feb"/>
    <s v="Survival"/>
    <x v="13"/>
    <s v="Coffee Stain Publishing"/>
  </r>
  <r>
    <x v="21"/>
    <n v="5.5"/>
    <s v="ARMA"/>
    <s v="13-Sep"/>
    <s v="Tactical shooter"/>
    <x v="14"/>
    <s v="Bohemia Interactive"/>
  </r>
  <r>
    <x v="22"/>
    <n v="5.5"/>
    <s v="The Last Ninja"/>
    <s v="Aug-88"/>
    <s v="Action-adventure"/>
    <x v="15"/>
    <s v="Activision"/>
  </r>
  <r>
    <x v="23"/>
    <n v="5"/>
    <s v="nan"/>
    <s v="15-Mar"/>
    <s v="City-building"/>
    <x v="16"/>
    <s v="Paradox Interactive"/>
  </r>
  <r>
    <x v="24"/>
    <n v="5"/>
    <s v="Guild Wars"/>
    <s v="12-Aug"/>
    <s v="MMORPG"/>
    <x v="12"/>
    <s v="NCsoft"/>
  </r>
  <r>
    <x v="25"/>
    <n v="5"/>
    <s v="SimCity"/>
    <s v="Jan-99"/>
    <s v="City-building"/>
    <x v="7"/>
    <s v="Electronic Arts"/>
  </r>
  <r>
    <x v="26"/>
    <n v="5"/>
    <s v="nan"/>
    <s v="18-Apr"/>
    <s v="Survival"/>
    <x v="17"/>
    <s v="Endnight Games"/>
  </r>
  <r>
    <x v="27"/>
    <n v="4.5"/>
    <s v="nan"/>
    <s v="20-Dec"/>
    <s v="Action role-playing"/>
    <x v="6"/>
    <s v="CD Projekt"/>
  </r>
  <r>
    <x v="28"/>
    <n v="4"/>
    <s v="nan"/>
    <s v="13-Dec"/>
    <s v="Survival"/>
    <x v="14"/>
    <s v="Bohemia Interactive"/>
  </r>
  <r>
    <x v="29"/>
    <n v="4"/>
    <s v="Diablo"/>
    <s v="Jun-00"/>
    <s v="Action role-playing"/>
    <x v="18"/>
    <s v="Blizzard Entertainment"/>
  </r>
  <r>
    <x v="30"/>
    <n v="4"/>
    <s v="Populous"/>
    <s v="Jun-89"/>
    <s v="God game"/>
    <x v="19"/>
    <s v="Electronic Arts"/>
  </r>
  <r>
    <x v="31"/>
    <n v="4"/>
    <s v="RollerCoaster Tycoon"/>
    <s v="Mar-99"/>
    <s v="Construction and management simulation"/>
    <x v="20"/>
    <s v="MicroProse Software"/>
  </r>
  <r>
    <x v="32"/>
    <n v="4"/>
    <s v="The Last Ninja"/>
    <s v="5-Jun"/>
    <s v="Action-adventure"/>
    <x v="15"/>
    <s v="Activision"/>
  </r>
  <r>
    <x v="33"/>
    <n v="4"/>
    <s v="Warhammer"/>
    <s v="4-Sep"/>
    <s v="Real-time strategy"/>
    <x v="21"/>
    <s v="THQ"/>
  </r>
  <r>
    <x v="34"/>
    <n v="4"/>
    <s v="Carmen Sandiego"/>
    <s v="Jun-85"/>
    <s v="Educational"/>
    <x v="22"/>
    <s v="Broderbund"/>
  </r>
  <r>
    <x v="35"/>
    <n v="3.6"/>
    <s v="Dark Souls"/>
    <s v="12-Aug"/>
    <s v="Action role-playing"/>
    <x v="23"/>
    <s v="Namco Bandai Games"/>
  </r>
  <r>
    <x v="36"/>
    <n v="3.3"/>
    <s v="Dark Souls"/>
    <s v="16-Apr"/>
    <s v="Action role-playing"/>
    <x v="23"/>
    <s v="Bandai Namco Entertainment"/>
  </r>
  <r>
    <x v="37"/>
    <n v="3"/>
    <s v="Age of Empires"/>
    <s v="Oct-97"/>
    <s v="Real-time strategy"/>
    <x v="24"/>
    <s v="Microsoft"/>
  </r>
  <r>
    <x v="38"/>
    <n v="3"/>
    <s v="Civilization"/>
    <s v="5-Oct"/>
    <s v="Turn-based strategy, 4X"/>
    <x v="10"/>
    <s v="2K Games &amp; Aspyr"/>
  </r>
  <r>
    <x v="39"/>
    <n v="3"/>
    <s v="Command &amp; Conquer"/>
    <s v="Aug-95"/>
    <s v="Real-time strategy"/>
    <x v="25"/>
    <s v="Virgin Interactive"/>
  </r>
  <r>
    <x v="40"/>
    <n v="3"/>
    <s v="Command &amp; Conquer"/>
    <s v="Oct-96"/>
    <s v="Real-time strategy"/>
    <x v="25"/>
    <s v="Virgin Interactive"/>
  </r>
  <r>
    <x v="41"/>
    <n v="3"/>
    <s v="Crysis"/>
    <s v="7-Nov"/>
    <s v="First-person shooter"/>
    <x v="26"/>
    <s v="Electronic Arts"/>
  </r>
  <r>
    <x v="42"/>
    <n v="3"/>
    <s v="EverQuest"/>
    <s v="Mar-99"/>
    <s v="MMORPG"/>
    <x v="27"/>
    <s v="Sony Online Entertainment"/>
  </r>
  <r>
    <x v="43"/>
    <n v="3"/>
    <s v="Life Is Strange"/>
    <s v="15-Jan"/>
    <s v="Graphic adventure"/>
    <x v="28"/>
    <s v="Square Enix"/>
  </r>
  <r>
    <x v="44"/>
    <n v="3"/>
    <s v="Theme Park"/>
    <s v="5-Jun"/>
    <s v="Construction and management simulation"/>
    <x v="19"/>
    <s v="Electronic Arts"/>
  </r>
  <r>
    <x v="45"/>
    <n v="3"/>
    <s v="Warcraft"/>
    <s v="2-Jul"/>
    <s v="Real-time strategy"/>
    <x v="2"/>
    <s v="Blizzard Entertainment (North America)"/>
  </r>
  <r>
    <x v="46"/>
    <n v="2.7"/>
    <s v="Dark Souls"/>
    <s v="14-Apr"/>
    <s v="Action role-playing"/>
    <x v="23"/>
    <s v="Bandai Namco Games"/>
  </r>
  <r>
    <x v="47"/>
    <n v="2.5"/>
    <s v="Caesar"/>
    <s v="Sep-95"/>
    <s v="City-building game"/>
    <x v="29"/>
    <s v="Sierra On-Line"/>
  </r>
  <r>
    <x v="48"/>
    <n v="2.5"/>
    <s v="Caesar"/>
    <s v="May-99"/>
    <s v="City-building game"/>
    <x v="29"/>
    <s v="Sierra Studios"/>
  </r>
  <r>
    <x v="49"/>
    <n v="2.5"/>
    <s v="nan"/>
    <s v="16-Feb"/>
    <s v="Construction and management simulation"/>
    <x v="30"/>
    <s v="Wube Software"/>
  </r>
  <r>
    <x v="50"/>
    <n v="2.5"/>
    <s v="Lord of the Realm"/>
    <s v="Oct-96"/>
    <s v="Turn-based strategy"/>
    <x v="29"/>
    <s v="Impressions Game"/>
  </r>
  <r>
    <x v="51"/>
    <n v="2.5"/>
    <s v="Myst"/>
    <s v="Sep-93"/>
    <s v="Adventure, puzzle"/>
    <x v="31"/>
    <s v="Brøderbund"/>
  </r>
  <r>
    <x v="52"/>
    <n v="2.1"/>
    <s v="Final Fantasy"/>
    <s v="Jun-98"/>
    <s v="Role-playing game"/>
    <x v="32"/>
    <s v="Eidos Interactive"/>
  </r>
  <r>
    <x v="53"/>
    <n v="2"/>
    <s v="7 Days"/>
    <s v="16-Jun"/>
    <s v="Survival horror"/>
    <x v="33"/>
    <s v="The Fun Pimps"/>
  </r>
  <r>
    <x v="54"/>
    <n v="2"/>
    <s v="Age of Empires"/>
    <s v="Sep-99"/>
    <s v="Real-time strategy"/>
    <x v="24"/>
    <s v="Microsoft"/>
  </r>
  <r>
    <x v="55"/>
    <n v="2"/>
    <s v="Age of Empires"/>
    <s v="5-Oct"/>
    <s v="Real-time strategy"/>
    <x v="24"/>
    <s v="Microsoft"/>
  </r>
  <r>
    <x v="56"/>
    <n v="2"/>
    <s v="Anno"/>
    <s v="3-Mar"/>
    <s v="City-building"/>
    <x v="34"/>
    <s v="Sunflowers"/>
  </r>
  <r>
    <x v="57"/>
    <n v="2"/>
    <s v="Anno"/>
    <s v="Sep-98"/>
    <s v="City-building"/>
    <x v="34"/>
    <s v="Sunflowers"/>
  </r>
  <r>
    <x v="58"/>
    <n v="2"/>
    <s v="Baldur's Gate"/>
    <s v="Dec-98"/>
    <s v="Role-playing game"/>
    <x v="35"/>
    <s v="Interplay Entertainment"/>
  </r>
  <r>
    <x v="59"/>
    <n v="2"/>
    <s v="Baldur's Gate"/>
    <s v="Sep-00"/>
    <s v="Computer role-playing game"/>
    <x v="35"/>
    <s v="Interplay Entertainment"/>
  </r>
  <r>
    <x v="60"/>
    <n v="2"/>
    <s v="Battlefield"/>
    <s v="2-Sep"/>
    <s v="First-person shooter"/>
    <x v="36"/>
    <s v="Electronic Arts"/>
  </r>
  <r>
    <x v="61"/>
    <n v="2"/>
    <s v="Black &amp; White"/>
    <s v="1-Mar"/>
    <s v="God game"/>
    <x v="37"/>
    <s v="EA Games"/>
  </r>
  <r>
    <x v="62"/>
    <n v="2"/>
    <s v="Civilization"/>
    <s v="1-Oct"/>
    <s v="Turn-based strategy, 4X"/>
    <x v="10"/>
    <s v="Infogrames"/>
  </r>
  <r>
    <x v="63"/>
    <n v="2"/>
    <s v="Cossacks"/>
    <s v="5-Apr"/>
    <s v="Real-time strategy"/>
    <x v="38"/>
    <s v="CDV Software"/>
  </r>
  <r>
    <x v="64"/>
    <n v="2"/>
    <s v="Counter-Strike"/>
    <s v="4-Mar"/>
    <s v="First-person shooter"/>
    <x v="5"/>
    <s v="Valve (digital)"/>
  </r>
  <r>
    <x v="65"/>
    <n v="2"/>
    <s v="Counter-Strike"/>
    <s v="4-Nov"/>
    <s v="First-person shooter"/>
    <x v="5"/>
    <s v="Electronic Arts (retail)"/>
  </r>
  <r>
    <x v="66"/>
    <n v="2"/>
    <s v="Diablo"/>
    <s v="Dec-96"/>
    <s v="Action role-playing"/>
    <x v="18"/>
    <s v="Blizzard Entertainment (North America)"/>
  </r>
  <r>
    <x v="67"/>
    <n v="2"/>
    <s v="Doom"/>
    <s v="Dec-93"/>
    <s v="First-person shooter"/>
    <x v="39"/>
    <s v="id Software"/>
  </r>
  <r>
    <x v="68"/>
    <n v="2"/>
    <s v="Doom"/>
    <s v="Sep-94"/>
    <s v="First-person shooter"/>
    <x v="39"/>
    <s v="GT Interactive"/>
  </r>
  <r>
    <x v="69"/>
    <n v="2"/>
    <s v="Far Cry"/>
    <s v="4-Mar"/>
    <s v="First-person shooter"/>
    <x v="26"/>
    <s v="Ubisoft"/>
  </r>
  <r>
    <x v="70"/>
    <n v="2"/>
    <s v="Grand Theft Auto"/>
    <s v="15-Apr"/>
    <s v="Action-adventure"/>
    <x v="40"/>
    <s v="Rockstar Games"/>
  </r>
  <r>
    <x v="71"/>
    <n v="2"/>
    <s v="Mafia"/>
    <s v="2-Aug"/>
    <s v="Third-person shooter"/>
    <x v="41"/>
    <s v="Gathering of Developers"/>
  </r>
  <r>
    <x v="72"/>
    <n v="2"/>
    <s v="nan"/>
    <s v="11-Jan"/>
    <s v="Action-adventure"/>
    <x v="42"/>
    <s v="Paradox Interactive"/>
  </r>
  <r>
    <x v="73"/>
    <n v="2"/>
    <s v="Neverwinter Nights"/>
    <s v="2-Jun"/>
    <s v="Role-playing game"/>
    <x v="35"/>
    <s v="Infogrames / Atari"/>
  </r>
  <r>
    <x v="74"/>
    <n v="2"/>
    <s v="nan"/>
    <s v="16-Nov"/>
    <s v="Construction and management simulation"/>
    <x v="9"/>
    <s v="Frontier Developments"/>
  </r>
  <r>
    <x v="75"/>
    <n v="2"/>
    <s v="POD"/>
    <s v="Feb-97"/>
    <s v="Racing game"/>
    <x v="43"/>
    <s v="Ubisoft"/>
  </r>
  <r>
    <x v="76"/>
    <n v="2"/>
    <s v="SimCity"/>
    <s v="13-Mar"/>
    <s v="City-building"/>
    <x v="44"/>
    <s v="Electronic Arts"/>
  </r>
  <r>
    <x v="77"/>
    <n v="2"/>
    <s v="SimCity"/>
    <s v="3-Jan"/>
    <s v="City-building"/>
    <x v="7"/>
    <s v="Electronic Arts (Windows)"/>
  </r>
  <r>
    <x v="78"/>
    <n v="2"/>
    <s v="nan"/>
    <s v="13-Oct"/>
    <s v="Simulation"/>
    <x v="45"/>
    <s v="Keen Software House"/>
  </r>
  <r>
    <x v="79"/>
    <n v="2"/>
    <s v="Spore"/>
    <s v="8-Sep"/>
    <s v="God game"/>
    <x v="7"/>
    <s v="Electronic Arts"/>
  </r>
  <r>
    <x v="80"/>
    <n v="2"/>
    <s v="nan"/>
    <s v="17-Sep"/>
    <s v="Fighting"/>
    <x v="46"/>
    <s v="Landfall Games"/>
  </r>
  <r>
    <x v="81"/>
    <n v="2"/>
    <s v="Stronghold"/>
    <s v="2-Jul"/>
    <s v="Real-time strategy"/>
    <x v="47"/>
    <s v="Take-Two Interactive / Gathering of Developers"/>
  </r>
  <r>
    <x v="82"/>
    <n v="2"/>
    <s v="nan"/>
    <s v="11-Sep"/>
    <s v="Action-adventure, roguelike"/>
    <x v="48"/>
    <s v="Headup Games"/>
  </r>
  <r>
    <x v="83"/>
    <n v="2"/>
    <s v="The Witcher"/>
    <s v="7-Oct"/>
    <s v="Action role-playing"/>
    <x v="6"/>
    <s v="Atari, Inc"/>
  </r>
  <r>
    <x v="84"/>
    <n v="2"/>
    <s v="The Witcher"/>
    <s v="11-May"/>
    <s v="Action role-playing"/>
    <x v="6"/>
    <s v="CD Projekt"/>
  </r>
  <r>
    <x v="85"/>
    <n v="2"/>
    <s v="Warcraft"/>
    <s v="Dec-95"/>
    <s v="Real-time strategy"/>
    <x v="2"/>
    <s v="Blizzard Entertainment"/>
  </r>
  <r>
    <x v="86"/>
    <n v="1.8"/>
    <s v="Metal Gear Solid"/>
    <s v="15-Sep"/>
    <s v="Action-adventure, stealth"/>
    <x v="49"/>
    <s v="Konami"/>
  </r>
  <r>
    <x v="87"/>
    <n v="1.5"/>
    <s v="Trucks Simulator"/>
    <s v="12-Oct"/>
    <s v="Vehicle simulation"/>
    <x v="11"/>
    <s v="SCS Software"/>
  </r>
  <r>
    <x v="88"/>
    <n v="1.5"/>
    <s v="International Karate"/>
    <s v="Nov-85"/>
    <s v="Fighting"/>
    <x v="15"/>
    <s v="Epyx"/>
  </r>
  <r>
    <x v="89"/>
    <n v="1.5"/>
    <s v="Sega Mega Drive and Genesis Classics"/>
    <s v="10-Jun"/>
    <s v="Compilation"/>
    <x v="50"/>
    <s v="Sega"/>
  </r>
  <r>
    <x v="90"/>
    <n v="1.5"/>
    <s v="nan"/>
    <s v="16-May"/>
    <s v="RTS, 4X, Grand Strategy"/>
    <x v="51"/>
    <s v="Paradox Interactive"/>
  </r>
  <r>
    <x v="91"/>
    <n v="1.3"/>
    <s v="Resident Evil"/>
    <s v="13-Mar"/>
    <s v="Third-person shooter, survival horror"/>
    <x v="52"/>
    <s v="Capcom"/>
  </r>
  <r>
    <x v="92"/>
    <n v="1.3"/>
    <s v="nan"/>
    <s v="19-Mar"/>
    <s v="Construction and management simulation"/>
    <x v="53"/>
    <s v="Coffee Stain Publishing"/>
  </r>
  <r>
    <x v="93"/>
    <n v="1.3"/>
    <s v="Street Fighter"/>
    <s v="9-Jul"/>
    <s v="Fighting"/>
    <x v="52"/>
    <s v="Capcom"/>
  </r>
  <r>
    <x v="94"/>
    <n v="1.2"/>
    <s v="Nier"/>
    <s v="17-Mar"/>
    <s v="Action role-playing, hack and slash"/>
    <x v="54"/>
    <s v="Square Enix"/>
  </r>
  <r>
    <x v="95"/>
    <n v="1.2"/>
    <s v="Resident Evil"/>
    <s v="14-Feb"/>
    <s v="Third-person shooter, survival horror"/>
    <x v="52"/>
    <s v="Capcom"/>
  </r>
  <r>
    <x v="96"/>
    <n v="1.1000000000000001"/>
    <s v="nan"/>
    <s v="18-Feb"/>
    <s v="Action role-playing game"/>
    <x v="55"/>
    <s v="Warhorse Studios"/>
  </r>
  <r>
    <x v="97"/>
    <n v="1.1000000000000001"/>
    <s v="Pac-Man"/>
    <s v="13-Sep"/>
    <s v="Maze, arcade"/>
    <x v="56"/>
    <s v="Namco Bandai Games"/>
  </r>
  <r>
    <x v="98"/>
    <n v="1"/>
    <s v="Age of Empires"/>
    <s v="2-Oct"/>
    <s v="Real-time strategy"/>
    <x v="24"/>
    <s v="Microsoft"/>
  </r>
  <r>
    <x v="99"/>
    <n v="1"/>
    <s v="Alice"/>
    <s v="Oct-00"/>
    <s v="Action-adventure, platformer"/>
    <x v="57"/>
    <s v="Electronic Arts"/>
  </r>
  <r>
    <x v="100"/>
    <n v="1"/>
    <s v="Ark: Survival Evolved"/>
    <s v="15-Jun"/>
    <s v="Action-adventure, Survival"/>
    <x v="58"/>
    <s v="Studio Wildcard"/>
  </r>
  <r>
    <x v="101"/>
    <n v="1"/>
    <s v="Battlefield"/>
    <s v="4-Mar"/>
    <s v="First-person shooter"/>
    <x v="36"/>
    <s v="Electronic Arts"/>
  </r>
  <r>
    <x v="102"/>
    <n v="1"/>
    <s v="BioShock"/>
    <s v="7-Aug"/>
    <s v="First-person shooter"/>
    <x v="59"/>
    <s v="2K Games"/>
  </r>
  <r>
    <x v="103"/>
    <n v="1"/>
    <s v="nan"/>
    <s v="Nov-97"/>
    <s v="Point-and-click"/>
    <x v="25"/>
    <s v="Virgin Interactive"/>
  </r>
  <r>
    <x v="104"/>
    <n v="1"/>
    <s v="Civilization"/>
    <s v="Feb-96"/>
    <s v="Turn-based strategy, 4X"/>
    <x v="60"/>
    <s v="MicroProse"/>
  </r>
  <r>
    <x v="105"/>
    <n v="1"/>
    <s v="Command &amp; Conquer"/>
    <s v="7-Mar"/>
    <s v="Real-time strategy"/>
    <x v="61"/>
    <s v="Electronic Arts"/>
  </r>
  <r>
    <x v="106"/>
    <n v="1"/>
    <s v="Command &amp; Conquer"/>
    <s v="Oct-00"/>
    <s v="Real-time strategy"/>
    <x v="62"/>
    <s v="Electronic Arts"/>
  </r>
  <r>
    <x v="107"/>
    <n v="1"/>
    <s v="Command &amp; Conquer"/>
    <s v="Aug-99"/>
    <s v="Real-time strategy"/>
    <x v="25"/>
    <s v="Electronic Arts"/>
  </r>
  <r>
    <x v="108"/>
    <n v="1"/>
    <s v="Commandos"/>
    <s v="Jun-98"/>
    <s v="Real-time tactics"/>
    <x v="63"/>
    <s v="Eidos Interactive"/>
  </r>
  <r>
    <x v="109"/>
    <n v="1"/>
    <s v="Crusader Kings"/>
    <s v="12-Feb"/>
    <s v="Grand strategy"/>
    <x v="51"/>
    <s v="Paradox Interactive"/>
  </r>
  <r>
    <x v="110"/>
    <n v="1"/>
    <s v="Crusader Kings"/>
    <s v="20-Sep"/>
    <s v="Grand strategy"/>
    <x v="51"/>
    <s v="Paradox Interactive"/>
  </r>
  <r>
    <x v="111"/>
    <n v="1"/>
    <s v="Crysis"/>
    <s v="8-Sep"/>
    <s v="First-person shooter"/>
    <x v="64"/>
    <s v="Electronic Arts"/>
  </r>
  <r>
    <x v="112"/>
    <n v="1"/>
    <s v="nan"/>
    <s v="17-Sep"/>
    <s v="Run and gun"/>
    <x v="65"/>
    <s v="StudioMDHR"/>
  </r>
  <r>
    <x v="113"/>
    <n v="1"/>
    <s v="Danganronpa"/>
    <s v="16-Apr"/>
    <s v="Visual novel, adventure"/>
    <x v="66"/>
    <s v="Spike Chunsoft"/>
  </r>
  <r>
    <x v="114"/>
    <n v="1"/>
    <s v="Danganronpa"/>
    <s v="16-Feb"/>
    <s v="Visual novel, adventure"/>
    <x v="66"/>
    <s v="Spike Chunsoft"/>
  </r>
  <r>
    <x v="115"/>
    <n v="1"/>
    <s v="Police Quest"/>
    <s v="Sep-95"/>
    <s v="Interactive movie"/>
    <x v="67"/>
    <s v="Sierra Online"/>
  </r>
  <r>
    <x v="116"/>
    <n v="1"/>
    <s v="Deer Hunter"/>
    <s v="Nov-97"/>
    <s v="Sports"/>
    <x v="68"/>
    <s v="WizardWorks"/>
  </r>
  <r>
    <x v="117"/>
    <n v="1"/>
    <s v="Divinity"/>
    <s v="17-Sep"/>
    <s v="Role-playing game"/>
    <x v="69"/>
    <s v="Larian Studios"/>
  </r>
  <r>
    <x v="118"/>
    <n v="1"/>
    <s v="Duke Nukem"/>
    <s v="Jan-96"/>
    <s v="First-person shooter"/>
    <x v="70"/>
    <s v="GT Interactive Software"/>
  </r>
  <r>
    <x v="119"/>
    <n v="1"/>
    <s v="nan"/>
    <s v="5-May"/>
    <s v="Role-playing game"/>
    <x v="71"/>
    <s v="DreamCatcher Interactive"/>
  </r>
  <r>
    <x v="120"/>
    <n v="1"/>
    <s v="Dungeon Siege"/>
    <s v="2-Apr"/>
    <s v="Role-playing game"/>
    <x v="72"/>
    <s v="Microsoft Game Studios"/>
  </r>
  <r>
    <x v="121"/>
    <n v="1"/>
    <s v="Empire Earth"/>
    <s v="1-Nov"/>
    <s v="Real-time strategy"/>
    <x v="73"/>
    <s v="Sierra Entertainment"/>
  </r>
  <r>
    <x v="122"/>
    <n v="1"/>
    <s v="Europa Universalis"/>
    <s v="13-Aug"/>
    <s v="Grand strategy"/>
    <x v="51"/>
    <s v="Paradox Interactive"/>
  </r>
  <r>
    <x v="123"/>
    <n v="1"/>
    <s v="Frogger"/>
    <s v="Nov-97"/>
    <s v="Action"/>
    <x v="74"/>
    <s v="Hasbro Interactive"/>
  </r>
  <r>
    <x v="124"/>
    <n v="1"/>
    <s v="nan"/>
    <s v="Apr-95"/>
    <s v="Graphic adventure"/>
    <x v="75"/>
    <s v="LucasArts"/>
  </r>
  <r>
    <x v="125"/>
    <n v="1"/>
    <s v="nan"/>
    <s v="6-Jun"/>
    <s v="City-building game"/>
    <x v="76"/>
    <s v="CDV Software"/>
  </r>
  <r>
    <x v="126"/>
    <n v="1"/>
    <s v="Grand Prix"/>
    <s v="Aug-96"/>
    <s v="Sim racing"/>
    <x v="60"/>
    <s v="MicroProse"/>
  </r>
  <r>
    <x v="127"/>
    <n v="1"/>
    <s v="Harry Potter"/>
    <s v="1-Nov"/>
    <s v="Action-adventure"/>
    <x v="77"/>
    <s v="Electronic Arts"/>
  </r>
  <r>
    <x v="128"/>
    <n v="1"/>
    <s v="Hearts of Iron"/>
    <s v="16-Jun"/>
    <s v="Real-time strategy, grand strategy wargame"/>
    <x v="51"/>
    <s v="Paradox Interactive"/>
  </r>
  <r>
    <x v="129"/>
    <n v="1"/>
    <s v="Hidden &amp; Dangerous"/>
    <s v="Jul-99"/>
    <s v="Action"/>
    <x v="41"/>
    <s v="Take-Two Interactive"/>
  </r>
  <r>
    <x v="130"/>
    <n v="1"/>
    <s v="Hidden &amp; Dangerous"/>
    <s v="3-Oct"/>
    <s v="Action"/>
    <x v="41"/>
    <s v="Take-Two Interactive"/>
  </r>
  <r>
    <x v="131"/>
    <n v="1"/>
    <s v="nan"/>
    <s v="17-Feb"/>
    <s v="Metroidvania"/>
    <x v="78"/>
    <s v="Team Cherry"/>
  </r>
  <r>
    <x v="132"/>
    <n v="1"/>
    <s v="nan"/>
    <s v="2-May"/>
    <s v="Business simulation"/>
    <x v="79"/>
    <s v="JoWood Productions"/>
  </r>
  <r>
    <x v="133"/>
    <n v="1"/>
    <s v="Hydlide"/>
    <s v="Dec-84"/>
    <s v="Action role-playing"/>
    <x v="80"/>
    <s v="Technology and Entertainment Software"/>
  </r>
  <r>
    <x v="134"/>
    <n v="1"/>
    <s v="nan"/>
    <s v="5-May"/>
    <s v="Real-time strategy"/>
    <x v="76"/>
    <s v="FX Interactive"/>
  </r>
  <r>
    <x v="135"/>
    <n v="1"/>
    <s v="nan"/>
    <s v="15-Jan"/>
    <s v="Survival"/>
    <x v="81"/>
    <s v="Daybreak Game Company"/>
  </r>
  <r>
    <x v="136"/>
    <n v="1"/>
    <s v="nan"/>
    <s v="9-May"/>
    <s v="First-person shooter"/>
    <x v="82"/>
    <s v="Tripwire Interactive"/>
  </r>
  <r>
    <x v="137"/>
    <n v="1"/>
    <s v="nan"/>
    <s v="9-Oct"/>
    <s v="Graphic adventure, puzzle"/>
    <x v="83"/>
    <s v="Amanita Design"/>
  </r>
  <r>
    <x v="138"/>
    <n v="1"/>
    <s v="Microsoft Flight Simulator"/>
    <s v="6-Oct"/>
    <s v="Amateur flight simulation"/>
    <x v="84"/>
    <s v="Microsoft Game Studios"/>
  </r>
  <r>
    <x v="139"/>
    <n v="1"/>
    <s v="nan"/>
    <s v="19-Apr"/>
    <s v="Action"/>
    <x v="85"/>
    <s v="Triternion"/>
  </r>
  <r>
    <x v="140"/>
    <n v="1"/>
    <s v="nan"/>
    <s v="1-Jun"/>
    <s v="Tactical shooter"/>
    <x v="86"/>
    <s v="Codemasters"/>
  </r>
  <r>
    <x v="141"/>
    <n v="1"/>
    <s v="The Patrician"/>
    <s v="3-Oct"/>
    <s v="Business simulation"/>
    <x v="87"/>
    <s v="Encore"/>
  </r>
  <r>
    <x v="142"/>
    <n v="1"/>
    <s v="Phantasmagoria"/>
    <s v="Jul-95"/>
    <s v="Interactive movie"/>
    <x v="67"/>
    <s v="Sierra Online"/>
  </r>
  <r>
    <x v="143"/>
    <n v="1"/>
    <s v="nan"/>
    <s v="12-Sep"/>
    <s v="Construction and management simulation"/>
    <x v="88"/>
    <s v="Introversion Software"/>
  </r>
  <r>
    <x v="144"/>
    <n v="1"/>
    <s v="Psychonauts"/>
    <s v="5-Apr"/>
    <s v="Platform"/>
    <x v="89"/>
    <s v="THQ"/>
  </r>
  <r>
    <x v="145"/>
    <n v="1"/>
    <s v="Quake"/>
    <s v="Jun-96"/>
    <s v="First-person shooter"/>
    <x v="39"/>
    <s v="GT Interactive"/>
  </r>
  <r>
    <x v="146"/>
    <n v="1"/>
    <s v="Quake"/>
    <s v="Dec-97"/>
    <s v="First-person shooter"/>
    <x v="39"/>
    <s v="Activision"/>
  </r>
  <r>
    <x v="147"/>
    <n v="1"/>
    <s v="Railroad Tycoon"/>
    <s v="Nov-98"/>
    <s v="Construction and management simulation"/>
    <x v="90"/>
    <s v="Gathering of Developers"/>
  </r>
  <r>
    <x v="148"/>
    <n v="1"/>
    <s v="Resident Evil"/>
    <s v="9-Sep"/>
    <s v="Third-person shooter, survival horror"/>
    <x v="52"/>
    <s v="Capcom"/>
  </r>
  <r>
    <x v="149"/>
    <n v="1"/>
    <s v="Wolfenstein"/>
    <s v="1-Nov"/>
    <s v="First-person shooter"/>
    <x v="91"/>
    <s v="Activision"/>
  </r>
  <r>
    <x v="150"/>
    <n v="1"/>
    <s v="Zork"/>
    <s v="Aug-93"/>
    <s v="Adventure"/>
    <x v="92"/>
    <s v="Activision"/>
  </r>
  <r>
    <x v="151"/>
    <n v="1"/>
    <s v="RoboCop"/>
    <s v="Dec-88"/>
    <s v="Beat 'em up, run-and-gun"/>
    <x v="93"/>
    <s v="Data East, Ocean Software"/>
  </r>
  <r>
    <x v="152"/>
    <n v="1"/>
    <s v="Total War"/>
    <s v="4-Sep"/>
    <s v="Real-time strategy"/>
    <x v="94"/>
    <s v="Activision"/>
  </r>
  <r>
    <x v="153"/>
    <n v="1"/>
    <s v="Runaway"/>
    <s v="1-Jul"/>
    <s v="Adventure"/>
    <x v="95"/>
    <s v="Dinamic Multimedia"/>
  </r>
  <r>
    <x v="154"/>
    <n v="1"/>
    <s v="Sacred"/>
    <s v="4-Mar"/>
    <s v="Action role-playing"/>
    <x v="87"/>
    <s v="Encore"/>
  </r>
  <r>
    <x v="155"/>
    <n v="1"/>
    <s v="Star Wars"/>
    <s v="3-Jun"/>
    <s v="MMORPG"/>
    <x v="96"/>
    <s v="LucasArts"/>
  </r>
  <r>
    <x v="156"/>
    <n v="1"/>
    <s v="Star Wars"/>
    <s v="Nov-93"/>
    <s v="Rail shooter"/>
    <x v="75"/>
    <s v="LucasArts"/>
  </r>
  <r>
    <x v="157"/>
    <n v="1"/>
    <s v="StarCraft"/>
    <s v="13-Mar"/>
    <s v="Real-time strategy"/>
    <x v="2"/>
    <s v="Blizzard Entertainment"/>
  </r>
  <r>
    <x v="158"/>
    <n v="1"/>
    <s v="StarCraft"/>
    <s v="15-Nov"/>
    <s v="Real-time strategy"/>
    <x v="2"/>
    <s v="Blizzard Entertainment"/>
  </r>
  <r>
    <x v="159"/>
    <n v="1"/>
    <s v="nan"/>
    <s v="16-Feb"/>
    <s v="Simulation, role-playing game"/>
    <x v="97"/>
    <s v="ConcernedApe[f]"/>
  </r>
  <r>
    <x v="160"/>
    <n v="1"/>
    <s v="Stronghold"/>
    <s v="1-Oct"/>
    <s v="Real-time strategy"/>
    <x v="47"/>
    <s v="Take-Two Interactive / Gathering of Developers"/>
  </r>
  <r>
    <x v="161"/>
    <n v="1"/>
    <s v="Total Annihilation"/>
    <s v="7-Feb"/>
    <s v="Real-time strategy"/>
    <x v="72"/>
    <s v="THQ"/>
  </r>
  <r>
    <x v="162"/>
    <n v="1"/>
    <s v="Tetris"/>
    <s v="Jan-88"/>
    <s v="Puzzle"/>
    <x v="98"/>
    <s v="Spectrum HoloByte"/>
  </r>
  <r>
    <x v="163"/>
    <n v="1"/>
    <s v="The Legend of Sword and Fairy"/>
    <s v="3-Jul"/>
    <s v="Role-playing game"/>
    <x v="99"/>
    <s v="Softstar Entertainment"/>
  </r>
  <r>
    <x v="164"/>
    <n v="1"/>
    <s v="The Legend of Sword and Fairy"/>
    <s v="11-Jul"/>
    <s v="Role-playing game"/>
    <x v="100"/>
    <s v="Softstar"/>
  </r>
  <r>
    <x v="165"/>
    <n v="1"/>
    <s v="nan"/>
    <s v="13-Oct"/>
    <s v="Interactive fiction"/>
    <x v="101"/>
    <s v="Galactic Cafe"/>
  </r>
  <r>
    <x v="166"/>
    <n v="1"/>
    <s v="Total Annihilation"/>
    <s v="Sep-97"/>
    <s v="Real-time strategy"/>
    <x v="102"/>
    <s v="GT Interactive"/>
  </r>
  <r>
    <x v="167"/>
    <n v="1"/>
    <s v="Tropico"/>
    <s v="1-Apr"/>
    <s v="Construction and management simulation"/>
    <x v="90"/>
    <s v="Gathering of Developers"/>
  </r>
  <r>
    <x v="168"/>
    <n v="1"/>
    <s v="Unreal"/>
    <s v="May-98"/>
    <s v="First-person shooter"/>
    <x v="103"/>
    <s v="GT Interactive"/>
  </r>
  <r>
    <x v="169"/>
    <n v="1"/>
    <s v="Unreal"/>
    <s v="Nov-99"/>
    <s v="First-person shooter"/>
    <x v="103"/>
    <s v="GT Interactive"/>
  </r>
  <r>
    <x v="170"/>
    <n v="1"/>
    <s v="Vietcong"/>
    <s v="3-Mar"/>
    <s v="Tactical shooter"/>
    <x v="104"/>
    <s v="Gathering of Developers"/>
  </r>
  <r>
    <x v="171"/>
    <n v="1"/>
    <s v="Warhammer"/>
    <s v="8-Sep"/>
    <s v="MMORPG"/>
    <x v="105"/>
    <s v="Electronic Arts"/>
  </r>
  <r>
    <x v="172"/>
    <n v="1"/>
    <s v="nan"/>
    <s v="Nov-99"/>
    <s v="Trivia game"/>
    <x v="106"/>
    <s v="Disney Interactive Studios"/>
  </r>
  <r>
    <x v="173"/>
    <n v="1"/>
    <s v="Wing Commander"/>
    <s v="Dec-94"/>
    <s v="Space combat simulation"/>
    <x v="107"/>
    <s v="Electronic Arts"/>
  </r>
  <r>
    <x v="174"/>
    <n v="1"/>
    <s v="Zoo Tycoon"/>
    <s v="1-Oct"/>
    <s v="Business simulation"/>
    <x v="108"/>
    <s v="Blue Fang Gam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42"/>
    <x v="0"/>
    <x v="0"/>
    <x v="0"/>
    <s v="PUBG Studios"/>
    <x v="0"/>
  </r>
  <r>
    <x v="1"/>
    <n v="33"/>
    <x v="1"/>
    <x v="1"/>
    <x v="1"/>
    <s v="Mojang Studios"/>
    <x v="1"/>
  </r>
  <r>
    <x v="2"/>
    <n v="20"/>
    <x v="2"/>
    <x v="2"/>
    <x v="2"/>
    <s v="Blizzard Entertainment"/>
    <x v="2"/>
  </r>
  <r>
    <x v="3"/>
    <n v="20"/>
    <x v="0"/>
    <x v="3"/>
    <x v="3"/>
    <s v="Facepunch Studios"/>
    <x v="3"/>
  </r>
  <r>
    <x v="4"/>
    <n v="17.2"/>
    <x v="0"/>
    <x v="4"/>
    <x v="4"/>
    <s v="Re-Logic"/>
    <x v="4"/>
  </r>
  <r>
    <x v="5"/>
    <n v="14"/>
    <x v="3"/>
    <x v="5"/>
    <x v="5"/>
    <s v="Blizzard Entertainment"/>
    <x v="2"/>
  </r>
  <r>
    <x v="6"/>
    <n v="12"/>
    <x v="4"/>
    <x v="5"/>
    <x v="6"/>
    <s v="Valve"/>
    <x v="5"/>
  </r>
  <r>
    <x v="7"/>
    <n v="12"/>
    <x v="5"/>
    <x v="6"/>
    <x v="2"/>
    <s v="CD Projekt Red"/>
    <x v="6"/>
  </r>
  <r>
    <x v="8"/>
    <n v="11"/>
    <x v="6"/>
    <x v="7"/>
    <x v="7"/>
    <s v="Blizzard Entertainment"/>
    <x v="2"/>
  </r>
  <r>
    <x v="9"/>
    <n v="11"/>
    <x v="7"/>
    <x v="8"/>
    <x v="8"/>
    <s v="Maxis"/>
    <x v="7"/>
  </r>
  <r>
    <x v="10"/>
    <n v="10"/>
    <x v="0"/>
    <x v="9"/>
    <x v="0"/>
    <s v="Mediatonic"/>
    <x v="8"/>
  </r>
  <r>
    <x v="11"/>
    <n v="10"/>
    <x v="8"/>
    <x v="10"/>
    <x v="9"/>
    <s v="Frontier Developments"/>
    <x v="9"/>
  </r>
  <r>
    <x v="12"/>
    <n v="9"/>
    <x v="4"/>
    <x v="11"/>
    <x v="6"/>
    <s v="Valve"/>
    <x v="10"/>
  </r>
  <r>
    <x v="13"/>
    <n v="9"/>
    <x v="0"/>
    <x v="12"/>
    <x v="10"/>
    <s v="Facepunch Studios"/>
    <x v="11"/>
  </r>
  <r>
    <x v="14"/>
    <n v="8"/>
    <x v="9"/>
    <x v="13"/>
    <x v="11"/>
    <s v="Firaxis Games"/>
    <x v="12"/>
  </r>
  <r>
    <x v="15"/>
    <n v="7"/>
    <x v="7"/>
    <x v="14"/>
    <x v="8"/>
    <s v="Maxis"/>
    <x v="7"/>
  </r>
  <r>
    <x v="16"/>
    <n v="6.5"/>
    <x v="10"/>
    <x v="15"/>
    <x v="12"/>
    <s v="SCS Software"/>
    <x v="13"/>
  </r>
  <r>
    <x v="17"/>
    <n v="6"/>
    <x v="11"/>
    <x v="16"/>
    <x v="5"/>
    <s v="AreNon-Serieset"/>
    <x v="14"/>
  </r>
  <r>
    <x v="18"/>
    <n v="6"/>
    <x v="6"/>
    <x v="17"/>
    <x v="7"/>
    <s v="Blizzard Entertainment"/>
    <x v="2"/>
  </r>
  <r>
    <x v="19"/>
    <n v="6"/>
    <x v="7"/>
    <x v="18"/>
    <x v="8"/>
    <s v="Maxis"/>
    <x v="7"/>
  </r>
  <r>
    <x v="20"/>
    <n v="6"/>
    <x v="0"/>
    <x v="19"/>
    <x v="10"/>
    <s v="Iron Gate"/>
    <x v="15"/>
  </r>
  <r>
    <x v="21"/>
    <n v="5.5"/>
    <x v="12"/>
    <x v="20"/>
    <x v="13"/>
    <s v="Bohemia Interactive"/>
    <x v="16"/>
  </r>
  <r>
    <x v="22"/>
    <n v="5.5"/>
    <x v="13"/>
    <x v="21"/>
    <x v="4"/>
    <s v="System 3"/>
    <x v="17"/>
  </r>
  <r>
    <x v="23"/>
    <n v="5"/>
    <x v="0"/>
    <x v="22"/>
    <x v="14"/>
    <s v="Colossal Order"/>
    <x v="18"/>
  </r>
  <r>
    <x v="24"/>
    <n v="5"/>
    <x v="11"/>
    <x v="23"/>
    <x v="5"/>
    <s v="AreNon-Serieset"/>
    <x v="14"/>
  </r>
  <r>
    <x v="25"/>
    <n v="5"/>
    <x v="14"/>
    <x v="24"/>
    <x v="14"/>
    <s v="Maxis"/>
    <x v="7"/>
  </r>
  <r>
    <x v="26"/>
    <n v="5"/>
    <x v="0"/>
    <x v="25"/>
    <x v="10"/>
    <s v="Endnight Games"/>
    <x v="19"/>
  </r>
  <r>
    <x v="27"/>
    <n v="4.5"/>
    <x v="0"/>
    <x v="26"/>
    <x v="2"/>
    <s v="CD Projekt Red"/>
    <x v="6"/>
  </r>
  <r>
    <x v="28"/>
    <n v="4"/>
    <x v="0"/>
    <x v="27"/>
    <x v="10"/>
    <s v="Bohemia Interactive"/>
    <x v="16"/>
  </r>
  <r>
    <x v="29"/>
    <n v="4"/>
    <x v="2"/>
    <x v="28"/>
    <x v="2"/>
    <s v="Blizzard North"/>
    <x v="2"/>
  </r>
  <r>
    <x v="30"/>
    <n v="4"/>
    <x v="15"/>
    <x v="29"/>
    <x v="15"/>
    <s v="Bullfrog Productions"/>
    <x v="7"/>
  </r>
  <r>
    <x v="31"/>
    <n v="4"/>
    <x v="8"/>
    <x v="30"/>
    <x v="9"/>
    <s v="Chris Sawyer"/>
    <x v="20"/>
  </r>
  <r>
    <x v="32"/>
    <n v="4"/>
    <x v="13"/>
    <x v="31"/>
    <x v="4"/>
    <s v="System 3"/>
    <x v="17"/>
  </r>
  <r>
    <x v="33"/>
    <n v="4"/>
    <x v="16"/>
    <x v="18"/>
    <x v="7"/>
    <s v="Relic Entertainment"/>
    <x v="21"/>
  </r>
  <r>
    <x v="34"/>
    <n v="4"/>
    <x v="17"/>
    <x v="32"/>
    <x v="16"/>
    <s v="Broderbund"/>
    <x v="22"/>
  </r>
  <r>
    <x v="35"/>
    <n v="3.6"/>
    <x v="18"/>
    <x v="23"/>
    <x v="2"/>
    <s v="FromSoftware"/>
    <x v="23"/>
  </r>
  <r>
    <x v="36"/>
    <n v="3.3"/>
    <x v="18"/>
    <x v="33"/>
    <x v="2"/>
    <s v="FromSoftware"/>
    <x v="24"/>
  </r>
  <r>
    <x v="37"/>
    <n v="3"/>
    <x v="19"/>
    <x v="34"/>
    <x v="7"/>
    <s v="Ensemble Studios"/>
    <x v="25"/>
  </r>
  <r>
    <x v="38"/>
    <n v="3"/>
    <x v="9"/>
    <x v="35"/>
    <x v="11"/>
    <s v="Firaxis Games"/>
    <x v="12"/>
  </r>
  <r>
    <x v="39"/>
    <n v="3"/>
    <x v="20"/>
    <x v="36"/>
    <x v="7"/>
    <s v="Westwood Studios"/>
    <x v="26"/>
  </r>
  <r>
    <x v="40"/>
    <n v="3"/>
    <x v="20"/>
    <x v="37"/>
    <x v="7"/>
    <s v="Westwood Studios"/>
    <x v="26"/>
  </r>
  <r>
    <x v="41"/>
    <n v="3"/>
    <x v="21"/>
    <x v="38"/>
    <x v="6"/>
    <s v="Crytek"/>
    <x v="7"/>
  </r>
  <r>
    <x v="42"/>
    <n v="3"/>
    <x v="22"/>
    <x v="30"/>
    <x v="5"/>
    <s v="Verant Interactive"/>
    <x v="27"/>
  </r>
  <r>
    <x v="43"/>
    <n v="3"/>
    <x v="23"/>
    <x v="39"/>
    <x v="17"/>
    <s v="Dontnod Entertainment"/>
    <x v="28"/>
  </r>
  <r>
    <x v="44"/>
    <n v="3"/>
    <x v="24"/>
    <x v="40"/>
    <x v="9"/>
    <s v="Bullfrog Productions"/>
    <x v="7"/>
  </r>
  <r>
    <x v="45"/>
    <n v="3"/>
    <x v="3"/>
    <x v="41"/>
    <x v="7"/>
    <s v="Blizzard Entertainment"/>
    <x v="29"/>
  </r>
  <r>
    <x v="46"/>
    <n v="2.7"/>
    <x v="18"/>
    <x v="42"/>
    <x v="2"/>
    <s v="FromSoftware"/>
    <x v="30"/>
  </r>
  <r>
    <x v="47"/>
    <n v="2.5"/>
    <x v="25"/>
    <x v="43"/>
    <x v="18"/>
    <s v="Impressions Game"/>
    <x v="31"/>
  </r>
  <r>
    <x v="48"/>
    <n v="2.5"/>
    <x v="25"/>
    <x v="44"/>
    <x v="18"/>
    <s v="Impressions Game"/>
    <x v="32"/>
  </r>
  <r>
    <x v="49"/>
    <n v="2.5"/>
    <x v="0"/>
    <x v="45"/>
    <x v="9"/>
    <s v="Wube Software"/>
    <x v="33"/>
  </r>
  <r>
    <x v="50"/>
    <n v="2.5"/>
    <x v="26"/>
    <x v="37"/>
    <x v="19"/>
    <s v="Impressions Game"/>
    <x v="34"/>
  </r>
  <r>
    <x v="51"/>
    <n v="2.5"/>
    <x v="27"/>
    <x v="46"/>
    <x v="20"/>
    <s v="Cyan"/>
    <x v="35"/>
  </r>
  <r>
    <x v="52"/>
    <n v="2.1"/>
    <x v="28"/>
    <x v="47"/>
    <x v="21"/>
    <s v="Square"/>
    <x v="36"/>
  </r>
  <r>
    <x v="53"/>
    <n v="2"/>
    <x v="29"/>
    <x v="48"/>
    <x v="22"/>
    <s v="The Fun Pimps"/>
    <x v="37"/>
  </r>
  <r>
    <x v="54"/>
    <n v="2"/>
    <x v="19"/>
    <x v="49"/>
    <x v="7"/>
    <s v="Ensemble Studios"/>
    <x v="25"/>
  </r>
  <r>
    <x v="55"/>
    <n v="2"/>
    <x v="19"/>
    <x v="35"/>
    <x v="7"/>
    <s v="Ensemble Studios"/>
    <x v="25"/>
  </r>
  <r>
    <x v="56"/>
    <n v="2"/>
    <x v="30"/>
    <x v="50"/>
    <x v="14"/>
    <s v="Max Design"/>
    <x v="38"/>
  </r>
  <r>
    <x v="57"/>
    <n v="2"/>
    <x v="30"/>
    <x v="51"/>
    <x v="14"/>
    <s v="Max Design"/>
    <x v="38"/>
  </r>
  <r>
    <x v="58"/>
    <n v="2"/>
    <x v="31"/>
    <x v="52"/>
    <x v="21"/>
    <s v="BioWare"/>
    <x v="39"/>
  </r>
  <r>
    <x v="59"/>
    <n v="2"/>
    <x v="31"/>
    <x v="53"/>
    <x v="23"/>
    <s v="BioWare"/>
    <x v="39"/>
  </r>
  <r>
    <x v="60"/>
    <n v="2"/>
    <x v="32"/>
    <x v="54"/>
    <x v="6"/>
    <s v="EA DICE"/>
    <x v="7"/>
  </r>
  <r>
    <x v="61"/>
    <n v="2"/>
    <x v="33"/>
    <x v="55"/>
    <x v="15"/>
    <s v="Lionhead Studios"/>
    <x v="40"/>
  </r>
  <r>
    <x v="62"/>
    <n v="2"/>
    <x v="9"/>
    <x v="56"/>
    <x v="11"/>
    <s v="Firaxis Games"/>
    <x v="41"/>
  </r>
  <r>
    <x v="63"/>
    <n v="2"/>
    <x v="34"/>
    <x v="16"/>
    <x v="7"/>
    <s v="GSC Game World"/>
    <x v="42"/>
  </r>
  <r>
    <x v="64"/>
    <n v="2"/>
    <x v="35"/>
    <x v="57"/>
    <x v="6"/>
    <s v="Valve"/>
    <x v="5"/>
  </r>
  <r>
    <x v="65"/>
    <n v="2"/>
    <x v="35"/>
    <x v="5"/>
    <x v="6"/>
    <s v="Valve"/>
    <x v="43"/>
  </r>
  <r>
    <x v="66"/>
    <n v="2"/>
    <x v="2"/>
    <x v="58"/>
    <x v="2"/>
    <s v="Blizzard North"/>
    <x v="29"/>
  </r>
  <r>
    <x v="67"/>
    <n v="2"/>
    <x v="36"/>
    <x v="59"/>
    <x v="6"/>
    <s v="id Software"/>
    <x v="44"/>
  </r>
  <r>
    <x v="68"/>
    <n v="2"/>
    <x v="36"/>
    <x v="60"/>
    <x v="6"/>
    <s v="id Software"/>
    <x v="45"/>
  </r>
  <r>
    <x v="69"/>
    <n v="2"/>
    <x v="37"/>
    <x v="57"/>
    <x v="6"/>
    <s v="Crytek"/>
    <x v="46"/>
  </r>
  <r>
    <x v="70"/>
    <n v="2"/>
    <x v="38"/>
    <x v="61"/>
    <x v="4"/>
    <s v="Rockstar North"/>
    <x v="47"/>
  </r>
  <r>
    <x v="71"/>
    <n v="2"/>
    <x v="39"/>
    <x v="62"/>
    <x v="24"/>
    <s v="Illusion Softworks"/>
    <x v="48"/>
  </r>
  <r>
    <x v="72"/>
    <n v="2"/>
    <x v="0"/>
    <x v="63"/>
    <x v="4"/>
    <s v="Arrowhead Game Studios"/>
    <x v="18"/>
  </r>
  <r>
    <x v="73"/>
    <n v="2"/>
    <x v="40"/>
    <x v="64"/>
    <x v="21"/>
    <s v="BioWare"/>
    <x v="49"/>
  </r>
  <r>
    <x v="74"/>
    <n v="2"/>
    <x v="0"/>
    <x v="65"/>
    <x v="9"/>
    <s v="Frontier Developments"/>
    <x v="50"/>
  </r>
  <r>
    <x v="75"/>
    <n v="2"/>
    <x v="41"/>
    <x v="66"/>
    <x v="25"/>
    <s v="Ubisoft"/>
    <x v="46"/>
  </r>
  <r>
    <x v="76"/>
    <n v="2"/>
    <x v="14"/>
    <x v="67"/>
    <x v="14"/>
    <s v="Electronic Arts"/>
    <x v="7"/>
  </r>
  <r>
    <x v="77"/>
    <n v="2"/>
    <x v="14"/>
    <x v="68"/>
    <x v="14"/>
    <s v="Maxis"/>
    <x v="51"/>
  </r>
  <r>
    <x v="78"/>
    <n v="2"/>
    <x v="0"/>
    <x v="69"/>
    <x v="26"/>
    <s v="Keen Software House"/>
    <x v="52"/>
  </r>
  <r>
    <x v="79"/>
    <n v="2"/>
    <x v="42"/>
    <x v="70"/>
    <x v="15"/>
    <s v="Maxis"/>
    <x v="7"/>
  </r>
  <r>
    <x v="80"/>
    <n v="2"/>
    <x v="0"/>
    <x v="71"/>
    <x v="27"/>
    <s v="Landfall Games"/>
    <x v="53"/>
  </r>
  <r>
    <x v="81"/>
    <n v="2"/>
    <x v="43"/>
    <x v="41"/>
    <x v="7"/>
    <s v="Firefly Studios"/>
    <x v="54"/>
  </r>
  <r>
    <x v="82"/>
    <n v="2"/>
    <x v="0"/>
    <x v="72"/>
    <x v="28"/>
    <s v="Edmund McMillen &amp; Florian Himsl"/>
    <x v="55"/>
  </r>
  <r>
    <x v="83"/>
    <n v="2"/>
    <x v="5"/>
    <x v="73"/>
    <x v="2"/>
    <s v="CD Projekt Red"/>
    <x v="56"/>
  </r>
  <r>
    <x v="84"/>
    <n v="2"/>
    <x v="5"/>
    <x v="4"/>
    <x v="2"/>
    <s v="CD Projekt Red"/>
    <x v="6"/>
  </r>
  <r>
    <x v="85"/>
    <n v="2"/>
    <x v="3"/>
    <x v="74"/>
    <x v="7"/>
    <s v="Blizzard Entertainment"/>
    <x v="2"/>
  </r>
  <r>
    <x v="86"/>
    <n v="1.8"/>
    <x v="44"/>
    <x v="75"/>
    <x v="29"/>
    <s v="Kojima Productions"/>
    <x v="57"/>
  </r>
  <r>
    <x v="87"/>
    <n v="1.5"/>
    <x v="45"/>
    <x v="76"/>
    <x v="12"/>
    <s v="SCS Software"/>
    <x v="13"/>
  </r>
  <r>
    <x v="88"/>
    <n v="1.5"/>
    <x v="46"/>
    <x v="77"/>
    <x v="27"/>
    <s v="System 3"/>
    <x v="58"/>
  </r>
  <r>
    <x v="89"/>
    <n v="1.5"/>
    <x v="47"/>
    <x v="78"/>
    <x v="30"/>
    <s v="Sega"/>
    <x v="59"/>
  </r>
  <r>
    <x v="90"/>
    <n v="1.5"/>
    <x v="0"/>
    <x v="79"/>
    <x v="31"/>
    <s v="Paradox Development Studio"/>
    <x v="18"/>
  </r>
  <r>
    <x v="91"/>
    <n v="1.3"/>
    <x v="48"/>
    <x v="80"/>
    <x v="32"/>
    <s v="Capcom"/>
    <x v="60"/>
  </r>
  <r>
    <x v="92"/>
    <n v="1.3"/>
    <x v="0"/>
    <x v="81"/>
    <x v="9"/>
    <s v="Coffee Stain Studios"/>
    <x v="15"/>
  </r>
  <r>
    <x v="93"/>
    <n v="1.3"/>
    <x v="49"/>
    <x v="82"/>
    <x v="27"/>
    <s v="Capcom"/>
    <x v="60"/>
  </r>
  <r>
    <x v="94"/>
    <n v="1.2"/>
    <x v="50"/>
    <x v="83"/>
    <x v="33"/>
    <s v="PlatinumGames"/>
    <x v="28"/>
  </r>
  <r>
    <x v="95"/>
    <n v="1.2"/>
    <x v="48"/>
    <x v="84"/>
    <x v="32"/>
    <s v="Capcom"/>
    <x v="60"/>
  </r>
  <r>
    <x v="96"/>
    <n v="1.1000000000000001"/>
    <x v="0"/>
    <x v="12"/>
    <x v="34"/>
    <s v="Warhorse Studios"/>
    <x v="61"/>
  </r>
  <r>
    <x v="97"/>
    <n v="1.1000000000000001"/>
    <x v="51"/>
    <x v="20"/>
    <x v="35"/>
    <s v="Namco Bandai Games"/>
    <x v="23"/>
  </r>
  <r>
    <x v="98"/>
    <n v="1"/>
    <x v="19"/>
    <x v="85"/>
    <x v="7"/>
    <s v="Ensemble Studios"/>
    <x v="25"/>
  </r>
  <r>
    <x v="99"/>
    <n v="1"/>
    <x v="52"/>
    <x v="86"/>
    <x v="36"/>
    <s v="Rogue Entertainment"/>
    <x v="7"/>
  </r>
  <r>
    <x v="100"/>
    <n v="1"/>
    <x v="53"/>
    <x v="87"/>
    <x v="37"/>
    <s v="Studio Wildcard"/>
    <x v="62"/>
  </r>
  <r>
    <x v="101"/>
    <n v="1"/>
    <x v="32"/>
    <x v="57"/>
    <x v="6"/>
    <s v="EA DICE"/>
    <x v="7"/>
  </r>
  <r>
    <x v="102"/>
    <n v="1"/>
    <x v="54"/>
    <x v="88"/>
    <x v="6"/>
    <s v="Irrational Games"/>
    <x v="63"/>
  </r>
  <r>
    <x v="103"/>
    <n v="1"/>
    <x v="0"/>
    <x v="89"/>
    <x v="38"/>
    <s v="Westwood Studios"/>
    <x v="26"/>
  </r>
  <r>
    <x v="104"/>
    <n v="1"/>
    <x v="9"/>
    <x v="90"/>
    <x v="11"/>
    <s v="MicroProse"/>
    <x v="64"/>
  </r>
  <r>
    <x v="105"/>
    <n v="1"/>
    <x v="20"/>
    <x v="91"/>
    <x v="7"/>
    <s v="EA Los Angeles"/>
    <x v="7"/>
  </r>
  <r>
    <x v="106"/>
    <n v="1"/>
    <x v="20"/>
    <x v="86"/>
    <x v="7"/>
    <s v="Westwood Pacific"/>
    <x v="7"/>
  </r>
  <r>
    <x v="107"/>
    <n v="1"/>
    <x v="20"/>
    <x v="92"/>
    <x v="7"/>
    <s v="Westwood Studios"/>
    <x v="7"/>
  </r>
  <r>
    <x v="108"/>
    <n v="1"/>
    <x v="55"/>
    <x v="47"/>
    <x v="39"/>
    <s v="Pyro Studios"/>
    <x v="36"/>
  </r>
  <r>
    <x v="109"/>
    <n v="1"/>
    <x v="56"/>
    <x v="93"/>
    <x v="40"/>
    <s v="Paradox Development Studio"/>
    <x v="18"/>
  </r>
  <r>
    <x v="110"/>
    <n v="1"/>
    <x v="56"/>
    <x v="94"/>
    <x v="40"/>
    <s v="Paradox Development Studio"/>
    <x v="18"/>
  </r>
  <r>
    <x v="111"/>
    <n v="1"/>
    <x v="21"/>
    <x v="70"/>
    <x v="6"/>
    <s v="Crytek Budapest"/>
    <x v="7"/>
  </r>
  <r>
    <x v="112"/>
    <n v="1"/>
    <x v="0"/>
    <x v="71"/>
    <x v="41"/>
    <s v="StudioMDHR"/>
    <x v="65"/>
  </r>
  <r>
    <x v="113"/>
    <n v="1"/>
    <x v="57"/>
    <x v="33"/>
    <x v="42"/>
    <s v="Spike Chunsoft"/>
    <x v="66"/>
  </r>
  <r>
    <x v="114"/>
    <n v="1"/>
    <x v="57"/>
    <x v="95"/>
    <x v="42"/>
    <s v="Spike Chunsoft"/>
    <x v="66"/>
  </r>
  <r>
    <x v="115"/>
    <n v="1"/>
    <x v="58"/>
    <x v="43"/>
    <x v="43"/>
    <s v="Sierra Online"/>
    <x v="67"/>
  </r>
  <r>
    <x v="116"/>
    <n v="1"/>
    <x v="59"/>
    <x v="89"/>
    <x v="44"/>
    <s v="Sunstorm Interactive"/>
    <x v="68"/>
  </r>
  <r>
    <x v="117"/>
    <n v="1"/>
    <x v="60"/>
    <x v="71"/>
    <x v="21"/>
    <s v="Larian Studios"/>
    <x v="69"/>
  </r>
  <r>
    <x v="118"/>
    <n v="1"/>
    <x v="61"/>
    <x v="96"/>
    <x v="6"/>
    <s v="3D Realms"/>
    <x v="70"/>
  </r>
  <r>
    <x v="119"/>
    <n v="1"/>
    <x v="0"/>
    <x v="97"/>
    <x v="21"/>
    <s v="Heuristic Park"/>
    <x v="71"/>
  </r>
  <r>
    <x v="120"/>
    <n v="1"/>
    <x v="62"/>
    <x v="98"/>
    <x v="21"/>
    <s v="Gas Powered Games"/>
    <x v="72"/>
  </r>
  <r>
    <x v="121"/>
    <n v="1"/>
    <x v="63"/>
    <x v="99"/>
    <x v="7"/>
    <s v="Stainless Steel Studios"/>
    <x v="10"/>
  </r>
  <r>
    <x v="122"/>
    <n v="1"/>
    <x v="64"/>
    <x v="100"/>
    <x v="40"/>
    <s v="Paradox Development Studio"/>
    <x v="18"/>
  </r>
  <r>
    <x v="123"/>
    <n v="1"/>
    <x v="65"/>
    <x v="89"/>
    <x v="45"/>
    <s v="SCE Cambridge Studio"/>
    <x v="73"/>
  </r>
  <r>
    <x v="124"/>
    <n v="1"/>
    <x v="0"/>
    <x v="101"/>
    <x v="17"/>
    <s v="LucasArts"/>
    <x v="74"/>
  </r>
  <r>
    <x v="125"/>
    <n v="1"/>
    <x v="0"/>
    <x v="102"/>
    <x v="18"/>
    <s v="Haemimont Games"/>
    <x v="42"/>
  </r>
  <r>
    <x v="126"/>
    <n v="1"/>
    <x v="66"/>
    <x v="103"/>
    <x v="46"/>
    <s v="MicroProse"/>
    <x v="64"/>
  </r>
  <r>
    <x v="127"/>
    <n v="1"/>
    <x v="67"/>
    <x v="99"/>
    <x v="4"/>
    <s v="KnowWonder"/>
    <x v="7"/>
  </r>
  <r>
    <x v="128"/>
    <n v="1"/>
    <x v="68"/>
    <x v="104"/>
    <x v="47"/>
    <s v="Paradox Development Studio"/>
    <x v="18"/>
  </r>
  <r>
    <x v="129"/>
    <n v="1"/>
    <x v="69"/>
    <x v="105"/>
    <x v="45"/>
    <s v="Illusion Softworks"/>
    <x v="75"/>
  </r>
  <r>
    <x v="130"/>
    <n v="1"/>
    <x v="69"/>
    <x v="106"/>
    <x v="45"/>
    <s v="Illusion Softworks"/>
    <x v="75"/>
  </r>
  <r>
    <x v="131"/>
    <n v="1"/>
    <x v="0"/>
    <x v="107"/>
    <x v="48"/>
    <s v="Team Cherry"/>
    <x v="76"/>
  </r>
  <r>
    <x v="132"/>
    <n v="1"/>
    <x v="0"/>
    <x v="108"/>
    <x v="49"/>
    <s v="Enlight Software"/>
    <x v="77"/>
  </r>
  <r>
    <x v="133"/>
    <n v="1"/>
    <x v="70"/>
    <x v="109"/>
    <x v="2"/>
    <s v="Technology and Entertainment Software"/>
    <x v="78"/>
  </r>
  <r>
    <x v="134"/>
    <n v="1"/>
    <x v="0"/>
    <x v="97"/>
    <x v="7"/>
    <s v="Haemimont Games"/>
    <x v="79"/>
  </r>
  <r>
    <x v="135"/>
    <n v="1"/>
    <x v="0"/>
    <x v="39"/>
    <x v="10"/>
    <s v="Daybreak Game Company"/>
    <x v="80"/>
  </r>
  <r>
    <x v="136"/>
    <n v="1"/>
    <x v="0"/>
    <x v="110"/>
    <x v="6"/>
    <s v="Tripwire Interactive"/>
    <x v="81"/>
  </r>
  <r>
    <x v="137"/>
    <n v="1"/>
    <x v="0"/>
    <x v="111"/>
    <x v="50"/>
    <s v="Amanita Design"/>
    <x v="82"/>
  </r>
  <r>
    <x v="138"/>
    <n v="1"/>
    <x v="71"/>
    <x v="112"/>
    <x v="51"/>
    <s v="Microsoft Game Studios"/>
    <x v="72"/>
  </r>
  <r>
    <x v="139"/>
    <n v="1"/>
    <x v="0"/>
    <x v="113"/>
    <x v="45"/>
    <s v="Triternion"/>
    <x v="83"/>
  </r>
  <r>
    <x v="140"/>
    <n v="1"/>
    <x v="0"/>
    <x v="114"/>
    <x v="13"/>
    <s v="Bohemia Interactive Studio"/>
    <x v="84"/>
  </r>
  <r>
    <x v="141"/>
    <n v="1"/>
    <x v="72"/>
    <x v="106"/>
    <x v="49"/>
    <s v="Ascaron"/>
    <x v="85"/>
  </r>
  <r>
    <x v="142"/>
    <n v="1"/>
    <x v="73"/>
    <x v="115"/>
    <x v="43"/>
    <s v="Sierra Online"/>
    <x v="67"/>
  </r>
  <r>
    <x v="143"/>
    <n v="1"/>
    <x v="0"/>
    <x v="116"/>
    <x v="9"/>
    <s v="Introversion Software"/>
    <x v="86"/>
  </r>
  <r>
    <x v="144"/>
    <n v="1"/>
    <x v="74"/>
    <x v="16"/>
    <x v="52"/>
    <s v="Double Fine Productions"/>
    <x v="21"/>
  </r>
  <r>
    <x v="145"/>
    <n v="1"/>
    <x v="75"/>
    <x v="117"/>
    <x v="6"/>
    <s v="id Software"/>
    <x v="45"/>
  </r>
  <r>
    <x v="146"/>
    <n v="1"/>
    <x v="75"/>
    <x v="118"/>
    <x v="6"/>
    <s v="id Software"/>
    <x v="17"/>
  </r>
  <r>
    <x v="147"/>
    <n v="1"/>
    <x v="76"/>
    <x v="11"/>
    <x v="9"/>
    <s v="PopTop Software"/>
    <x v="48"/>
  </r>
  <r>
    <x v="148"/>
    <n v="1"/>
    <x v="48"/>
    <x v="119"/>
    <x v="32"/>
    <s v="Capcom"/>
    <x v="60"/>
  </r>
  <r>
    <x v="149"/>
    <n v="1"/>
    <x v="77"/>
    <x v="99"/>
    <x v="6"/>
    <s v="Gray Matter Interactive"/>
    <x v="17"/>
  </r>
  <r>
    <x v="150"/>
    <n v="1"/>
    <x v="78"/>
    <x v="120"/>
    <x v="53"/>
    <s v="Infocom"/>
    <x v="17"/>
  </r>
  <r>
    <x v="151"/>
    <n v="1"/>
    <x v="79"/>
    <x v="121"/>
    <x v="54"/>
    <s v="Data East"/>
    <x v="87"/>
  </r>
  <r>
    <x v="152"/>
    <n v="1"/>
    <x v="80"/>
    <x v="18"/>
    <x v="7"/>
    <s v="The Creative Assembly"/>
    <x v="17"/>
  </r>
  <r>
    <x v="153"/>
    <n v="1"/>
    <x v="81"/>
    <x v="122"/>
    <x v="53"/>
    <s v="Péndulo Studios, S.L."/>
    <x v="88"/>
  </r>
  <r>
    <x v="154"/>
    <n v="1"/>
    <x v="82"/>
    <x v="57"/>
    <x v="2"/>
    <s v="Ascaron"/>
    <x v="85"/>
  </r>
  <r>
    <x v="155"/>
    <n v="1"/>
    <x v="83"/>
    <x v="123"/>
    <x v="5"/>
    <s v="Sony Online Entertainment"/>
    <x v="74"/>
  </r>
  <r>
    <x v="156"/>
    <n v="1"/>
    <x v="83"/>
    <x v="124"/>
    <x v="55"/>
    <s v="LucasArts"/>
    <x v="74"/>
  </r>
  <r>
    <x v="157"/>
    <n v="1"/>
    <x v="6"/>
    <x v="80"/>
    <x v="7"/>
    <s v="Blizzard Entertainment"/>
    <x v="2"/>
  </r>
  <r>
    <x v="158"/>
    <n v="1"/>
    <x v="6"/>
    <x v="125"/>
    <x v="7"/>
    <s v="Blizzard Entertainment"/>
    <x v="2"/>
  </r>
  <r>
    <x v="159"/>
    <n v="1"/>
    <x v="0"/>
    <x v="95"/>
    <x v="56"/>
    <s v="ConcernedApe"/>
    <x v="89"/>
  </r>
  <r>
    <x v="160"/>
    <n v="1"/>
    <x v="43"/>
    <x v="56"/>
    <x v="7"/>
    <s v="Firefly Studios"/>
    <x v="54"/>
  </r>
  <r>
    <x v="161"/>
    <n v="1"/>
    <x v="84"/>
    <x v="126"/>
    <x v="7"/>
    <s v="Gas Powered Games"/>
    <x v="21"/>
  </r>
  <r>
    <x v="162"/>
    <n v="1"/>
    <x v="85"/>
    <x v="127"/>
    <x v="57"/>
    <s v="Spectrum HoloByte"/>
    <x v="90"/>
  </r>
  <r>
    <x v="163"/>
    <n v="1"/>
    <x v="86"/>
    <x v="128"/>
    <x v="21"/>
    <s v="Softstar Entertainment"/>
    <x v="91"/>
  </r>
  <r>
    <x v="164"/>
    <n v="1"/>
    <x v="86"/>
    <x v="129"/>
    <x v="21"/>
    <s v="Softstar"/>
    <x v="92"/>
  </r>
  <r>
    <x v="165"/>
    <n v="1"/>
    <x v="0"/>
    <x v="130"/>
    <x v="58"/>
    <s v="Galactic Cafe"/>
    <x v="93"/>
  </r>
  <r>
    <x v="166"/>
    <n v="1"/>
    <x v="84"/>
    <x v="131"/>
    <x v="7"/>
    <s v="Cavedog Entertainment"/>
    <x v="45"/>
  </r>
  <r>
    <x v="167"/>
    <n v="1"/>
    <x v="87"/>
    <x v="132"/>
    <x v="9"/>
    <s v="PopTop Software"/>
    <x v="48"/>
  </r>
  <r>
    <x v="168"/>
    <n v="1"/>
    <x v="88"/>
    <x v="44"/>
    <x v="6"/>
    <s v="Epic Games"/>
    <x v="45"/>
  </r>
  <r>
    <x v="169"/>
    <n v="1"/>
    <x v="88"/>
    <x v="133"/>
    <x v="6"/>
    <s v="Epic Games"/>
    <x v="45"/>
  </r>
  <r>
    <x v="170"/>
    <n v="1"/>
    <x v="89"/>
    <x v="50"/>
    <x v="13"/>
    <s v="Pterodon"/>
    <x v="48"/>
  </r>
  <r>
    <x v="171"/>
    <n v="1"/>
    <x v="16"/>
    <x v="70"/>
    <x v="5"/>
    <s v="Mythic Entertainment"/>
    <x v="7"/>
  </r>
  <r>
    <x v="172"/>
    <n v="1"/>
    <x v="0"/>
    <x v="133"/>
    <x v="59"/>
    <s v="Jellyvision"/>
    <x v="94"/>
  </r>
  <r>
    <x v="173"/>
    <n v="1"/>
    <x v="90"/>
    <x v="134"/>
    <x v="60"/>
    <s v="Origin Systems"/>
    <x v="7"/>
  </r>
  <r>
    <x v="174"/>
    <n v="1"/>
    <x v="91"/>
    <x v="56"/>
    <x v="49"/>
    <s v="Microsoft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1078A-5EA0-4EA2-BC18-FABBFD1A9500}" name="PivotTable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4:R18" firstHeaderRow="1" firstDataRow="1" firstDataCol="1" rowPageCount="2" colPageCount="1"/>
  <pivotFields count="10">
    <pivotField dataField="1" showAll="0">
      <items count="176">
        <item x="53"/>
        <item x="37"/>
        <item x="54"/>
        <item x="55"/>
        <item x="98"/>
        <item x="99"/>
        <item x="87"/>
        <item x="56"/>
        <item x="57"/>
        <item x="100"/>
        <item x="21"/>
        <item x="58"/>
        <item x="59"/>
        <item x="60"/>
        <item x="101"/>
        <item x="102"/>
        <item x="61"/>
        <item x="103"/>
        <item x="47"/>
        <item x="48"/>
        <item x="23"/>
        <item x="104"/>
        <item x="62"/>
        <item x="38"/>
        <item x="14"/>
        <item x="39"/>
        <item x="105"/>
        <item x="40"/>
        <item x="106"/>
        <item x="107"/>
        <item x="108"/>
        <item x="63"/>
        <item x="64"/>
        <item x="65"/>
        <item x="109"/>
        <item x="110"/>
        <item x="41"/>
        <item x="111"/>
        <item x="112"/>
        <item x="27"/>
        <item x="113"/>
        <item x="114"/>
        <item x="35"/>
        <item x="46"/>
        <item x="36"/>
        <item x="115"/>
        <item x="28"/>
        <item x="116"/>
        <item x="66"/>
        <item x="29"/>
        <item x="2"/>
        <item x="117"/>
        <item x="67"/>
        <item x="68"/>
        <item x="118"/>
        <item x="119"/>
        <item x="120"/>
        <item x="121"/>
        <item x="16"/>
        <item x="122"/>
        <item x="42"/>
        <item x="49"/>
        <item x="10"/>
        <item x="69"/>
        <item x="52"/>
        <item x="123"/>
        <item x="124"/>
        <item x="3"/>
        <item x="125"/>
        <item x="126"/>
        <item x="70"/>
        <item x="17"/>
        <item x="24"/>
        <item x="12"/>
        <item x="6"/>
        <item x="127"/>
        <item x="128"/>
        <item x="129"/>
        <item x="130"/>
        <item x="131"/>
        <item x="132"/>
        <item x="133"/>
        <item x="134"/>
        <item x="88"/>
        <item x="135"/>
        <item x="136"/>
        <item x="96"/>
        <item x="22"/>
        <item x="43"/>
        <item x="50"/>
        <item x="137"/>
        <item x="71"/>
        <item x="72"/>
        <item x="86"/>
        <item x="138"/>
        <item x="1"/>
        <item x="139"/>
        <item x="51"/>
        <item x="73"/>
        <item x="94"/>
        <item x="140"/>
        <item x="97"/>
        <item x="141"/>
        <item x="142"/>
        <item x="74"/>
        <item x="0"/>
        <item x="75"/>
        <item x="30"/>
        <item x="143"/>
        <item x="144"/>
        <item x="145"/>
        <item x="146"/>
        <item x="147"/>
        <item x="95"/>
        <item x="148"/>
        <item x="91"/>
        <item x="149"/>
        <item x="150"/>
        <item x="151"/>
        <item x="31"/>
        <item x="11"/>
        <item x="152"/>
        <item x="153"/>
        <item x="13"/>
        <item x="154"/>
        <item x="92"/>
        <item x="89"/>
        <item x="76"/>
        <item x="25"/>
        <item x="77"/>
        <item x="78"/>
        <item x="79"/>
        <item x="155"/>
        <item x="156"/>
        <item x="8"/>
        <item x="157"/>
        <item x="158"/>
        <item x="18"/>
        <item x="159"/>
        <item x="90"/>
        <item x="80"/>
        <item x="160"/>
        <item x="81"/>
        <item x="161"/>
        <item x="4"/>
        <item x="162"/>
        <item x="82"/>
        <item x="26"/>
        <item x="32"/>
        <item x="163"/>
        <item x="164"/>
        <item x="9"/>
        <item x="19"/>
        <item x="15"/>
        <item x="165"/>
        <item x="83"/>
        <item x="84"/>
        <item x="7"/>
        <item x="44"/>
        <item x="166"/>
        <item x="167"/>
        <item x="93"/>
        <item x="168"/>
        <item x="169"/>
        <item x="20"/>
        <item x="170"/>
        <item x="85"/>
        <item x="45"/>
        <item x="33"/>
        <item x="171"/>
        <item x="34"/>
        <item x="172"/>
        <item x="173"/>
        <item x="5"/>
        <item x="174"/>
        <item t="default"/>
      </items>
    </pivotField>
    <pivotField showAll="0"/>
    <pivotField showAll="0"/>
    <pivotField axis="axisRow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 sortType="descending">
      <items count="4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3"/>
  </rowFields>
  <rowItems count="14">
    <i>
      <x v="21"/>
    </i>
    <i>
      <x v="18"/>
    </i>
    <i>
      <x v="15"/>
    </i>
    <i>
      <x v="16"/>
    </i>
    <i>
      <x v="32"/>
    </i>
    <i>
      <x v="33"/>
    </i>
    <i>
      <x v="19"/>
    </i>
    <i>
      <x v="20"/>
    </i>
    <i>
      <x v="14"/>
    </i>
    <i>
      <x v="22"/>
    </i>
    <i>
      <x v="34"/>
    </i>
    <i>
      <x v="30"/>
    </i>
    <i>
      <x v="13"/>
    </i>
    <i t="grand">
      <x/>
    </i>
  </rowItems>
  <colItems count="1">
    <i/>
  </colItems>
  <pageFields count="2">
    <pageField fld="7" hier="-1"/>
    <pageField fld="8" hier="-1"/>
  </pageField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A8F6C-6386-4836-82AA-2CC26F1EB3C9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ries">
  <location ref="M3:N14" firstHeaderRow="1" firstDataRow="1" firstDataCol="1"/>
  <pivotFields count="10">
    <pivotField showAll="0"/>
    <pivotField dataField="1" showAll="0"/>
    <pivotField axis="axisRow" showAll="0" measureFilter="1" sortType="descending">
      <items count="94">
        <item x="29"/>
        <item x="19"/>
        <item x="52"/>
        <item x="30"/>
        <item x="53"/>
        <item x="12"/>
        <item x="31"/>
        <item x="32"/>
        <item x="54"/>
        <item x="33"/>
        <item x="25"/>
        <item x="17"/>
        <item x="9"/>
        <item x="20"/>
        <item x="55"/>
        <item x="34"/>
        <item x="35"/>
        <item x="56"/>
        <item x="21"/>
        <item x="57"/>
        <item x="18"/>
        <item x="59"/>
        <item x="2"/>
        <item x="60"/>
        <item x="36"/>
        <item x="61"/>
        <item x="62"/>
        <item x="63"/>
        <item x="64"/>
        <item x="22"/>
        <item x="37"/>
        <item x="28"/>
        <item x="65"/>
        <item x="66"/>
        <item x="38"/>
        <item x="11"/>
        <item x="4"/>
        <item x="67"/>
        <item x="68"/>
        <item x="69"/>
        <item x="70"/>
        <item x="46"/>
        <item x="23"/>
        <item x="26"/>
        <item x="39"/>
        <item x="44"/>
        <item x="71"/>
        <item x="1"/>
        <item x="27"/>
        <item m="1" x="92"/>
        <item x="40"/>
        <item x="50"/>
        <item x="51"/>
        <item x="73"/>
        <item x="41"/>
        <item x="58"/>
        <item x="15"/>
        <item x="74"/>
        <item x="75"/>
        <item x="76"/>
        <item x="48"/>
        <item x="79"/>
        <item x="8"/>
        <item x="81"/>
        <item x="82"/>
        <item x="47"/>
        <item x="14"/>
        <item x="42"/>
        <item x="83"/>
        <item x="6"/>
        <item x="49"/>
        <item x="43"/>
        <item x="85"/>
        <item x="13"/>
        <item x="86"/>
        <item x="72"/>
        <item x="7"/>
        <item x="5"/>
        <item x="24"/>
        <item x="84"/>
        <item x="80"/>
        <item x="87"/>
        <item x="10"/>
        <item x="45"/>
        <item x="88"/>
        <item x="89"/>
        <item x="3"/>
        <item x="16"/>
        <item x="90"/>
        <item x="77"/>
        <item x="91"/>
        <item x="7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2"/>
  </rowFields>
  <rowItems count="11">
    <i>
      <x v="92"/>
    </i>
    <i>
      <x v="47"/>
    </i>
    <i>
      <x v="22"/>
    </i>
    <i>
      <x v="76"/>
    </i>
    <i>
      <x v="36"/>
    </i>
    <i>
      <x v="86"/>
    </i>
    <i>
      <x v="69"/>
    </i>
    <i>
      <x v="77"/>
    </i>
    <i>
      <x v="12"/>
    </i>
    <i>
      <x v="62"/>
    </i>
    <i t="grand">
      <x/>
    </i>
  </rowItems>
  <colItems count="1">
    <i/>
  </colItems>
  <dataFields count="1">
    <dataField name="Sum of Sales (in milions $)" fld="1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26424-9AA8-43DC-A358-223768EF21C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veloper">
  <location ref="I3:J19" firstHeaderRow="1" firstDataRow="1" firstDataCol="1"/>
  <pivotFields count="7">
    <pivotField dataField="1" showAll="0">
      <items count="176">
        <item x="53"/>
        <item x="37"/>
        <item x="54"/>
        <item x="55"/>
        <item x="98"/>
        <item x="99"/>
        <item x="87"/>
        <item x="56"/>
        <item x="57"/>
        <item x="100"/>
        <item x="21"/>
        <item x="58"/>
        <item x="59"/>
        <item x="60"/>
        <item x="101"/>
        <item x="102"/>
        <item x="61"/>
        <item x="103"/>
        <item x="47"/>
        <item x="48"/>
        <item x="23"/>
        <item x="104"/>
        <item x="62"/>
        <item x="38"/>
        <item x="14"/>
        <item x="39"/>
        <item x="105"/>
        <item x="40"/>
        <item x="106"/>
        <item x="107"/>
        <item x="108"/>
        <item x="63"/>
        <item x="64"/>
        <item x="65"/>
        <item x="109"/>
        <item x="110"/>
        <item x="41"/>
        <item x="111"/>
        <item x="112"/>
        <item x="27"/>
        <item x="113"/>
        <item x="114"/>
        <item x="35"/>
        <item x="46"/>
        <item x="36"/>
        <item x="115"/>
        <item x="28"/>
        <item x="116"/>
        <item x="66"/>
        <item x="29"/>
        <item x="2"/>
        <item x="117"/>
        <item x="67"/>
        <item x="68"/>
        <item x="118"/>
        <item x="119"/>
        <item x="120"/>
        <item x="121"/>
        <item x="16"/>
        <item x="122"/>
        <item x="42"/>
        <item x="49"/>
        <item x="10"/>
        <item x="69"/>
        <item x="52"/>
        <item x="123"/>
        <item x="124"/>
        <item x="3"/>
        <item x="125"/>
        <item x="126"/>
        <item x="70"/>
        <item x="17"/>
        <item x="24"/>
        <item x="12"/>
        <item x="6"/>
        <item x="127"/>
        <item x="128"/>
        <item x="129"/>
        <item x="130"/>
        <item x="131"/>
        <item x="132"/>
        <item x="133"/>
        <item x="134"/>
        <item x="88"/>
        <item x="135"/>
        <item x="136"/>
        <item x="96"/>
        <item x="22"/>
        <item x="43"/>
        <item x="50"/>
        <item x="137"/>
        <item x="71"/>
        <item x="72"/>
        <item x="86"/>
        <item x="138"/>
        <item x="1"/>
        <item x="139"/>
        <item x="51"/>
        <item x="73"/>
        <item x="94"/>
        <item x="140"/>
        <item x="97"/>
        <item x="141"/>
        <item x="142"/>
        <item x="74"/>
        <item x="0"/>
        <item x="75"/>
        <item x="30"/>
        <item x="143"/>
        <item x="144"/>
        <item x="145"/>
        <item x="146"/>
        <item x="147"/>
        <item x="95"/>
        <item x="148"/>
        <item x="91"/>
        <item x="149"/>
        <item x="150"/>
        <item x="151"/>
        <item x="31"/>
        <item x="11"/>
        <item x="152"/>
        <item x="153"/>
        <item x="13"/>
        <item x="154"/>
        <item x="92"/>
        <item x="89"/>
        <item x="76"/>
        <item x="25"/>
        <item x="77"/>
        <item x="78"/>
        <item x="79"/>
        <item x="155"/>
        <item x="156"/>
        <item x="8"/>
        <item x="157"/>
        <item x="158"/>
        <item x="18"/>
        <item x="159"/>
        <item x="90"/>
        <item x="80"/>
        <item x="160"/>
        <item x="81"/>
        <item x="161"/>
        <item x="4"/>
        <item x="162"/>
        <item x="82"/>
        <item x="26"/>
        <item x="32"/>
        <item x="163"/>
        <item x="164"/>
        <item x="9"/>
        <item x="19"/>
        <item x="15"/>
        <item x="165"/>
        <item x="83"/>
        <item x="84"/>
        <item x="7"/>
        <item x="44"/>
        <item x="166"/>
        <item x="167"/>
        <item x="93"/>
        <item x="168"/>
        <item x="169"/>
        <item x="20"/>
        <item x="170"/>
        <item x="85"/>
        <item x="45"/>
        <item x="33"/>
        <item x="171"/>
        <item x="34"/>
        <item x="172"/>
        <item x="173"/>
        <item x="5"/>
        <item x="174"/>
        <item t="default"/>
      </items>
    </pivotField>
    <pivotField showAll="0"/>
    <pivotField showAll="0"/>
    <pivotField showAll="0"/>
    <pivotField showAll="0"/>
    <pivotField axis="axisRow" showAll="0" measureFilter="1" sortType="ascending">
      <items count="110">
        <item x="70"/>
        <item x="83"/>
        <item x="12"/>
        <item x="42"/>
        <item x="87"/>
        <item x="35"/>
        <item x="2"/>
        <item x="18"/>
        <item x="14"/>
        <item x="86"/>
        <item x="22"/>
        <item x="19"/>
        <item x="52"/>
        <item x="102"/>
        <item x="6"/>
        <item x="20"/>
        <item x="53"/>
        <item x="16"/>
        <item x="97"/>
        <item x="26"/>
        <item x="64"/>
        <item x="31"/>
        <item x="93"/>
        <item x="81"/>
        <item x="28"/>
        <item x="89"/>
        <item x="36"/>
        <item x="61"/>
        <item x="48"/>
        <item x="44"/>
        <item x="17"/>
        <item x="79"/>
        <item x="24"/>
        <item x="103"/>
        <item x="3"/>
        <item x="10"/>
        <item x="47"/>
        <item x="23"/>
        <item x="9"/>
        <item x="101"/>
        <item x="72"/>
        <item x="91"/>
        <item x="38"/>
        <item x="76"/>
        <item x="71"/>
        <item x="39"/>
        <item x="41"/>
        <item x="29"/>
        <item x="92"/>
        <item x="88"/>
        <item x="13"/>
        <item x="59"/>
        <item x="106"/>
        <item x="45"/>
        <item x="77"/>
        <item x="49"/>
        <item x="46"/>
        <item x="69"/>
        <item x="37"/>
        <item x="75"/>
        <item x="34"/>
        <item x="7"/>
        <item x="8"/>
        <item x="60"/>
        <item x="108"/>
        <item x="84"/>
        <item x="1"/>
        <item x="105"/>
        <item x="56"/>
        <item x="107"/>
        <item x="51"/>
        <item x="95"/>
        <item x="54"/>
        <item x="90"/>
        <item x="104"/>
        <item x="0"/>
        <item x="63"/>
        <item x="21"/>
        <item x="4"/>
        <item x="40"/>
        <item x="57"/>
        <item x="74"/>
        <item x="11"/>
        <item x="50"/>
        <item x="67"/>
        <item x="100"/>
        <item x="99"/>
        <item x="96"/>
        <item x="98"/>
        <item x="66"/>
        <item x="32"/>
        <item x="73"/>
        <item x="58"/>
        <item x="65"/>
        <item x="68"/>
        <item x="15"/>
        <item x="78"/>
        <item x="80"/>
        <item x="94"/>
        <item x="33"/>
        <item x="82"/>
        <item x="85"/>
        <item x="43"/>
        <item x="5"/>
        <item x="27"/>
        <item x="55"/>
        <item x="62"/>
        <item x="25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6">
    <i>
      <x v="37"/>
    </i>
    <i>
      <x v="5"/>
    </i>
    <i>
      <x v="35"/>
    </i>
    <i>
      <x v="46"/>
    </i>
    <i>
      <x v="95"/>
    </i>
    <i>
      <x v="47"/>
    </i>
    <i>
      <x v="45"/>
    </i>
    <i>
      <x v="14"/>
    </i>
    <i>
      <x v="107"/>
    </i>
    <i>
      <x v="32"/>
    </i>
    <i>
      <x v="103"/>
    </i>
    <i>
      <x v="12"/>
    </i>
    <i>
      <x v="70"/>
    </i>
    <i>
      <x v="61"/>
    </i>
    <i>
      <x v="6"/>
    </i>
    <i t="grand">
      <x/>
    </i>
  </rowItems>
  <colItems count="1">
    <i/>
  </colItems>
  <dataFields count="1">
    <dataField name="Sum of Gam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E9B34-B05B-40EC-9ECF-C8F03295437D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ublisher">
  <location ref="E3:F16" firstHeaderRow="1" firstDataRow="1" firstDataCol="1"/>
  <pivotFields count="10">
    <pivotField dataField="1" showAll="0"/>
    <pivotField showAll="0"/>
    <pivotField showAll="0"/>
    <pivotField numFmtId="166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showAll="0"/>
    <pivotField showAll="0"/>
    <pivotField axis="axisRow" showAll="0" measureFilter="1" sortType="descending">
      <items count="97">
        <item x="63"/>
        <item x="12"/>
        <item x="17"/>
        <item x="82"/>
        <item x="56"/>
        <item x="9"/>
        <item x="24"/>
        <item x="30"/>
        <item x="2"/>
        <item x="29"/>
        <item x="95"/>
        <item x="16"/>
        <item x="22"/>
        <item x="35"/>
        <item x="60"/>
        <item x="6"/>
        <item x="42"/>
        <item x="84"/>
        <item x="15"/>
        <item x="89"/>
        <item x="87"/>
        <item x="80"/>
        <item x="8"/>
        <item x="88"/>
        <item x="94"/>
        <item x="71"/>
        <item x="40"/>
        <item x="36"/>
        <item x="7"/>
        <item x="43"/>
        <item x="51"/>
        <item x="85"/>
        <item x="19"/>
        <item x="58"/>
        <item x="11"/>
        <item x="50"/>
        <item x="79"/>
        <item x="93"/>
        <item x="48"/>
        <item x="45"/>
        <item x="70"/>
        <item x="73"/>
        <item x="55"/>
        <item x="44"/>
        <item x="34"/>
        <item x="41"/>
        <item x="49"/>
        <item x="39"/>
        <item x="86"/>
        <item x="77"/>
        <item x="52"/>
        <item x="57"/>
        <item x="0"/>
        <item x="53"/>
        <item x="69"/>
        <item x="74"/>
        <item x="64"/>
        <item x="20"/>
        <item x="25"/>
        <item x="72"/>
        <item x="1"/>
        <item x="23"/>
        <item x="14"/>
        <item x="18"/>
        <item x="4"/>
        <item x="47"/>
        <item x="13"/>
        <item x="59"/>
        <item x="10"/>
        <item x="67"/>
        <item x="31"/>
        <item x="32"/>
        <item x="92"/>
        <item x="91"/>
        <item x="27"/>
        <item x="90"/>
        <item x="66"/>
        <item x="28"/>
        <item x="62"/>
        <item x="65"/>
        <item x="38"/>
        <item x="75"/>
        <item x="54"/>
        <item x="76"/>
        <item x="78"/>
        <item x="37"/>
        <item x="21"/>
        <item x="81"/>
        <item x="83"/>
        <item x="46"/>
        <item x="3"/>
        <item x="5"/>
        <item x="26"/>
        <item x="61"/>
        <item x="68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6"/>
  </rowFields>
  <rowItems count="13">
    <i>
      <x v="28"/>
    </i>
    <i>
      <x v="8"/>
    </i>
    <i>
      <x v="63"/>
    </i>
    <i>
      <x v="2"/>
    </i>
    <i>
      <x v="39"/>
    </i>
    <i>
      <x v="58"/>
    </i>
    <i>
      <x v="14"/>
    </i>
    <i>
      <x v="38"/>
    </i>
    <i>
      <x v="92"/>
    </i>
    <i>
      <x v="86"/>
    </i>
    <i>
      <x v="15"/>
    </i>
    <i>
      <x v="55"/>
    </i>
    <i t="grand">
      <x/>
    </i>
  </rowItems>
  <colItems count="1">
    <i/>
  </colItems>
  <dataFields count="1">
    <dataField name="Sum of Gam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F2371-549B-476A-AA14-2EAF55C84BFA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re">
  <location ref="A3:B14" firstHeaderRow="1" firstDataRow="1" firstDataCol="1"/>
  <pivotFields count="10">
    <pivotField showAll="0"/>
    <pivotField dataField="1" showAll="0"/>
    <pivotField showAll="0"/>
    <pivotField numFmtId="166" showAll="0">
      <items count="136">
        <item x="127"/>
        <item x="109"/>
        <item x="32"/>
        <item x="77"/>
        <item x="31"/>
        <item x="21"/>
        <item x="67"/>
        <item x="29"/>
        <item x="120"/>
        <item x="46"/>
        <item x="124"/>
        <item x="59"/>
        <item x="40"/>
        <item x="60"/>
        <item x="134"/>
        <item x="101"/>
        <item x="115"/>
        <item x="36"/>
        <item x="43"/>
        <item x="74"/>
        <item x="96"/>
        <item x="90"/>
        <item x="117"/>
        <item x="103"/>
        <item x="37"/>
        <item x="58"/>
        <item x="66"/>
        <item x="131"/>
        <item x="34"/>
        <item x="89"/>
        <item x="118"/>
        <item x="7"/>
        <item x="44"/>
        <item x="47"/>
        <item x="51"/>
        <item x="11"/>
        <item x="52"/>
        <item x="24"/>
        <item x="30"/>
        <item x="105"/>
        <item x="92"/>
        <item x="49"/>
        <item x="133"/>
        <item x="8"/>
        <item x="28"/>
        <item x="53"/>
        <item x="86"/>
        <item x="55"/>
        <item x="132"/>
        <item x="114"/>
        <item x="122"/>
        <item x="56"/>
        <item x="99"/>
        <item x="98"/>
        <item x="108"/>
        <item x="64"/>
        <item x="41"/>
        <item x="62"/>
        <item x="54"/>
        <item x="85"/>
        <item x="68"/>
        <item x="50"/>
        <item x="123"/>
        <item x="128"/>
        <item x="106"/>
        <item x="121"/>
        <item x="57"/>
        <item x="18"/>
        <item x="10"/>
        <item x="5"/>
        <item x="16"/>
        <item x="97"/>
        <item x="35"/>
        <item x="102"/>
        <item x="112"/>
        <item x="3"/>
        <item x="126"/>
        <item x="91"/>
        <item x="88"/>
        <item x="73"/>
        <item x="38"/>
        <item x="70"/>
        <item x="110"/>
        <item x="14"/>
        <item x="119"/>
        <item x="111"/>
        <item x="78"/>
        <item x="17"/>
        <item x="13"/>
        <item x="63"/>
        <item x="4"/>
        <item x="129"/>
        <item x="72"/>
        <item x="1"/>
        <item x="93"/>
        <item x="2"/>
        <item x="23"/>
        <item x="15"/>
        <item x="80"/>
        <item x="48"/>
        <item x="100"/>
        <item x="20"/>
        <item x="130"/>
        <item x="84"/>
        <item x="42"/>
        <item x="82"/>
        <item x="39"/>
        <item x="22"/>
        <item x="61"/>
        <item x="6"/>
        <item x="116"/>
        <item x="75"/>
        <item x="125"/>
        <item x="95"/>
        <item x="33"/>
        <item x="79"/>
        <item x="104"/>
        <item x="76"/>
        <item x="65"/>
        <item x="107"/>
        <item x="83"/>
        <item x="87"/>
        <item x="71"/>
        <item x="0"/>
        <item x="12"/>
        <item x="25"/>
        <item x="27"/>
        <item x="113"/>
        <item x="69"/>
        <item x="45"/>
        <item x="81"/>
        <item x="94"/>
        <item x="26"/>
        <item x="19"/>
        <item x="9"/>
        <item t="default"/>
      </items>
    </pivotField>
    <pivotField axis="axisRow" showAll="0" measureFilter="1" sortType="ascending">
      <items count="62">
        <item x="45"/>
        <item x="2"/>
        <item x="34"/>
        <item x="33"/>
        <item x="4"/>
        <item x="36"/>
        <item x="28"/>
        <item x="29"/>
        <item x="37"/>
        <item x="53"/>
        <item x="20"/>
        <item x="51"/>
        <item x="0"/>
        <item x="54"/>
        <item x="49"/>
        <item x="14"/>
        <item x="18"/>
        <item x="30"/>
        <item x="23"/>
        <item x="9"/>
        <item x="16"/>
        <item x="27"/>
        <item x="6"/>
        <item x="15"/>
        <item x="40"/>
        <item x="17"/>
        <item x="50"/>
        <item x="58"/>
        <item x="43"/>
        <item x="8"/>
        <item x="35"/>
        <item x="48"/>
        <item x="5"/>
        <item x="52"/>
        <item x="38"/>
        <item x="57"/>
        <item x="25"/>
        <item x="55"/>
        <item x="7"/>
        <item x="47"/>
        <item x="39"/>
        <item x="21"/>
        <item x="31"/>
        <item x="41"/>
        <item x="3"/>
        <item x="1"/>
        <item x="46"/>
        <item x="26"/>
        <item x="56"/>
        <item x="60"/>
        <item x="44"/>
        <item x="10"/>
        <item x="22"/>
        <item x="13"/>
        <item x="24"/>
        <item x="32"/>
        <item x="59"/>
        <item x="19"/>
        <item x="11"/>
        <item x="12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4"/>
  </rowFields>
  <rowItems count="11">
    <i>
      <x v="29"/>
    </i>
    <i>
      <x v="51"/>
    </i>
    <i>
      <x v="19"/>
    </i>
    <i>
      <x v="32"/>
    </i>
    <i>
      <x v="4"/>
    </i>
    <i>
      <x v="45"/>
    </i>
    <i>
      <x v="22"/>
    </i>
    <i>
      <x v="12"/>
    </i>
    <i>
      <x v="38"/>
    </i>
    <i>
      <x v="1"/>
    </i>
    <i t="grand">
      <x/>
    </i>
  </rowItems>
  <colItems count="1">
    <i/>
  </colItems>
  <dataFields count="1">
    <dataField name="Sum of Sales (in milions $)" fld="1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opLeftCell="A45" workbookViewId="0">
      <selection activeCell="D102" sqref="D102"/>
    </sheetView>
  </sheetViews>
  <sheetFormatPr defaultRowHeight="15" x14ac:dyDescent="0.25"/>
  <cols>
    <col min="1" max="1" width="20.28515625" customWidth="1"/>
    <col min="4" max="4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42</v>
      </c>
      <c r="C2" t="s">
        <v>8</v>
      </c>
      <c r="D2" s="11">
        <v>46008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>
        <v>33</v>
      </c>
      <c r="C3" t="s">
        <v>12</v>
      </c>
      <c r="D3" s="11">
        <v>45972</v>
      </c>
      <c r="E3" t="s">
        <v>464</v>
      </c>
      <c r="F3" t="s">
        <v>14</v>
      </c>
      <c r="G3" t="s">
        <v>14</v>
      </c>
    </row>
    <row r="4" spans="1:7" x14ac:dyDescent="0.25">
      <c r="A4" t="s">
        <v>15</v>
      </c>
      <c r="B4">
        <v>20</v>
      </c>
      <c r="C4" t="s">
        <v>16</v>
      </c>
      <c r="D4" s="11">
        <v>45789</v>
      </c>
      <c r="E4" t="s">
        <v>17</v>
      </c>
      <c r="F4" t="s">
        <v>18</v>
      </c>
      <c r="G4" t="s">
        <v>18</v>
      </c>
    </row>
    <row r="5" spans="1:7" x14ac:dyDescent="0.25">
      <c r="A5" t="s">
        <v>19</v>
      </c>
      <c r="B5">
        <v>20</v>
      </c>
      <c r="C5" t="s">
        <v>8</v>
      </c>
      <c r="D5" s="11">
        <v>45967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 s="6" t="s">
        <v>457</v>
      </c>
      <c r="C6" t="s">
        <v>8</v>
      </c>
      <c r="D6" s="11">
        <v>45788</v>
      </c>
      <c r="E6" t="s">
        <v>24</v>
      </c>
      <c r="F6" t="s">
        <v>25</v>
      </c>
      <c r="G6" t="s">
        <v>25</v>
      </c>
    </row>
    <row r="7" spans="1:7" x14ac:dyDescent="0.25">
      <c r="A7" t="s">
        <v>26</v>
      </c>
      <c r="B7">
        <v>14</v>
      </c>
      <c r="C7" t="s">
        <v>27</v>
      </c>
      <c r="D7" s="11">
        <v>45965</v>
      </c>
      <c r="E7" t="s">
        <v>28</v>
      </c>
      <c r="F7" t="s">
        <v>18</v>
      </c>
      <c r="G7" t="s">
        <v>18</v>
      </c>
    </row>
    <row r="8" spans="1:7" x14ac:dyDescent="0.25">
      <c r="A8" t="s">
        <v>29</v>
      </c>
      <c r="B8">
        <v>12</v>
      </c>
      <c r="C8" t="s">
        <v>30</v>
      </c>
      <c r="D8" s="11">
        <v>45965</v>
      </c>
      <c r="E8" t="s">
        <v>31</v>
      </c>
      <c r="F8" t="s">
        <v>22</v>
      </c>
      <c r="G8" t="s">
        <v>32</v>
      </c>
    </row>
    <row r="9" spans="1:7" x14ac:dyDescent="0.25">
      <c r="A9" t="s">
        <v>33</v>
      </c>
      <c r="B9">
        <v>12</v>
      </c>
      <c r="C9" t="s">
        <v>34</v>
      </c>
      <c r="D9" s="11">
        <v>45792</v>
      </c>
      <c r="E9" t="s">
        <v>17</v>
      </c>
      <c r="F9" t="s">
        <v>35</v>
      </c>
      <c r="G9" t="s">
        <v>36</v>
      </c>
    </row>
    <row r="10" spans="1:7" x14ac:dyDescent="0.25">
      <c r="A10" t="s">
        <v>37</v>
      </c>
      <c r="B10">
        <v>11</v>
      </c>
      <c r="C10" t="s">
        <v>37</v>
      </c>
      <c r="D10" s="11">
        <v>35855</v>
      </c>
      <c r="E10" t="s">
        <v>38</v>
      </c>
      <c r="F10" t="s">
        <v>18</v>
      </c>
      <c r="G10" t="s">
        <v>18</v>
      </c>
    </row>
    <row r="11" spans="1:7" x14ac:dyDescent="0.25">
      <c r="A11" t="s">
        <v>39</v>
      </c>
      <c r="B11">
        <v>11</v>
      </c>
      <c r="C11" t="s">
        <v>39</v>
      </c>
      <c r="D11" s="11">
        <v>36557</v>
      </c>
      <c r="E11" t="s">
        <v>40</v>
      </c>
      <c r="F11" t="s">
        <v>41</v>
      </c>
      <c r="G11" t="s">
        <v>42</v>
      </c>
    </row>
    <row r="12" spans="1:7" x14ac:dyDescent="0.25">
      <c r="A12" t="s">
        <v>43</v>
      </c>
      <c r="B12">
        <v>10</v>
      </c>
      <c r="C12" t="s">
        <v>8</v>
      </c>
      <c r="D12" s="11">
        <v>45889</v>
      </c>
      <c r="E12" t="s">
        <v>9</v>
      </c>
      <c r="F12" t="s">
        <v>44</v>
      </c>
      <c r="G12" t="s">
        <v>45</v>
      </c>
    </row>
    <row r="13" spans="1:7" x14ac:dyDescent="0.25">
      <c r="A13" t="s">
        <v>46</v>
      </c>
      <c r="B13">
        <v>10</v>
      </c>
      <c r="C13" t="s">
        <v>47</v>
      </c>
      <c r="D13" s="11">
        <v>45934</v>
      </c>
      <c r="E13" t="s">
        <v>48</v>
      </c>
      <c r="F13" t="s">
        <v>49</v>
      </c>
      <c r="G13" t="s">
        <v>50</v>
      </c>
    </row>
    <row r="14" spans="1:7" x14ac:dyDescent="0.25">
      <c r="A14" t="s">
        <v>30</v>
      </c>
      <c r="B14">
        <v>9</v>
      </c>
      <c r="C14" t="s">
        <v>30</v>
      </c>
      <c r="D14" s="11">
        <v>36100</v>
      </c>
      <c r="E14" t="s">
        <v>31</v>
      </c>
      <c r="F14" t="s">
        <v>22</v>
      </c>
      <c r="G14" t="s">
        <v>51</v>
      </c>
    </row>
    <row r="15" spans="1:7" x14ac:dyDescent="0.25">
      <c r="A15" t="s">
        <v>52</v>
      </c>
      <c r="B15">
        <v>9</v>
      </c>
      <c r="C15" t="s">
        <v>8</v>
      </c>
      <c r="D15" s="11">
        <v>45706</v>
      </c>
      <c r="E15" t="s">
        <v>465</v>
      </c>
      <c r="F15" t="s">
        <v>21</v>
      </c>
      <c r="G15" t="s">
        <v>21</v>
      </c>
    </row>
    <row r="16" spans="1:7" x14ac:dyDescent="0.25">
      <c r="A16" t="s">
        <v>54</v>
      </c>
      <c r="B16">
        <v>8</v>
      </c>
      <c r="C16" t="s">
        <v>55</v>
      </c>
      <c r="D16" s="11">
        <v>45910</v>
      </c>
      <c r="E16" t="s">
        <v>56</v>
      </c>
      <c r="F16" t="s">
        <v>57</v>
      </c>
      <c r="G16" t="s">
        <v>58</v>
      </c>
    </row>
    <row r="17" spans="1:7" x14ac:dyDescent="0.25">
      <c r="A17" t="s">
        <v>59</v>
      </c>
      <c r="B17">
        <v>7</v>
      </c>
      <c r="C17" t="s">
        <v>39</v>
      </c>
      <c r="D17" s="11">
        <v>45817</v>
      </c>
      <c r="E17" t="s">
        <v>40</v>
      </c>
      <c r="F17" t="s">
        <v>41</v>
      </c>
      <c r="G17" t="s">
        <v>42</v>
      </c>
    </row>
    <row r="18" spans="1:7" x14ac:dyDescent="0.25">
      <c r="A18" t="s">
        <v>60</v>
      </c>
      <c r="B18">
        <v>6.5</v>
      </c>
      <c r="C18" t="s">
        <v>61</v>
      </c>
      <c r="D18" s="11">
        <v>45942</v>
      </c>
      <c r="E18" t="s">
        <v>62</v>
      </c>
      <c r="F18" t="s">
        <v>63</v>
      </c>
      <c r="G18" t="s">
        <v>63</v>
      </c>
    </row>
    <row r="19" spans="1:7" x14ac:dyDescent="0.25">
      <c r="A19" t="s">
        <v>64</v>
      </c>
      <c r="B19">
        <v>6</v>
      </c>
      <c r="C19" t="s">
        <v>64</v>
      </c>
      <c r="D19" s="11">
        <v>45752</v>
      </c>
      <c r="E19" t="s">
        <v>28</v>
      </c>
      <c r="F19" t="s">
        <v>65</v>
      </c>
      <c r="G19" t="s">
        <v>66</v>
      </c>
    </row>
    <row r="20" spans="1:7" x14ac:dyDescent="0.25">
      <c r="A20" t="s">
        <v>67</v>
      </c>
      <c r="B20">
        <v>6</v>
      </c>
      <c r="C20" t="s">
        <v>37</v>
      </c>
      <c r="D20" s="11">
        <v>45848</v>
      </c>
      <c r="E20" t="s">
        <v>38</v>
      </c>
      <c r="F20" t="s">
        <v>18</v>
      </c>
      <c r="G20" t="s">
        <v>18</v>
      </c>
    </row>
    <row r="21" spans="1:7" x14ac:dyDescent="0.25">
      <c r="A21" t="s">
        <v>68</v>
      </c>
      <c r="B21">
        <v>6</v>
      </c>
      <c r="C21" t="s">
        <v>39</v>
      </c>
      <c r="D21" s="11">
        <v>45904</v>
      </c>
      <c r="E21" t="s">
        <v>40</v>
      </c>
      <c r="F21" t="s">
        <v>41</v>
      </c>
      <c r="G21" t="s">
        <v>42</v>
      </c>
    </row>
    <row r="22" spans="1:7" x14ac:dyDescent="0.25">
      <c r="A22" t="s">
        <v>69</v>
      </c>
      <c r="B22">
        <v>6</v>
      </c>
      <c r="C22" t="s">
        <v>8</v>
      </c>
      <c r="D22" s="11">
        <v>45709</v>
      </c>
      <c r="E22" t="s">
        <v>465</v>
      </c>
      <c r="F22" t="s">
        <v>70</v>
      </c>
      <c r="G22" t="s">
        <v>71</v>
      </c>
    </row>
    <row r="23" spans="1:7" x14ac:dyDescent="0.25">
      <c r="A23" t="s">
        <v>72</v>
      </c>
      <c r="B23">
        <v>5.5</v>
      </c>
      <c r="C23" t="s">
        <v>73</v>
      </c>
      <c r="D23" s="11">
        <v>45913</v>
      </c>
      <c r="E23" t="s">
        <v>74</v>
      </c>
      <c r="F23" t="s">
        <v>75</v>
      </c>
      <c r="G23" t="s">
        <v>75</v>
      </c>
    </row>
    <row r="24" spans="1:7" x14ac:dyDescent="0.25">
      <c r="A24" t="s">
        <v>76</v>
      </c>
      <c r="B24">
        <v>5.5</v>
      </c>
      <c r="C24" t="s">
        <v>77</v>
      </c>
      <c r="D24" s="11">
        <v>32356</v>
      </c>
      <c r="E24" t="s">
        <v>24</v>
      </c>
      <c r="F24" t="s">
        <v>78</v>
      </c>
      <c r="G24" t="s">
        <v>79</v>
      </c>
    </row>
    <row r="25" spans="1:7" x14ac:dyDescent="0.25">
      <c r="A25" t="s">
        <v>80</v>
      </c>
      <c r="B25">
        <v>5</v>
      </c>
      <c r="C25" t="s">
        <v>8</v>
      </c>
      <c r="D25" s="11">
        <v>45731</v>
      </c>
      <c r="E25" t="s">
        <v>81</v>
      </c>
      <c r="F25" t="s">
        <v>82</v>
      </c>
      <c r="G25" t="s">
        <v>83</v>
      </c>
    </row>
    <row r="26" spans="1:7" x14ac:dyDescent="0.25">
      <c r="A26" t="s">
        <v>84</v>
      </c>
      <c r="B26">
        <v>5</v>
      </c>
      <c r="C26" t="s">
        <v>64</v>
      </c>
      <c r="D26" s="11">
        <v>45881</v>
      </c>
      <c r="E26" t="s">
        <v>28</v>
      </c>
      <c r="F26" t="s">
        <v>65</v>
      </c>
      <c r="G26" t="s">
        <v>66</v>
      </c>
    </row>
    <row r="27" spans="1:7" x14ac:dyDescent="0.25">
      <c r="A27" t="s">
        <v>85</v>
      </c>
      <c r="B27">
        <v>5</v>
      </c>
      <c r="C27" t="s">
        <v>86</v>
      </c>
      <c r="D27" s="11">
        <v>36161</v>
      </c>
      <c r="E27" t="s">
        <v>81</v>
      </c>
      <c r="F27" t="s">
        <v>41</v>
      </c>
      <c r="G27" t="s">
        <v>42</v>
      </c>
    </row>
    <row r="28" spans="1:7" x14ac:dyDescent="0.25">
      <c r="A28" t="s">
        <v>87</v>
      </c>
      <c r="B28">
        <v>5</v>
      </c>
      <c r="C28" t="s">
        <v>8</v>
      </c>
      <c r="D28" s="11">
        <v>45765</v>
      </c>
      <c r="E28" t="s">
        <v>465</v>
      </c>
      <c r="F28" t="s">
        <v>88</v>
      </c>
      <c r="G28" t="s">
        <v>88</v>
      </c>
    </row>
    <row r="29" spans="1:7" x14ac:dyDescent="0.25">
      <c r="A29" t="s">
        <v>89</v>
      </c>
      <c r="B29">
        <v>4.5</v>
      </c>
      <c r="C29" t="s">
        <v>8</v>
      </c>
      <c r="D29" s="11">
        <v>46011</v>
      </c>
      <c r="E29" t="s">
        <v>17</v>
      </c>
      <c r="F29" t="s">
        <v>35</v>
      </c>
      <c r="G29" t="s">
        <v>36</v>
      </c>
    </row>
    <row r="30" spans="1:7" x14ac:dyDescent="0.25">
      <c r="A30" t="s">
        <v>90</v>
      </c>
      <c r="B30">
        <v>4</v>
      </c>
      <c r="C30" t="s">
        <v>8</v>
      </c>
      <c r="D30" s="11">
        <v>46004</v>
      </c>
      <c r="E30" t="s">
        <v>465</v>
      </c>
      <c r="F30" t="s">
        <v>75</v>
      </c>
      <c r="G30" t="s">
        <v>75</v>
      </c>
    </row>
    <row r="31" spans="1:7" x14ac:dyDescent="0.25">
      <c r="A31" t="s">
        <v>91</v>
      </c>
      <c r="B31">
        <v>4</v>
      </c>
      <c r="C31" t="s">
        <v>16</v>
      </c>
      <c r="D31" s="11">
        <v>36678</v>
      </c>
      <c r="E31" t="s">
        <v>17</v>
      </c>
      <c r="F31" t="s">
        <v>92</v>
      </c>
      <c r="G31" t="s">
        <v>18</v>
      </c>
    </row>
    <row r="32" spans="1:7" x14ac:dyDescent="0.25">
      <c r="A32" t="s">
        <v>93</v>
      </c>
      <c r="B32">
        <v>4</v>
      </c>
      <c r="C32" t="s">
        <v>93</v>
      </c>
      <c r="D32" s="11">
        <v>32660</v>
      </c>
      <c r="E32" t="s">
        <v>94</v>
      </c>
      <c r="F32" t="s">
        <v>95</v>
      </c>
      <c r="G32" t="s">
        <v>42</v>
      </c>
    </row>
    <row r="33" spans="1:7" x14ac:dyDescent="0.25">
      <c r="A33" t="s">
        <v>47</v>
      </c>
      <c r="B33">
        <v>4</v>
      </c>
      <c r="C33" t="s">
        <v>47</v>
      </c>
      <c r="D33" s="11">
        <v>36220</v>
      </c>
      <c r="E33" t="s">
        <v>48</v>
      </c>
      <c r="F33" t="s">
        <v>96</v>
      </c>
      <c r="G33" t="s">
        <v>97</v>
      </c>
    </row>
    <row r="34" spans="1:7" x14ac:dyDescent="0.25">
      <c r="A34" t="s">
        <v>77</v>
      </c>
      <c r="B34">
        <v>4</v>
      </c>
      <c r="C34" t="s">
        <v>77</v>
      </c>
      <c r="D34" s="11">
        <v>45813</v>
      </c>
      <c r="E34" t="s">
        <v>24</v>
      </c>
      <c r="F34" t="s">
        <v>78</v>
      </c>
      <c r="G34" t="s">
        <v>79</v>
      </c>
    </row>
    <row r="35" spans="1:7" x14ac:dyDescent="0.25">
      <c r="A35" t="s">
        <v>98</v>
      </c>
      <c r="B35">
        <v>4</v>
      </c>
      <c r="C35" t="s">
        <v>99</v>
      </c>
      <c r="D35" s="11">
        <v>45904</v>
      </c>
      <c r="E35" t="s">
        <v>38</v>
      </c>
      <c r="F35" t="s">
        <v>100</v>
      </c>
      <c r="G35" t="s">
        <v>101</v>
      </c>
    </row>
    <row r="36" spans="1:7" x14ac:dyDescent="0.25">
      <c r="A36" t="s">
        <v>102</v>
      </c>
      <c r="B36">
        <v>4</v>
      </c>
      <c r="C36" t="s">
        <v>103</v>
      </c>
      <c r="D36" s="11">
        <v>31199</v>
      </c>
      <c r="E36" t="s">
        <v>104</v>
      </c>
      <c r="F36" t="s">
        <v>105</v>
      </c>
      <c r="G36" t="s">
        <v>105</v>
      </c>
    </row>
    <row r="37" spans="1:7" x14ac:dyDescent="0.25">
      <c r="A37" t="s">
        <v>106</v>
      </c>
      <c r="B37" t="s">
        <v>458</v>
      </c>
      <c r="C37" t="s">
        <v>106</v>
      </c>
      <c r="D37" s="11">
        <v>45881</v>
      </c>
      <c r="E37" t="s">
        <v>17</v>
      </c>
      <c r="F37" t="s">
        <v>107</v>
      </c>
      <c r="G37" t="s">
        <v>108</v>
      </c>
    </row>
    <row r="38" spans="1:7" x14ac:dyDescent="0.25">
      <c r="A38" t="s">
        <v>109</v>
      </c>
      <c r="B38" t="s">
        <v>459</v>
      </c>
      <c r="C38" t="s">
        <v>106</v>
      </c>
      <c r="D38" s="11">
        <v>45763</v>
      </c>
      <c r="E38" t="s">
        <v>17</v>
      </c>
      <c r="F38" t="s">
        <v>107</v>
      </c>
      <c r="G38" t="s">
        <v>110</v>
      </c>
    </row>
    <row r="39" spans="1:7" x14ac:dyDescent="0.25">
      <c r="A39" t="s">
        <v>111</v>
      </c>
      <c r="B39">
        <v>3</v>
      </c>
      <c r="C39" t="s">
        <v>111</v>
      </c>
      <c r="D39" s="11">
        <v>35704</v>
      </c>
      <c r="E39" t="s">
        <v>38</v>
      </c>
      <c r="F39" t="s">
        <v>112</v>
      </c>
      <c r="G39" t="s">
        <v>113</v>
      </c>
    </row>
    <row r="40" spans="1:7" x14ac:dyDescent="0.25">
      <c r="A40" t="s">
        <v>114</v>
      </c>
      <c r="B40">
        <v>3</v>
      </c>
      <c r="C40" t="s">
        <v>55</v>
      </c>
      <c r="D40" s="11">
        <v>45935</v>
      </c>
      <c r="E40" t="s">
        <v>56</v>
      </c>
      <c r="F40" t="s">
        <v>57</v>
      </c>
      <c r="G40" t="s">
        <v>58</v>
      </c>
    </row>
    <row r="41" spans="1:7" x14ac:dyDescent="0.25">
      <c r="A41" t="s">
        <v>115</v>
      </c>
      <c r="B41">
        <v>3</v>
      </c>
      <c r="C41" t="s">
        <v>115</v>
      </c>
      <c r="D41" s="11">
        <v>34912</v>
      </c>
      <c r="E41" t="s">
        <v>38</v>
      </c>
      <c r="F41" t="s">
        <v>116</v>
      </c>
      <c r="G41" t="s">
        <v>117</v>
      </c>
    </row>
    <row r="42" spans="1:7" x14ac:dyDescent="0.25">
      <c r="A42" t="s">
        <v>118</v>
      </c>
      <c r="B42">
        <v>3</v>
      </c>
      <c r="C42" t="s">
        <v>115</v>
      </c>
      <c r="D42" s="11">
        <v>35339</v>
      </c>
      <c r="E42" t="s">
        <v>38</v>
      </c>
      <c r="F42" t="s">
        <v>116</v>
      </c>
      <c r="G42" t="s">
        <v>117</v>
      </c>
    </row>
    <row r="43" spans="1:7" x14ac:dyDescent="0.25">
      <c r="A43" t="s">
        <v>119</v>
      </c>
      <c r="B43">
        <v>3</v>
      </c>
      <c r="C43" t="s">
        <v>119</v>
      </c>
      <c r="D43" s="11">
        <v>45968</v>
      </c>
      <c r="E43" t="s">
        <v>31</v>
      </c>
      <c r="F43" t="s">
        <v>120</v>
      </c>
      <c r="G43" t="s">
        <v>42</v>
      </c>
    </row>
    <row r="44" spans="1:7" x14ac:dyDescent="0.25">
      <c r="A44" t="s">
        <v>121</v>
      </c>
      <c r="B44">
        <v>3</v>
      </c>
      <c r="C44" t="s">
        <v>121</v>
      </c>
      <c r="D44" s="11">
        <v>36220</v>
      </c>
      <c r="E44" t="s">
        <v>28</v>
      </c>
      <c r="F44" t="s">
        <v>122</v>
      </c>
      <c r="G44" t="s">
        <v>123</v>
      </c>
    </row>
    <row r="45" spans="1:7" x14ac:dyDescent="0.25">
      <c r="A45" t="s">
        <v>124</v>
      </c>
      <c r="B45">
        <v>3</v>
      </c>
      <c r="C45" t="s">
        <v>124</v>
      </c>
      <c r="D45" s="11">
        <v>45672</v>
      </c>
      <c r="E45" t="s">
        <v>125</v>
      </c>
      <c r="F45" t="s">
        <v>126</v>
      </c>
      <c r="G45" t="s">
        <v>127</v>
      </c>
    </row>
    <row r="46" spans="1:7" x14ac:dyDescent="0.25">
      <c r="A46" t="s">
        <v>128</v>
      </c>
      <c r="B46">
        <v>3</v>
      </c>
      <c r="C46" t="s">
        <v>128</v>
      </c>
      <c r="D46" s="11">
        <v>45813</v>
      </c>
      <c r="E46" t="s">
        <v>48</v>
      </c>
      <c r="F46" t="s">
        <v>95</v>
      </c>
      <c r="G46" t="s">
        <v>42</v>
      </c>
    </row>
    <row r="47" spans="1:7" x14ac:dyDescent="0.25">
      <c r="A47" t="s">
        <v>129</v>
      </c>
      <c r="B47">
        <v>3</v>
      </c>
      <c r="C47" t="s">
        <v>27</v>
      </c>
      <c r="D47" s="11">
        <v>45840</v>
      </c>
      <c r="E47" t="s">
        <v>38</v>
      </c>
      <c r="F47" t="s">
        <v>18</v>
      </c>
      <c r="G47" t="s">
        <v>130</v>
      </c>
    </row>
    <row r="48" spans="1:7" x14ac:dyDescent="0.25">
      <c r="A48" t="s">
        <v>131</v>
      </c>
      <c r="B48">
        <v>2.7</v>
      </c>
      <c r="C48" t="s">
        <v>106</v>
      </c>
      <c r="D48" s="11">
        <v>45761</v>
      </c>
      <c r="E48" t="s">
        <v>17</v>
      </c>
      <c r="F48" t="s">
        <v>107</v>
      </c>
      <c r="G48" t="s">
        <v>132</v>
      </c>
    </row>
    <row r="49" spans="1:7" x14ac:dyDescent="0.25">
      <c r="A49" t="s">
        <v>133</v>
      </c>
      <c r="B49">
        <v>2.5</v>
      </c>
      <c r="C49" t="s">
        <v>134</v>
      </c>
      <c r="D49" s="11">
        <v>34943</v>
      </c>
      <c r="E49" t="s">
        <v>135</v>
      </c>
      <c r="F49" t="s">
        <v>136</v>
      </c>
      <c r="G49" t="s">
        <v>137</v>
      </c>
    </row>
    <row r="50" spans="1:7" x14ac:dyDescent="0.25">
      <c r="A50" t="s">
        <v>138</v>
      </c>
      <c r="B50">
        <v>2.5</v>
      </c>
      <c r="C50" t="s">
        <v>134</v>
      </c>
      <c r="D50" s="11">
        <v>36281</v>
      </c>
      <c r="E50" t="s">
        <v>135</v>
      </c>
      <c r="F50" t="s">
        <v>136</v>
      </c>
      <c r="G50" t="s">
        <v>139</v>
      </c>
    </row>
    <row r="51" spans="1:7" x14ac:dyDescent="0.25">
      <c r="A51" t="s">
        <v>140</v>
      </c>
      <c r="B51">
        <v>2.5</v>
      </c>
      <c r="C51" t="s">
        <v>8</v>
      </c>
      <c r="D51" s="11">
        <v>45704</v>
      </c>
      <c r="E51" t="s">
        <v>48</v>
      </c>
      <c r="F51" t="s">
        <v>141</v>
      </c>
      <c r="G51" t="s">
        <v>141</v>
      </c>
    </row>
    <row r="52" spans="1:7" x14ac:dyDescent="0.25">
      <c r="A52" t="s">
        <v>142</v>
      </c>
      <c r="B52" t="s">
        <v>460</v>
      </c>
      <c r="C52" t="s">
        <v>143</v>
      </c>
      <c r="D52" s="11">
        <v>35339</v>
      </c>
      <c r="E52" t="s">
        <v>144</v>
      </c>
      <c r="F52" t="s">
        <v>136</v>
      </c>
      <c r="G52" t="s">
        <v>136</v>
      </c>
    </row>
    <row r="53" spans="1:7" x14ac:dyDescent="0.25">
      <c r="A53" t="s">
        <v>145</v>
      </c>
      <c r="B53">
        <v>2.5</v>
      </c>
      <c r="C53" t="s">
        <v>145</v>
      </c>
      <c r="D53" s="11">
        <v>34213</v>
      </c>
      <c r="E53" t="s">
        <v>146</v>
      </c>
      <c r="F53" t="s">
        <v>147</v>
      </c>
      <c r="G53" t="s">
        <v>148</v>
      </c>
    </row>
    <row r="54" spans="1:7" x14ac:dyDescent="0.25">
      <c r="A54" t="s">
        <v>149</v>
      </c>
      <c r="B54">
        <v>2.1</v>
      </c>
      <c r="C54" t="s">
        <v>150</v>
      </c>
      <c r="D54" s="11">
        <v>35947</v>
      </c>
      <c r="E54" t="s">
        <v>151</v>
      </c>
      <c r="F54" t="s">
        <v>152</v>
      </c>
      <c r="G54" t="s">
        <v>153</v>
      </c>
    </row>
    <row r="55" spans="1:7" x14ac:dyDescent="0.25">
      <c r="A55" t="s">
        <v>154</v>
      </c>
      <c r="B55">
        <v>2</v>
      </c>
      <c r="C55" t="s">
        <v>155</v>
      </c>
      <c r="D55" s="11">
        <v>45824</v>
      </c>
      <c r="E55" t="s">
        <v>466</v>
      </c>
      <c r="F55" t="s">
        <v>157</v>
      </c>
      <c r="G55" t="s">
        <v>157</v>
      </c>
    </row>
    <row r="56" spans="1:7" x14ac:dyDescent="0.25">
      <c r="A56" t="s">
        <v>158</v>
      </c>
      <c r="B56">
        <v>2</v>
      </c>
      <c r="C56" t="s">
        <v>111</v>
      </c>
      <c r="D56" s="11">
        <v>36404</v>
      </c>
      <c r="E56" t="s">
        <v>38</v>
      </c>
      <c r="F56" t="s">
        <v>112</v>
      </c>
      <c r="G56" t="s">
        <v>113</v>
      </c>
    </row>
    <row r="57" spans="1:7" x14ac:dyDescent="0.25">
      <c r="A57" t="s">
        <v>159</v>
      </c>
      <c r="B57">
        <v>2</v>
      </c>
      <c r="C57" t="s">
        <v>111</v>
      </c>
      <c r="D57" s="11">
        <v>45935</v>
      </c>
      <c r="E57" t="s">
        <v>38</v>
      </c>
      <c r="F57" t="s">
        <v>112</v>
      </c>
      <c r="G57" t="s">
        <v>113</v>
      </c>
    </row>
    <row r="58" spans="1:7" x14ac:dyDescent="0.25">
      <c r="A58" t="s">
        <v>160</v>
      </c>
      <c r="B58">
        <v>2</v>
      </c>
      <c r="C58" t="s">
        <v>161</v>
      </c>
      <c r="D58" s="11">
        <v>45719</v>
      </c>
      <c r="E58" t="s">
        <v>81</v>
      </c>
      <c r="F58" t="s">
        <v>162</v>
      </c>
      <c r="G58" t="s">
        <v>163</v>
      </c>
    </row>
    <row r="59" spans="1:7" x14ac:dyDescent="0.25">
      <c r="A59" t="s">
        <v>164</v>
      </c>
      <c r="B59">
        <v>2</v>
      </c>
      <c r="C59" t="s">
        <v>161</v>
      </c>
      <c r="D59" s="11">
        <v>36039</v>
      </c>
      <c r="E59" t="s">
        <v>81</v>
      </c>
      <c r="F59" t="s">
        <v>162</v>
      </c>
      <c r="G59" t="s">
        <v>163</v>
      </c>
    </row>
    <row r="60" spans="1:7" x14ac:dyDescent="0.25">
      <c r="A60" t="s">
        <v>165</v>
      </c>
      <c r="B60">
        <v>2</v>
      </c>
      <c r="C60" t="s">
        <v>165</v>
      </c>
      <c r="D60" s="11">
        <v>36130</v>
      </c>
      <c r="E60" t="s">
        <v>151</v>
      </c>
      <c r="F60" t="s">
        <v>166</v>
      </c>
      <c r="G60" t="s">
        <v>167</v>
      </c>
    </row>
    <row r="61" spans="1:7" x14ac:dyDescent="0.25">
      <c r="A61" t="s">
        <v>168</v>
      </c>
      <c r="B61">
        <v>2</v>
      </c>
      <c r="C61" t="s">
        <v>165</v>
      </c>
      <c r="D61" s="11">
        <v>36770</v>
      </c>
      <c r="E61" t="s">
        <v>169</v>
      </c>
      <c r="F61" t="s">
        <v>166</v>
      </c>
      <c r="G61" t="s">
        <v>167</v>
      </c>
    </row>
    <row r="62" spans="1:7" x14ac:dyDescent="0.25">
      <c r="A62" t="s">
        <v>170</v>
      </c>
      <c r="B62">
        <v>2</v>
      </c>
      <c r="C62" t="s">
        <v>171</v>
      </c>
      <c r="D62" s="11">
        <v>45902</v>
      </c>
      <c r="E62" t="s">
        <v>31</v>
      </c>
      <c r="F62" t="s">
        <v>172</v>
      </c>
      <c r="G62" t="s">
        <v>42</v>
      </c>
    </row>
    <row r="63" spans="1:7" x14ac:dyDescent="0.25">
      <c r="A63" t="s">
        <v>173</v>
      </c>
      <c r="B63">
        <v>2</v>
      </c>
      <c r="C63" t="s">
        <v>174</v>
      </c>
      <c r="D63" s="11">
        <v>45717</v>
      </c>
      <c r="E63" t="s">
        <v>94</v>
      </c>
      <c r="F63" t="s">
        <v>175</v>
      </c>
      <c r="G63" t="s">
        <v>176</v>
      </c>
    </row>
    <row r="64" spans="1:7" x14ac:dyDescent="0.25">
      <c r="A64" t="s">
        <v>177</v>
      </c>
      <c r="B64">
        <v>2</v>
      </c>
      <c r="C64" t="s">
        <v>55</v>
      </c>
      <c r="D64" s="11">
        <v>45931</v>
      </c>
      <c r="E64" t="s">
        <v>56</v>
      </c>
      <c r="F64" t="s">
        <v>57</v>
      </c>
      <c r="G64" t="s">
        <v>178</v>
      </c>
    </row>
    <row r="65" spans="1:7" x14ac:dyDescent="0.25">
      <c r="A65" t="s">
        <v>179</v>
      </c>
      <c r="B65">
        <v>2</v>
      </c>
      <c r="C65" t="s">
        <v>180</v>
      </c>
      <c r="D65" s="11">
        <v>45752</v>
      </c>
      <c r="E65" t="s">
        <v>38</v>
      </c>
      <c r="F65" t="s">
        <v>181</v>
      </c>
      <c r="G65" t="s">
        <v>182</v>
      </c>
    </row>
    <row r="66" spans="1:7" x14ac:dyDescent="0.25">
      <c r="A66" t="s">
        <v>183</v>
      </c>
      <c r="B66">
        <v>2</v>
      </c>
      <c r="C66" t="s">
        <v>184</v>
      </c>
      <c r="D66" s="11">
        <v>45720</v>
      </c>
      <c r="E66" t="s">
        <v>31</v>
      </c>
      <c r="F66" t="s">
        <v>22</v>
      </c>
      <c r="G66" t="s">
        <v>32</v>
      </c>
    </row>
    <row r="67" spans="1:7" x14ac:dyDescent="0.25">
      <c r="A67" t="s">
        <v>185</v>
      </c>
      <c r="B67">
        <v>2</v>
      </c>
      <c r="C67" t="s">
        <v>184</v>
      </c>
      <c r="D67" s="11">
        <v>45965</v>
      </c>
      <c r="E67" t="s">
        <v>31</v>
      </c>
      <c r="F67" t="s">
        <v>22</v>
      </c>
      <c r="G67" t="s">
        <v>186</v>
      </c>
    </row>
    <row r="68" spans="1:7" x14ac:dyDescent="0.25">
      <c r="A68" t="s">
        <v>16</v>
      </c>
      <c r="B68">
        <v>2</v>
      </c>
      <c r="C68" t="s">
        <v>16</v>
      </c>
      <c r="D68" s="11">
        <v>35400</v>
      </c>
      <c r="E68" t="s">
        <v>17</v>
      </c>
      <c r="F68" t="s">
        <v>92</v>
      </c>
      <c r="G68" t="s">
        <v>130</v>
      </c>
    </row>
    <row r="69" spans="1:7" x14ac:dyDescent="0.25">
      <c r="A69" t="s">
        <v>187</v>
      </c>
      <c r="B69">
        <v>2</v>
      </c>
      <c r="C69" t="s">
        <v>187</v>
      </c>
      <c r="D69" s="11">
        <v>34304</v>
      </c>
      <c r="E69" t="s">
        <v>31</v>
      </c>
      <c r="F69" t="s">
        <v>188</v>
      </c>
      <c r="G69" t="s">
        <v>188</v>
      </c>
    </row>
    <row r="70" spans="1:7" x14ac:dyDescent="0.25">
      <c r="A70" t="s">
        <v>189</v>
      </c>
      <c r="B70">
        <v>2</v>
      </c>
      <c r="C70" t="s">
        <v>187</v>
      </c>
      <c r="D70" s="11">
        <v>34578</v>
      </c>
      <c r="E70" t="s">
        <v>31</v>
      </c>
      <c r="F70" t="s">
        <v>188</v>
      </c>
      <c r="G70" t="s">
        <v>190</v>
      </c>
    </row>
    <row r="71" spans="1:7" x14ac:dyDescent="0.25">
      <c r="A71" t="s">
        <v>191</v>
      </c>
      <c r="B71">
        <v>2</v>
      </c>
      <c r="C71" t="s">
        <v>191</v>
      </c>
      <c r="D71" s="11">
        <v>45720</v>
      </c>
      <c r="E71" t="s">
        <v>31</v>
      </c>
      <c r="F71" t="s">
        <v>120</v>
      </c>
      <c r="G71" t="s">
        <v>462</v>
      </c>
    </row>
    <row r="72" spans="1:7" x14ac:dyDescent="0.25">
      <c r="A72" t="s">
        <v>193</v>
      </c>
      <c r="B72">
        <v>2</v>
      </c>
      <c r="C72" t="s">
        <v>194</v>
      </c>
      <c r="D72" s="11">
        <v>45762</v>
      </c>
      <c r="E72" t="s">
        <v>24</v>
      </c>
      <c r="F72" t="s">
        <v>195</v>
      </c>
      <c r="G72" t="s">
        <v>196</v>
      </c>
    </row>
    <row r="73" spans="1:7" x14ac:dyDescent="0.25">
      <c r="A73" t="s">
        <v>197</v>
      </c>
      <c r="B73">
        <v>2</v>
      </c>
      <c r="C73" t="s">
        <v>198</v>
      </c>
      <c r="D73" s="11">
        <v>45871</v>
      </c>
      <c r="E73" t="s">
        <v>199</v>
      </c>
      <c r="F73" t="s">
        <v>200</v>
      </c>
      <c r="G73" t="s">
        <v>201</v>
      </c>
    </row>
    <row r="74" spans="1:7" x14ac:dyDescent="0.25">
      <c r="A74" t="s">
        <v>202</v>
      </c>
      <c r="B74">
        <v>2</v>
      </c>
      <c r="C74" t="s">
        <v>8</v>
      </c>
      <c r="D74" s="11">
        <v>45668</v>
      </c>
      <c r="E74" t="s">
        <v>24</v>
      </c>
      <c r="F74" t="s">
        <v>203</v>
      </c>
      <c r="G74" t="s">
        <v>83</v>
      </c>
    </row>
    <row r="75" spans="1:7" x14ac:dyDescent="0.25">
      <c r="A75" t="s">
        <v>204</v>
      </c>
      <c r="B75">
        <v>2</v>
      </c>
      <c r="C75" t="s">
        <v>204</v>
      </c>
      <c r="D75" s="11">
        <v>45810</v>
      </c>
      <c r="E75" t="s">
        <v>151</v>
      </c>
      <c r="F75" t="s">
        <v>166</v>
      </c>
      <c r="G75" t="s">
        <v>205</v>
      </c>
    </row>
    <row r="76" spans="1:7" x14ac:dyDescent="0.25">
      <c r="A76" t="s">
        <v>206</v>
      </c>
      <c r="B76">
        <v>2</v>
      </c>
      <c r="C76" t="s">
        <v>8</v>
      </c>
      <c r="D76" s="11">
        <v>45977</v>
      </c>
      <c r="E76" t="s">
        <v>48</v>
      </c>
      <c r="F76" t="s">
        <v>49</v>
      </c>
      <c r="G76" t="s">
        <v>49</v>
      </c>
    </row>
    <row r="77" spans="1:7" x14ac:dyDescent="0.25">
      <c r="A77" t="s">
        <v>207</v>
      </c>
      <c r="B77">
        <v>2</v>
      </c>
      <c r="C77" t="s">
        <v>207</v>
      </c>
      <c r="D77" s="11">
        <v>35462</v>
      </c>
      <c r="E77" t="s">
        <v>208</v>
      </c>
      <c r="F77" t="s">
        <v>192</v>
      </c>
      <c r="G77" t="s">
        <v>192</v>
      </c>
    </row>
    <row r="78" spans="1:7" x14ac:dyDescent="0.25">
      <c r="A78" t="s">
        <v>86</v>
      </c>
      <c r="B78">
        <v>2</v>
      </c>
      <c r="C78" t="s">
        <v>86</v>
      </c>
      <c r="D78" s="11">
        <v>45729</v>
      </c>
      <c r="E78" t="s">
        <v>81</v>
      </c>
      <c r="F78" t="s">
        <v>42</v>
      </c>
      <c r="G78" t="s">
        <v>42</v>
      </c>
    </row>
    <row r="79" spans="1:7" x14ac:dyDescent="0.25">
      <c r="A79" t="s">
        <v>209</v>
      </c>
      <c r="B79">
        <v>2</v>
      </c>
      <c r="C79" t="s">
        <v>86</v>
      </c>
      <c r="D79" s="11">
        <v>45660</v>
      </c>
      <c r="E79" t="s">
        <v>81</v>
      </c>
      <c r="F79" t="s">
        <v>41</v>
      </c>
      <c r="G79" t="s">
        <v>210</v>
      </c>
    </row>
    <row r="80" spans="1:7" x14ac:dyDescent="0.25">
      <c r="A80" t="s">
        <v>211</v>
      </c>
      <c r="B80">
        <v>2</v>
      </c>
      <c r="C80" t="s">
        <v>8</v>
      </c>
      <c r="D80" s="11">
        <v>45943</v>
      </c>
      <c r="E80" t="s">
        <v>212</v>
      </c>
      <c r="F80" t="s">
        <v>213</v>
      </c>
      <c r="G80" t="s">
        <v>213</v>
      </c>
    </row>
    <row r="81" spans="1:7" x14ac:dyDescent="0.25">
      <c r="A81" t="s">
        <v>214</v>
      </c>
      <c r="B81">
        <v>2</v>
      </c>
      <c r="C81" t="s">
        <v>214</v>
      </c>
      <c r="D81" s="11">
        <v>45908</v>
      </c>
      <c r="E81" t="s">
        <v>94</v>
      </c>
      <c r="F81" t="s">
        <v>41</v>
      </c>
      <c r="G81" t="s">
        <v>42</v>
      </c>
    </row>
    <row r="82" spans="1:7" x14ac:dyDescent="0.25">
      <c r="A82" t="s">
        <v>215</v>
      </c>
      <c r="B82">
        <v>2</v>
      </c>
      <c r="C82" t="s">
        <v>8</v>
      </c>
      <c r="D82" s="11">
        <v>45917</v>
      </c>
      <c r="E82" t="s">
        <v>216</v>
      </c>
      <c r="F82" t="s">
        <v>217</v>
      </c>
      <c r="G82" t="s">
        <v>217</v>
      </c>
    </row>
    <row r="83" spans="1:7" x14ac:dyDescent="0.25">
      <c r="A83" t="s">
        <v>218</v>
      </c>
      <c r="B83">
        <v>2</v>
      </c>
      <c r="C83" t="s">
        <v>219</v>
      </c>
      <c r="D83" s="11">
        <v>45840</v>
      </c>
      <c r="E83" t="s">
        <v>38</v>
      </c>
      <c r="F83" t="s">
        <v>220</v>
      </c>
      <c r="G83" t="s">
        <v>221</v>
      </c>
    </row>
    <row r="84" spans="1:7" x14ac:dyDescent="0.25">
      <c r="A84" t="s">
        <v>222</v>
      </c>
      <c r="B84">
        <v>2</v>
      </c>
      <c r="C84" t="s">
        <v>8</v>
      </c>
      <c r="D84" s="11">
        <v>45911</v>
      </c>
      <c r="E84" t="s">
        <v>223</v>
      </c>
      <c r="F84" t="s">
        <v>224</v>
      </c>
      <c r="G84" t="s">
        <v>225</v>
      </c>
    </row>
    <row r="85" spans="1:7" x14ac:dyDescent="0.25">
      <c r="A85" t="s">
        <v>34</v>
      </c>
      <c r="B85">
        <v>2</v>
      </c>
      <c r="C85" t="s">
        <v>34</v>
      </c>
      <c r="D85" s="11">
        <v>45937</v>
      </c>
      <c r="E85" t="s">
        <v>17</v>
      </c>
      <c r="F85" t="s">
        <v>35</v>
      </c>
      <c r="G85" t="s">
        <v>226</v>
      </c>
    </row>
    <row r="86" spans="1:7" x14ac:dyDescent="0.25">
      <c r="A86" t="s">
        <v>227</v>
      </c>
      <c r="B86">
        <v>2</v>
      </c>
      <c r="C86" t="s">
        <v>34</v>
      </c>
      <c r="D86" s="11">
        <v>45788</v>
      </c>
      <c r="E86" t="s">
        <v>17</v>
      </c>
      <c r="F86" t="s">
        <v>35</v>
      </c>
      <c r="G86" t="s">
        <v>36</v>
      </c>
    </row>
    <row r="87" spans="1:7" x14ac:dyDescent="0.25">
      <c r="A87" t="s">
        <v>228</v>
      </c>
      <c r="B87">
        <v>2</v>
      </c>
      <c r="C87" t="s">
        <v>27</v>
      </c>
      <c r="D87" s="11">
        <v>35034</v>
      </c>
      <c r="E87" t="s">
        <v>38</v>
      </c>
      <c r="F87" t="s">
        <v>18</v>
      </c>
      <c r="G87" t="s">
        <v>18</v>
      </c>
    </row>
    <row r="88" spans="1:7" x14ac:dyDescent="0.25">
      <c r="A88" t="s">
        <v>229</v>
      </c>
      <c r="B88" t="s">
        <v>461</v>
      </c>
      <c r="C88" t="s">
        <v>230</v>
      </c>
      <c r="D88" s="11">
        <v>45915</v>
      </c>
      <c r="E88" t="s">
        <v>231</v>
      </c>
      <c r="F88" t="s">
        <v>232</v>
      </c>
      <c r="G88" t="s">
        <v>233</v>
      </c>
    </row>
    <row r="89" spans="1:7" x14ac:dyDescent="0.25">
      <c r="A89" t="s">
        <v>234</v>
      </c>
      <c r="B89">
        <v>1.5</v>
      </c>
      <c r="C89" t="s">
        <v>235</v>
      </c>
      <c r="D89" s="11">
        <v>45942</v>
      </c>
      <c r="E89" t="s">
        <v>62</v>
      </c>
      <c r="F89" t="s">
        <v>63</v>
      </c>
      <c r="G89" t="s">
        <v>63</v>
      </c>
    </row>
    <row r="90" spans="1:7" x14ac:dyDescent="0.25">
      <c r="A90" t="s">
        <v>236</v>
      </c>
      <c r="B90">
        <v>1.5</v>
      </c>
      <c r="C90" t="s">
        <v>236</v>
      </c>
      <c r="D90" s="11">
        <v>31352</v>
      </c>
      <c r="E90" t="s">
        <v>216</v>
      </c>
      <c r="F90" t="s">
        <v>78</v>
      </c>
      <c r="G90" t="s">
        <v>237</v>
      </c>
    </row>
    <row r="91" spans="1:7" x14ac:dyDescent="0.25">
      <c r="A91" t="s">
        <v>238</v>
      </c>
      <c r="B91">
        <v>1.5</v>
      </c>
      <c r="C91" t="s">
        <v>238</v>
      </c>
      <c r="D91" s="11">
        <v>45818</v>
      </c>
      <c r="E91" t="s">
        <v>239</v>
      </c>
      <c r="F91" t="s">
        <v>240</v>
      </c>
      <c r="G91" t="s">
        <v>240</v>
      </c>
    </row>
    <row r="92" spans="1:7" x14ac:dyDescent="0.25">
      <c r="A92" t="s">
        <v>241</v>
      </c>
      <c r="B92">
        <v>1.5</v>
      </c>
      <c r="C92" t="s">
        <v>8</v>
      </c>
      <c r="D92" s="11">
        <v>45793</v>
      </c>
      <c r="E92" t="s">
        <v>242</v>
      </c>
      <c r="F92" t="s">
        <v>243</v>
      </c>
      <c r="G92" t="s">
        <v>83</v>
      </c>
    </row>
    <row r="93" spans="1:7" x14ac:dyDescent="0.25">
      <c r="A93" t="s">
        <v>244</v>
      </c>
      <c r="B93">
        <v>1.3</v>
      </c>
      <c r="C93" t="s">
        <v>245</v>
      </c>
      <c r="D93" s="11">
        <v>45729</v>
      </c>
      <c r="E93" t="s">
        <v>467</v>
      </c>
      <c r="F93" t="s">
        <v>247</v>
      </c>
      <c r="G93" t="s">
        <v>247</v>
      </c>
    </row>
    <row r="94" spans="1:7" x14ac:dyDescent="0.25">
      <c r="A94" t="s">
        <v>248</v>
      </c>
      <c r="B94">
        <v>1.3</v>
      </c>
      <c r="C94" t="s">
        <v>8</v>
      </c>
      <c r="D94" s="11">
        <v>45735</v>
      </c>
      <c r="E94" t="s">
        <v>48</v>
      </c>
      <c r="F94" t="s">
        <v>249</v>
      </c>
      <c r="G94" t="s">
        <v>71</v>
      </c>
    </row>
    <row r="95" spans="1:7" x14ac:dyDescent="0.25">
      <c r="A95" t="s">
        <v>250</v>
      </c>
      <c r="B95">
        <v>1.3</v>
      </c>
      <c r="C95" t="s">
        <v>251</v>
      </c>
      <c r="D95" s="11">
        <v>45847</v>
      </c>
      <c r="E95" t="s">
        <v>216</v>
      </c>
      <c r="F95" t="s">
        <v>247</v>
      </c>
      <c r="G95" t="s">
        <v>247</v>
      </c>
    </row>
    <row r="96" spans="1:7" x14ac:dyDescent="0.25">
      <c r="A96" t="s">
        <v>252</v>
      </c>
      <c r="B96">
        <v>1.2</v>
      </c>
      <c r="C96" t="s">
        <v>253</v>
      </c>
      <c r="D96" s="11">
        <v>45733</v>
      </c>
      <c r="E96" t="s">
        <v>254</v>
      </c>
      <c r="F96" t="s">
        <v>255</v>
      </c>
      <c r="G96" t="s">
        <v>127</v>
      </c>
    </row>
    <row r="97" spans="1:7" x14ac:dyDescent="0.25">
      <c r="A97" t="s">
        <v>256</v>
      </c>
      <c r="B97">
        <v>1.2</v>
      </c>
      <c r="C97" t="s">
        <v>245</v>
      </c>
      <c r="D97" s="11">
        <v>45702</v>
      </c>
      <c r="E97" t="s">
        <v>467</v>
      </c>
      <c r="F97" t="s">
        <v>247</v>
      </c>
      <c r="G97" t="s">
        <v>463</v>
      </c>
    </row>
    <row r="98" spans="1:7" x14ac:dyDescent="0.25">
      <c r="A98" t="s">
        <v>257</v>
      </c>
      <c r="B98">
        <v>1.1000000000000001</v>
      </c>
      <c r="C98" t="s">
        <v>8</v>
      </c>
      <c r="D98" s="11">
        <v>45706</v>
      </c>
      <c r="E98" t="s">
        <v>258</v>
      </c>
      <c r="F98" t="s">
        <v>259</v>
      </c>
      <c r="G98" t="s">
        <v>259</v>
      </c>
    </row>
    <row r="99" spans="1:7" x14ac:dyDescent="0.25">
      <c r="A99" t="s">
        <v>260</v>
      </c>
      <c r="B99">
        <v>1.1000000000000001</v>
      </c>
      <c r="C99" t="s">
        <v>261</v>
      </c>
      <c r="D99" s="11">
        <v>45913</v>
      </c>
      <c r="E99" t="s">
        <v>262</v>
      </c>
      <c r="F99" t="s">
        <v>108</v>
      </c>
      <c r="G99" t="s">
        <v>108</v>
      </c>
    </row>
    <row r="100" spans="1:7" x14ac:dyDescent="0.25">
      <c r="A100" t="s">
        <v>263</v>
      </c>
      <c r="B100">
        <v>1</v>
      </c>
      <c r="C100" t="s">
        <v>111</v>
      </c>
      <c r="D100" s="11">
        <v>45932</v>
      </c>
      <c r="E100" t="s">
        <v>38</v>
      </c>
      <c r="F100" t="s">
        <v>112</v>
      </c>
      <c r="G100" t="s">
        <v>113</v>
      </c>
    </row>
    <row r="101" spans="1:7" x14ac:dyDescent="0.25">
      <c r="A101" t="s">
        <v>264</v>
      </c>
      <c r="B101">
        <v>1</v>
      </c>
      <c r="C101" t="s">
        <v>265</v>
      </c>
      <c r="D101" s="11">
        <v>36800</v>
      </c>
      <c r="E101" t="s">
        <v>266</v>
      </c>
      <c r="F101" t="s">
        <v>267</v>
      </c>
      <c r="G101" t="s">
        <v>42</v>
      </c>
    </row>
    <row r="102" spans="1:7" x14ac:dyDescent="0.25">
      <c r="A102" t="s">
        <v>268</v>
      </c>
      <c r="B102">
        <v>1</v>
      </c>
      <c r="C102" t="s">
        <v>468</v>
      </c>
      <c r="D102" s="11">
        <v>45823</v>
      </c>
      <c r="E102" t="s">
        <v>469</v>
      </c>
      <c r="F102" t="s">
        <v>270</v>
      </c>
      <c r="G102" t="s">
        <v>270</v>
      </c>
    </row>
    <row r="103" spans="1:7" x14ac:dyDescent="0.25">
      <c r="A103" t="s">
        <v>271</v>
      </c>
      <c r="B103">
        <v>1</v>
      </c>
      <c r="C103" t="s">
        <v>171</v>
      </c>
      <c r="D103" s="11">
        <v>45720</v>
      </c>
      <c r="E103" t="s">
        <v>31</v>
      </c>
      <c r="F103" t="s">
        <v>172</v>
      </c>
      <c r="G103" t="s">
        <v>42</v>
      </c>
    </row>
    <row r="104" spans="1:7" x14ac:dyDescent="0.25">
      <c r="A104" t="s">
        <v>272</v>
      </c>
      <c r="B104">
        <v>1</v>
      </c>
      <c r="C104" t="s">
        <v>272</v>
      </c>
      <c r="D104" s="11">
        <v>45876</v>
      </c>
      <c r="E104" t="s">
        <v>31</v>
      </c>
      <c r="F104" t="s">
        <v>273</v>
      </c>
      <c r="G104" t="s">
        <v>274</v>
      </c>
    </row>
    <row r="105" spans="1:7" x14ac:dyDescent="0.25">
      <c r="A105" t="s">
        <v>275</v>
      </c>
      <c r="B105">
        <v>1</v>
      </c>
      <c r="C105" t="s">
        <v>8</v>
      </c>
      <c r="D105" s="11">
        <v>35735</v>
      </c>
      <c r="E105" t="s">
        <v>276</v>
      </c>
      <c r="F105" t="s">
        <v>116</v>
      </c>
      <c r="G105" t="s">
        <v>117</v>
      </c>
    </row>
    <row r="106" spans="1:7" x14ac:dyDescent="0.25">
      <c r="A106" t="s">
        <v>277</v>
      </c>
      <c r="B106">
        <v>1</v>
      </c>
      <c r="C106" t="s">
        <v>55</v>
      </c>
      <c r="D106" s="11">
        <v>35096</v>
      </c>
      <c r="E106" t="s">
        <v>56</v>
      </c>
      <c r="F106" t="s">
        <v>278</v>
      </c>
      <c r="G106" t="s">
        <v>278</v>
      </c>
    </row>
    <row r="107" spans="1:7" x14ac:dyDescent="0.25">
      <c r="A107" t="s">
        <v>279</v>
      </c>
      <c r="B107">
        <v>1</v>
      </c>
      <c r="C107" t="s">
        <v>115</v>
      </c>
      <c r="D107" s="11">
        <v>45723</v>
      </c>
      <c r="E107" t="s">
        <v>38</v>
      </c>
      <c r="F107" t="s">
        <v>280</v>
      </c>
      <c r="G107" t="s">
        <v>42</v>
      </c>
    </row>
    <row r="108" spans="1:7" x14ac:dyDescent="0.25">
      <c r="A108" t="s">
        <v>281</v>
      </c>
      <c r="B108">
        <v>1</v>
      </c>
      <c r="C108" t="s">
        <v>115</v>
      </c>
      <c r="D108" s="11">
        <v>36800</v>
      </c>
      <c r="E108" t="s">
        <v>38</v>
      </c>
      <c r="F108" t="s">
        <v>282</v>
      </c>
      <c r="G108" t="s">
        <v>42</v>
      </c>
    </row>
    <row r="109" spans="1:7" x14ac:dyDescent="0.25">
      <c r="A109" t="s">
        <v>283</v>
      </c>
      <c r="B109">
        <v>1</v>
      </c>
      <c r="C109" t="s">
        <v>115</v>
      </c>
      <c r="D109" s="11">
        <v>36373</v>
      </c>
      <c r="E109" t="s">
        <v>38</v>
      </c>
      <c r="F109" t="s">
        <v>116</v>
      </c>
      <c r="G109" t="s">
        <v>42</v>
      </c>
    </row>
    <row r="110" spans="1:7" x14ac:dyDescent="0.25">
      <c r="A110" t="s">
        <v>284</v>
      </c>
      <c r="B110">
        <v>1</v>
      </c>
      <c r="C110" t="s">
        <v>285</v>
      </c>
      <c r="D110" s="11">
        <v>35947</v>
      </c>
      <c r="E110" t="s">
        <v>286</v>
      </c>
      <c r="F110" t="s">
        <v>287</v>
      </c>
      <c r="G110" t="s">
        <v>153</v>
      </c>
    </row>
    <row r="111" spans="1:7" x14ac:dyDescent="0.25">
      <c r="A111" t="s">
        <v>288</v>
      </c>
      <c r="B111">
        <v>1</v>
      </c>
      <c r="C111" t="s">
        <v>289</v>
      </c>
      <c r="D111" s="11">
        <v>45700</v>
      </c>
      <c r="E111" t="s">
        <v>290</v>
      </c>
      <c r="F111" t="s">
        <v>243</v>
      </c>
      <c r="G111" t="s">
        <v>83</v>
      </c>
    </row>
    <row r="112" spans="1:7" x14ac:dyDescent="0.25">
      <c r="A112" t="s">
        <v>291</v>
      </c>
      <c r="B112">
        <v>1</v>
      </c>
      <c r="C112" t="s">
        <v>289</v>
      </c>
      <c r="D112" s="11">
        <v>45920</v>
      </c>
      <c r="E112" t="s">
        <v>290</v>
      </c>
      <c r="F112" t="s">
        <v>243</v>
      </c>
      <c r="G112" t="s">
        <v>83</v>
      </c>
    </row>
    <row r="113" spans="1:7" x14ac:dyDescent="0.25">
      <c r="A113" t="s">
        <v>292</v>
      </c>
      <c r="B113">
        <v>1</v>
      </c>
      <c r="C113" t="s">
        <v>119</v>
      </c>
      <c r="D113" s="11">
        <v>45908</v>
      </c>
      <c r="E113" t="s">
        <v>31</v>
      </c>
      <c r="F113" t="s">
        <v>293</v>
      </c>
      <c r="G113" t="s">
        <v>42</v>
      </c>
    </row>
    <row r="114" spans="1:7" x14ac:dyDescent="0.25">
      <c r="A114" t="s">
        <v>294</v>
      </c>
      <c r="B114">
        <v>1</v>
      </c>
      <c r="C114" t="s">
        <v>8</v>
      </c>
      <c r="D114" s="11">
        <v>45917</v>
      </c>
      <c r="E114" t="s">
        <v>295</v>
      </c>
      <c r="F114" t="s">
        <v>296</v>
      </c>
      <c r="G114" t="s">
        <v>296</v>
      </c>
    </row>
    <row r="115" spans="1:7" x14ac:dyDescent="0.25">
      <c r="A115" t="s">
        <v>297</v>
      </c>
      <c r="B115">
        <v>1</v>
      </c>
      <c r="C115" t="s">
        <v>298</v>
      </c>
      <c r="D115" s="11">
        <v>45763</v>
      </c>
      <c r="E115" t="s">
        <v>299</v>
      </c>
      <c r="F115" t="s">
        <v>300</v>
      </c>
      <c r="G115" t="s">
        <v>300</v>
      </c>
    </row>
    <row r="116" spans="1:7" x14ac:dyDescent="0.25">
      <c r="A116" t="s">
        <v>301</v>
      </c>
      <c r="B116">
        <v>1</v>
      </c>
      <c r="C116" t="s">
        <v>298</v>
      </c>
      <c r="D116" s="11">
        <v>45704</v>
      </c>
      <c r="E116" t="s">
        <v>299</v>
      </c>
      <c r="F116" t="s">
        <v>300</v>
      </c>
      <c r="G116" t="s">
        <v>300</v>
      </c>
    </row>
    <row r="117" spans="1:7" x14ac:dyDescent="0.25">
      <c r="A117" t="s">
        <v>302</v>
      </c>
      <c r="B117">
        <v>1</v>
      </c>
      <c r="C117" t="s">
        <v>303</v>
      </c>
      <c r="D117" s="11">
        <v>34943</v>
      </c>
      <c r="E117" t="s">
        <v>304</v>
      </c>
      <c r="F117" t="s">
        <v>305</v>
      </c>
      <c r="G117" t="s">
        <v>305</v>
      </c>
    </row>
    <row r="118" spans="1:7" x14ac:dyDescent="0.25">
      <c r="A118" t="s">
        <v>306</v>
      </c>
      <c r="B118">
        <v>1</v>
      </c>
      <c r="C118" t="s">
        <v>306</v>
      </c>
      <c r="D118" s="11">
        <v>35735</v>
      </c>
      <c r="E118" t="s">
        <v>307</v>
      </c>
      <c r="F118" t="s">
        <v>308</v>
      </c>
      <c r="G118" t="s">
        <v>309</v>
      </c>
    </row>
    <row r="119" spans="1:7" x14ac:dyDescent="0.25">
      <c r="A119" t="s">
        <v>310</v>
      </c>
      <c r="B119">
        <v>1</v>
      </c>
      <c r="C119" t="s">
        <v>311</v>
      </c>
      <c r="D119" s="11">
        <v>45917</v>
      </c>
      <c r="E119" t="s">
        <v>151</v>
      </c>
      <c r="F119" t="s">
        <v>312</v>
      </c>
      <c r="G119" t="s">
        <v>312</v>
      </c>
    </row>
    <row r="120" spans="1:7" x14ac:dyDescent="0.25">
      <c r="A120" t="s">
        <v>313</v>
      </c>
      <c r="B120">
        <v>1</v>
      </c>
      <c r="C120" t="s">
        <v>314</v>
      </c>
      <c r="D120" s="11">
        <v>35065</v>
      </c>
      <c r="E120" t="s">
        <v>31</v>
      </c>
      <c r="F120" t="s">
        <v>315</v>
      </c>
      <c r="G120" t="s">
        <v>316</v>
      </c>
    </row>
    <row r="121" spans="1:7" x14ac:dyDescent="0.25">
      <c r="A121" t="s">
        <v>317</v>
      </c>
      <c r="B121">
        <v>1</v>
      </c>
      <c r="C121" t="s">
        <v>8</v>
      </c>
      <c r="D121" s="11">
        <v>45782</v>
      </c>
      <c r="E121" t="s">
        <v>151</v>
      </c>
      <c r="F121" t="s">
        <v>318</v>
      </c>
      <c r="G121" t="s">
        <v>319</v>
      </c>
    </row>
    <row r="122" spans="1:7" x14ac:dyDescent="0.25">
      <c r="A122" t="s">
        <v>320</v>
      </c>
      <c r="B122">
        <v>1</v>
      </c>
      <c r="C122" t="s">
        <v>320</v>
      </c>
      <c r="D122" s="11">
        <v>45749</v>
      </c>
      <c r="E122" t="s">
        <v>151</v>
      </c>
      <c r="F122" t="s">
        <v>321</v>
      </c>
      <c r="G122" t="s">
        <v>322</v>
      </c>
    </row>
    <row r="123" spans="1:7" x14ac:dyDescent="0.25">
      <c r="A123" t="s">
        <v>323</v>
      </c>
      <c r="B123">
        <v>1</v>
      </c>
      <c r="C123" t="s">
        <v>323</v>
      </c>
      <c r="D123" s="11">
        <v>45962</v>
      </c>
      <c r="E123" t="s">
        <v>38</v>
      </c>
      <c r="F123" t="s">
        <v>324</v>
      </c>
      <c r="G123" t="s">
        <v>51</v>
      </c>
    </row>
    <row r="124" spans="1:7" x14ac:dyDescent="0.25">
      <c r="A124" t="s">
        <v>325</v>
      </c>
      <c r="B124">
        <v>1</v>
      </c>
      <c r="C124" t="s">
        <v>326</v>
      </c>
      <c r="D124" s="11">
        <v>45882</v>
      </c>
      <c r="E124" t="s">
        <v>290</v>
      </c>
      <c r="F124" t="s">
        <v>243</v>
      </c>
      <c r="G124" t="s">
        <v>83</v>
      </c>
    </row>
    <row r="125" spans="1:7" x14ac:dyDescent="0.25">
      <c r="A125" t="s">
        <v>327</v>
      </c>
      <c r="B125">
        <v>1</v>
      </c>
      <c r="C125" t="s">
        <v>327</v>
      </c>
      <c r="D125" s="11">
        <v>35735</v>
      </c>
      <c r="E125" t="s">
        <v>328</v>
      </c>
      <c r="F125" t="s">
        <v>329</v>
      </c>
      <c r="G125" t="s">
        <v>330</v>
      </c>
    </row>
    <row r="126" spans="1:7" x14ac:dyDescent="0.25">
      <c r="A126" t="s">
        <v>331</v>
      </c>
      <c r="B126">
        <v>1</v>
      </c>
      <c r="C126" t="s">
        <v>8</v>
      </c>
      <c r="D126" s="11">
        <v>34790</v>
      </c>
      <c r="E126" t="s">
        <v>125</v>
      </c>
      <c r="F126" t="s">
        <v>332</v>
      </c>
      <c r="G126" t="s">
        <v>332</v>
      </c>
    </row>
    <row r="127" spans="1:7" x14ac:dyDescent="0.25">
      <c r="A127" t="s">
        <v>333</v>
      </c>
      <c r="B127">
        <v>1</v>
      </c>
      <c r="C127" t="s">
        <v>8</v>
      </c>
      <c r="D127" s="11">
        <v>45814</v>
      </c>
      <c r="E127" t="s">
        <v>135</v>
      </c>
      <c r="F127" t="s">
        <v>334</v>
      </c>
      <c r="G127" t="s">
        <v>182</v>
      </c>
    </row>
    <row r="128" spans="1:7" x14ac:dyDescent="0.25">
      <c r="A128" t="s">
        <v>335</v>
      </c>
      <c r="B128">
        <v>1</v>
      </c>
      <c r="C128" t="s">
        <v>336</v>
      </c>
      <c r="D128" s="11">
        <v>35278</v>
      </c>
      <c r="E128" t="s">
        <v>337</v>
      </c>
      <c r="F128" t="s">
        <v>278</v>
      </c>
      <c r="G128" t="s">
        <v>278</v>
      </c>
    </row>
    <row r="129" spans="1:7" x14ac:dyDescent="0.25">
      <c r="A129" t="s">
        <v>338</v>
      </c>
      <c r="B129">
        <v>1</v>
      </c>
      <c r="C129" t="s">
        <v>339</v>
      </c>
      <c r="D129" s="11">
        <v>45962</v>
      </c>
      <c r="E129" t="s">
        <v>24</v>
      </c>
      <c r="F129" t="s">
        <v>340</v>
      </c>
      <c r="G129" t="s">
        <v>42</v>
      </c>
    </row>
    <row r="130" spans="1:7" x14ac:dyDescent="0.25">
      <c r="A130" t="s">
        <v>341</v>
      </c>
      <c r="B130">
        <v>1</v>
      </c>
      <c r="C130" t="s">
        <v>342</v>
      </c>
      <c r="D130" s="11">
        <v>45824</v>
      </c>
      <c r="E130" t="s">
        <v>343</v>
      </c>
      <c r="F130" t="s">
        <v>243</v>
      </c>
      <c r="G130" t="s">
        <v>83</v>
      </c>
    </row>
    <row r="131" spans="1:7" x14ac:dyDescent="0.25">
      <c r="A131" t="s">
        <v>344</v>
      </c>
      <c r="B131">
        <v>1</v>
      </c>
      <c r="C131" t="s">
        <v>344</v>
      </c>
      <c r="D131" s="11">
        <v>36342</v>
      </c>
      <c r="E131" t="s">
        <v>328</v>
      </c>
      <c r="F131" t="s">
        <v>200</v>
      </c>
      <c r="G131" t="s">
        <v>345</v>
      </c>
    </row>
    <row r="132" spans="1:7" x14ac:dyDescent="0.25">
      <c r="A132" t="s">
        <v>346</v>
      </c>
      <c r="B132">
        <v>1</v>
      </c>
      <c r="C132" t="s">
        <v>344</v>
      </c>
      <c r="D132" s="11">
        <v>45933</v>
      </c>
      <c r="E132" t="s">
        <v>328</v>
      </c>
      <c r="F132" t="s">
        <v>200</v>
      </c>
      <c r="G132" t="s">
        <v>345</v>
      </c>
    </row>
    <row r="133" spans="1:7" x14ac:dyDescent="0.25">
      <c r="A133" t="s">
        <v>347</v>
      </c>
      <c r="B133">
        <v>1</v>
      </c>
      <c r="C133" t="s">
        <v>8</v>
      </c>
      <c r="D133" s="11">
        <v>45705</v>
      </c>
      <c r="E133" t="s">
        <v>348</v>
      </c>
      <c r="F133" t="s">
        <v>349</v>
      </c>
      <c r="G133" t="s">
        <v>349</v>
      </c>
    </row>
    <row r="134" spans="1:7" x14ac:dyDescent="0.25">
      <c r="A134" t="s">
        <v>350</v>
      </c>
      <c r="B134">
        <v>1</v>
      </c>
      <c r="C134" t="s">
        <v>8</v>
      </c>
      <c r="D134" s="11">
        <v>45779</v>
      </c>
      <c r="E134" t="s">
        <v>351</v>
      </c>
      <c r="F134" t="s">
        <v>352</v>
      </c>
      <c r="G134" t="s">
        <v>353</v>
      </c>
    </row>
    <row r="135" spans="1:7" x14ac:dyDescent="0.25">
      <c r="A135" t="s">
        <v>354</v>
      </c>
      <c r="B135">
        <v>1</v>
      </c>
      <c r="C135" t="s">
        <v>354</v>
      </c>
      <c r="D135" s="11">
        <v>31017</v>
      </c>
      <c r="E135" t="s">
        <v>17</v>
      </c>
      <c r="F135" t="s">
        <v>355</v>
      </c>
      <c r="G135" t="s">
        <v>355</v>
      </c>
    </row>
    <row r="136" spans="1:7" x14ac:dyDescent="0.25">
      <c r="A136" t="s">
        <v>356</v>
      </c>
      <c r="B136">
        <v>1</v>
      </c>
      <c r="C136" t="s">
        <v>8</v>
      </c>
      <c r="D136" s="11">
        <v>45782</v>
      </c>
      <c r="E136" t="s">
        <v>38</v>
      </c>
      <c r="F136" t="s">
        <v>334</v>
      </c>
      <c r="G136" t="s">
        <v>357</v>
      </c>
    </row>
    <row r="137" spans="1:7" x14ac:dyDescent="0.25">
      <c r="A137" t="s">
        <v>474</v>
      </c>
      <c r="B137">
        <v>1</v>
      </c>
      <c r="C137" t="s">
        <v>8</v>
      </c>
      <c r="D137" s="11">
        <v>45672</v>
      </c>
      <c r="E137" t="s">
        <v>465</v>
      </c>
      <c r="F137" t="s">
        <v>358</v>
      </c>
      <c r="G137" t="s">
        <v>358</v>
      </c>
    </row>
    <row r="138" spans="1:7" x14ac:dyDescent="0.25">
      <c r="A138" t="s">
        <v>359</v>
      </c>
      <c r="B138">
        <v>1</v>
      </c>
      <c r="C138" t="s">
        <v>8</v>
      </c>
      <c r="D138" s="11">
        <v>45786</v>
      </c>
      <c r="E138" t="s">
        <v>31</v>
      </c>
      <c r="F138" t="s">
        <v>360</v>
      </c>
      <c r="G138" t="s">
        <v>360</v>
      </c>
    </row>
    <row r="139" spans="1:7" x14ac:dyDescent="0.25">
      <c r="A139" t="s">
        <v>361</v>
      </c>
      <c r="B139">
        <v>1</v>
      </c>
      <c r="C139" t="s">
        <v>8</v>
      </c>
      <c r="D139" s="11">
        <v>45939</v>
      </c>
      <c r="E139" t="s">
        <v>362</v>
      </c>
      <c r="F139" t="s">
        <v>363</v>
      </c>
      <c r="G139" t="s">
        <v>363</v>
      </c>
    </row>
    <row r="140" spans="1:7" x14ac:dyDescent="0.25">
      <c r="A140" t="s">
        <v>364</v>
      </c>
      <c r="B140">
        <v>1</v>
      </c>
      <c r="C140" t="s">
        <v>365</v>
      </c>
      <c r="D140" s="11">
        <v>45936</v>
      </c>
      <c r="E140" t="s">
        <v>366</v>
      </c>
      <c r="F140" t="s">
        <v>322</v>
      </c>
      <c r="G140" t="s">
        <v>322</v>
      </c>
    </row>
    <row r="141" spans="1:7" x14ac:dyDescent="0.25">
      <c r="A141" t="s">
        <v>367</v>
      </c>
      <c r="B141">
        <v>1</v>
      </c>
      <c r="C141" t="s">
        <v>8</v>
      </c>
      <c r="D141" s="11">
        <v>45766</v>
      </c>
      <c r="E141" t="s">
        <v>328</v>
      </c>
      <c r="F141" t="s">
        <v>368</v>
      </c>
      <c r="G141" t="s">
        <v>368</v>
      </c>
    </row>
    <row r="142" spans="1:7" x14ac:dyDescent="0.25">
      <c r="A142" t="s">
        <v>369</v>
      </c>
      <c r="B142">
        <v>1</v>
      </c>
      <c r="C142" t="s">
        <v>8</v>
      </c>
      <c r="D142" s="11">
        <v>45809</v>
      </c>
      <c r="E142" t="s">
        <v>74</v>
      </c>
      <c r="F142" t="s">
        <v>370</v>
      </c>
      <c r="G142" t="s">
        <v>371</v>
      </c>
    </row>
    <row r="143" spans="1:7" x14ac:dyDescent="0.25">
      <c r="A143" t="s">
        <v>372</v>
      </c>
      <c r="B143">
        <v>1</v>
      </c>
      <c r="C143" t="s">
        <v>373</v>
      </c>
      <c r="D143" s="11">
        <v>45933</v>
      </c>
      <c r="E143" t="s">
        <v>351</v>
      </c>
      <c r="F143" t="s">
        <v>374</v>
      </c>
      <c r="G143" t="s">
        <v>375</v>
      </c>
    </row>
    <row r="144" spans="1:7" x14ac:dyDescent="0.25">
      <c r="A144" t="s">
        <v>376</v>
      </c>
      <c r="B144">
        <v>1</v>
      </c>
      <c r="C144" t="s">
        <v>376</v>
      </c>
      <c r="D144" s="11">
        <v>34881</v>
      </c>
      <c r="E144" t="s">
        <v>304</v>
      </c>
      <c r="F144" t="s">
        <v>305</v>
      </c>
      <c r="G144" t="s">
        <v>305</v>
      </c>
    </row>
    <row r="145" spans="1:7" x14ac:dyDescent="0.25">
      <c r="A145" t="s">
        <v>377</v>
      </c>
      <c r="B145">
        <v>1</v>
      </c>
      <c r="C145" t="s">
        <v>8</v>
      </c>
      <c r="D145" s="11">
        <v>45912</v>
      </c>
      <c r="E145" t="s">
        <v>48</v>
      </c>
      <c r="F145" t="s">
        <v>378</v>
      </c>
      <c r="G145" t="s">
        <v>378</v>
      </c>
    </row>
    <row r="146" spans="1:7" x14ac:dyDescent="0.25">
      <c r="A146" t="s">
        <v>379</v>
      </c>
      <c r="B146">
        <v>1</v>
      </c>
      <c r="C146" t="s">
        <v>379</v>
      </c>
      <c r="D146" s="11">
        <v>45752</v>
      </c>
      <c r="E146" t="s">
        <v>380</v>
      </c>
      <c r="F146" t="s">
        <v>381</v>
      </c>
      <c r="G146" t="s">
        <v>101</v>
      </c>
    </row>
    <row r="147" spans="1:7" x14ac:dyDescent="0.25">
      <c r="A147" t="s">
        <v>382</v>
      </c>
      <c r="B147">
        <v>1</v>
      </c>
      <c r="C147" t="s">
        <v>382</v>
      </c>
      <c r="D147" s="11">
        <v>35217</v>
      </c>
      <c r="E147" t="s">
        <v>31</v>
      </c>
      <c r="F147" t="s">
        <v>188</v>
      </c>
      <c r="G147" t="s">
        <v>190</v>
      </c>
    </row>
    <row r="148" spans="1:7" x14ac:dyDescent="0.25">
      <c r="A148" t="s">
        <v>383</v>
      </c>
      <c r="B148">
        <v>1</v>
      </c>
      <c r="C148" t="s">
        <v>382</v>
      </c>
      <c r="D148" s="11">
        <v>35765</v>
      </c>
      <c r="E148" t="s">
        <v>31</v>
      </c>
      <c r="F148" t="s">
        <v>188</v>
      </c>
      <c r="G148" t="s">
        <v>79</v>
      </c>
    </row>
    <row r="149" spans="1:7" x14ac:dyDescent="0.25">
      <c r="A149" t="s">
        <v>384</v>
      </c>
      <c r="B149">
        <v>1</v>
      </c>
      <c r="C149" t="s">
        <v>385</v>
      </c>
      <c r="D149" s="11">
        <v>36100</v>
      </c>
      <c r="E149" t="s">
        <v>48</v>
      </c>
      <c r="F149" t="s">
        <v>386</v>
      </c>
      <c r="G149" t="s">
        <v>201</v>
      </c>
    </row>
    <row r="150" spans="1:7" x14ac:dyDescent="0.25">
      <c r="A150" t="s">
        <v>387</v>
      </c>
      <c r="B150">
        <v>1</v>
      </c>
      <c r="C150" t="s">
        <v>245</v>
      </c>
      <c r="D150" s="11">
        <v>45909</v>
      </c>
      <c r="E150" t="s">
        <v>467</v>
      </c>
      <c r="F150" t="s">
        <v>247</v>
      </c>
      <c r="G150" t="s">
        <v>247</v>
      </c>
    </row>
    <row r="151" spans="1:7" x14ac:dyDescent="0.25">
      <c r="A151" t="s">
        <v>388</v>
      </c>
      <c r="B151">
        <v>1</v>
      </c>
      <c r="C151" t="s">
        <v>389</v>
      </c>
      <c r="D151" s="11">
        <v>45962</v>
      </c>
      <c r="E151" t="s">
        <v>31</v>
      </c>
      <c r="F151" t="s">
        <v>390</v>
      </c>
      <c r="G151" t="s">
        <v>79</v>
      </c>
    </row>
    <row r="152" spans="1:7" x14ac:dyDescent="0.25">
      <c r="A152" t="s">
        <v>391</v>
      </c>
      <c r="B152">
        <v>1</v>
      </c>
      <c r="C152" t="s">
        <v>392</v>
      </c>
      <c r="D152" s="11">
        <v>34182</v>
      </c>
      <c r="E152" t="s">
        <v>393</v>
      </c>
      <c r="F152" t="s">
        <v>394</v>
      </c>
      <c r="G152" t="s">
        <v>79</v>
      </c>
    </row>
    <row r="153" spans="1:7" x14ac:dyDescent="0.25">
      <c r="A153" t="s">
        <v>395</v>
      </c>
      <c r="B153">
        <v>1</v>
      </c>
      <c r="C153" t="s">
        <v>395</v>
      </c>
      <c r="D153" s="11">
        <v>32478</v>
      </c>
      <c r="E153" t="s">
        <v>396</v>
      </c>
      <c r="F153" t="s">
        <v>397</v>
      </c>
      <c r="G153" t="s">
        <v>398</v>
      </c>
    </row>
    <row r="154" spans="1:7" x14ac:dyDescent="0.25">
      <c r="A154" t="s">
        <v>399</v>
      </c>
      <c r="B154">
        <v>1</v>
      </c>
      <c r="C154" t="s">
        <v>400</v>
      </c>
      <c r="D154" s="11">
        <v>45904</v>
      </c>
      <c r="E154" t="s">
        <v>38</v>
      </c>
      <c r="F154" t="s">
        <v>401</v>
      </c>
      <c r="G154" t="s">
        <v>79</v>
      </c>
    </row>
    <row r="155" spans="1:7" x14ac:dyDescent="0.25">
      <c r="A155" t="s">
        <v>402</v>
      </c>
      <c r="B155">
        <v>1</v>
      </c>
      <c r="C155" t="s">
        <v>403</v>
      </c>
      <c r="D155" s="11">
        <v>45839</v>
      </c>
      <c r="E155" t="s">
        <v>393</v>
      </c>
      <c r="F155" t="s">
        <v>404</v>
      </c>
      <c r="G155" t="s">
        <v>405</v>
      </c>
    </row>
    <row r="156" spans="1:7" x14ac:dyDescent="0.25">
      <c r="A156" t="s">
        <v>406</v>
      </c>
      <c r="B156">
        <v>1</v>
      </c>
      <c r="C156" t="s">
        <v>406</v>
      </c>
      <c r="D156" s="11">
        <v>45720</v>
      </c>
      <c r="E156" t="s">
        <v>17</v>
      </c>
      <c r="F156" t="s">
        <v>374</v>
      </c>
      <c r="G156" t="s">
        <v>375</v>
      </c>
    </row>
    <row r="157" spans="1:7" x14ac:dyDescent="0.25">
      <c r="A157" t="s">
        <v>407</v>
      </c>
      <c r="B157">
        <v>1</v>
      </c>
      <c r="C157" t="s">
        <v>408</v>
      </c>
      <c r="D157" s="11">
        <v>45811</v>
      </c>
      <c r="E157" t="s">
        <v>28</v>
      </c>
      <c r="F157" t="s">
        <v>123</v>
      </c>
      <c r="G157" t="s">
        <v>332</v>
      </c>
    </row>
    <row r="158" spans="1:7" x14ac:dyDescent="0.25">
      <c r="A158" t="s">
        <v>409</v>
      </c>
      <c r="B158">
        <v>1</v>
      </c>
      <c r="C158" t="s">
        <v>408</v>
      </c>
      <c r="D158" s="11">
        <v>34274</v>
      </c>
      <c r="E158" t="s">
        <v>410</v>
      </c>
      <c r="F158" t="s">
        <v>332</v>
      </c>
      <c r="G158" t="s">
        <v>332</v>
      </c>
    </row>
    <row r="159" spans="1:7" x14ac:dyDescent="0.25">
      <c r="A159" t="s">
        <v>411</v>
      </c>
      <c r="B159">
        <v>1</v>
      </c>
      <c r="C159" t="s">
        <v>37</v>
      </c>
      <c r="D159" s="11">
        <v>45729</v>
      </c>
      <c r="E159" t="s">
        <v>38</v>
      </c>
      <c r="F159" t="s">
        <v>18</v>
      </c>
      <c r="G159" t="s">
        <v>18</v>
      </c>
    </row>
    <row r="160" spans="1:7" x14ac:dyDescent="0.25">
      <c r="A160" t="s">
        <v>412</v>
      </c>
      <c r="B160">
        <v>1</v>
      </c>
      <c r="C160" t="s">
        <v>37</v>
      </c>
      <c r="D160" s="11">
        <v>45976</v>
      </c>
      <c r="E160" t="s">
        <v>38</v>
      </c>
      <c r="F160" t="s">
        <v>18</v>
      </c>
      <c r="G160" t="s">
        <v>18</v>
      </c>
    </row>
    <row r="161" spans="1:7" x14ac:dyDescent="0.25">
      <c r="A161" t="s">
        <v>413</v>
      </c>
      <c r="B161">
        <v>1</v>
      </c>
      <c r="C161" t="s">
        <v>8</v>
      </c>
      <c r="D161" s="11">
        <v>45704</v>
      </c>
      <c r="E161" t="s">
        <v>414</v>
      </c>
      <c r="F161" t="s">
        <v>415</v>
      </c>
      <c r="G161" t="s">
        <v>416</v>
      </c>
    </row>
    <row r="162" spans="1:7" x14ac:dyDescent="0.25">
      <c r="A162" t="s">
        <v>219</v>
      </c>
      <c r="B162">
        <v>1</v>
      </c>
      <c r="C162" t="s">
        <v>219</v>
      </c>
      <c r="D162" s="11">
        <v>45931</v>
      </c>
      <c r="E162" t="s">
        <v>38</v>
      </c>
      <c r="F162" t="s">
        <v>220</v>
      </c>
      <c r="G162" t="s">
        <v>221</v>
      </c>
    </row>
    <row r="163" spans="1:7" x14ac:dyDescent="0.25">
      <c r="A163" t="s">
        <v>417</v>
      </c>
      <c r="B163">
        <v>1</v>
      </c>
      <c r="C163" t="s">
        <v>418</v>
      </c>
      <c r="D163" s="11">
        <v>45695</v>
      </c>
      <c r="E163" t="s">
        <v>38</v>
      </c>
      <c r="F163" t="s">
        <v>321</v>
      </c>
      <c r="G163" t="s">
        <v>101</v>
      </c>
    </row>
    <row r="164" spans="1:7" x14ac:dyDescent="0.25">
      <c r="A164" t="s">
        <v>419</v>
      </c>
      <c r="B164">
        <v>1</v>
      </c>
      <c r="C164" t="s">
        <v>419</v>
      </c>
      <c r="D164" s="11">
        <v>32143</v>
      </c>
      <c r="E164" t="s">
        <v>420</v>
      </c>
      <c r="F164" t="s">
        <v>421</v>
      </c>
      <c r="G164" t="s">
        <v>421</v>
      </c>
    </row>
    <row r="165" spans="1:7" x14ac:dyDescent="0.25">
      <c r="A165" t="s">
        <v>422</v>
      </c>
      <c r="B165">
        <v>1</v>
      </c>
      <c r="C165" t="s">
        <v>423</v>
      </c>
      <c r="D165" s="11">
        <v>45841</v>
      </c>
      <c r="E165" t="s">
        <v>151</v>
      </c>
      <c r="F165" t="s">
        <v>424</v>
      </c>
      <c r="G165" t="s">
        <v>424</v>
      </c>
    </row>
    <row r="166" spans="1:7" x14ac:dyDescent="0.25">
      <c r="A166" t="s">
        <v>425</v>
      </c>
      <c r="B166">
        <v>1</v>
      </c>
      <c r="C166" t="s">
        <v>423</v>
      </c>
      <c r="D166" s="11">
        <v>45849</v>
      </c>
      <c r="E166" t="s">
        <v>151</v>
      </c>
      <c r="F166" t="s">
        <v>426</v>
      </c>
      <c r="G166" t="s">
        <v>426</v>
      </c>
    </row>
    <row r="167" spans="1:7" x14ac:dyDescent="0.25">
      <c r="A167" t="s">
        <v>427</v>
      </c>
      <c r="B167">
        <v>1</v>
      </c>
      <c r="C167" t="s">
        <v>8</v>
      </c>
      <c r="D167" s="11">
        <v>45943</v>
      </c>
      <c r="E167" t="s">
        <v>428</v>
      </c>
      <c r="F167" t="s">
        <v>429</v>
      </c>
      <c r="G167" t="s">
        <v>429</v>
      </c>
    </row>
    <row r="168" spans="1:7" x14ac:dyDescent="0.25">
      <c r="A168" t="s">
        <v>418</v>
      </c>
      <c r="B168">
        <v>1</v>
      </c>
      <c r="C168" t="s">
        <v>418</v>
      </c>
      <c r="D168" s="11">
        <v>35674</v>
      </c>
      <c r="E168" t="s">
        <v>38</v>
      </c>
      <c r="F168" t="s">
        <v>430</v>
      </c>
      <c r="G168" t="s">
        <v>190</v>
      </c>
    </row>
    <row r="169" spans="1:7" x14ac:dyDescent="0.25">
      <c r="A169" t="s">
        <v>431</v>
      </c>
      <c r="B169">
        <v>1</v>
      </c>
      <c r="C169" t="s">
        <v>431</v>
      </c>
      <c r="D169" s="11">
        <v>45748</v>
      </c>
      <c r="E169" t="s">
        <v>48</v>
      </c>
      <c r="F169" t="s">
        <v>386</v>
      </c>
      <c r="G169" t="s">
        <v>201</v>
      </c>
    </row>
    <row r="170" spans="1:7" x14ac:dyDescent="0.25">
      <c r="A170" t="s">
        <v>432</v>
      </c>
      <c r="B170">
        <v>1</v>
      </c>
      <c r="C170" t="s">
        <v>432</v>
      </c>
      <c r="D170" s="11">
        <v>35916</v>
      </c>
      <c r="E170" t="s">
        <v>31</v>
      </c>
      <c r="F170" t="s">
        <v>433</v>
      </c>
      <c r="G170" t="s">
        <v>190</v>
      </c>
    </row>
    <row r="171" spans="1:7" x14ac:dyDescent="0.25">
      <c r="A171" t="s">
        <v>434</v>
      </c>
      <c r="B171">
        <v>1</v>
      </c>
      <c r="C171" t="s">
        <v>432</v>
      </c>
      <c r="D171" s="11">
        <v>36465</v>
      </c>
      <c r="E171" t="s">
        <v>31</v>
      </c>
      <c r="F171" t="s">
        <v>433</v>
      </c>
      <c r="G171" t="s">
        <v>190</v>
      </c>
    </row>
    <row r="172" spans="1:7" x14ac:dyDescent="0.25">
      <c r="A172" t="s">
        <v>435</v>
      </c>
      <c r="B172">
        <v>1</v>
      </c>
      <c r="C172" t="s">
        <v>435</v>
      </c>
      <c r="D172" s="11">
        <v>45719</v>
      </c>
      <c r="E172" t="s">
        <v>74</v>
      </c>
      <c r="F172" t="s">
        <v>436</v>
      </c>
      <c r="G172" t="s">
        <v>201</v>
      </c>
    </row>
    <row r="173" spans="1:7" x14ac:dyDescent="0.25">
      <c r="A173" t="s">
        <v>437</v>
      </c>
      <c r="B173">
        <v>1</v>
      </c>
      <c r="C173" t="s">
        <v>99</v>
      </c>
      <c r="D173" s="11">
        <v>45908</v>
      </c>
      <c r="E173" t="s">
        <v>28</v>
      </c>
      <c r="F173" t="s">
        <v>438</v>
      </c>
      <c r="G173" t="s">
        <v>42</v>
      </c>
    </row>
    <row r="174" spans="1:7" x14ac:dyDescent="0.25">
      <c r="A174" t="s">
        <v>439</v>
      </c>
      <c r="B174">
        <v>1</v>
      </c>
      <c r="C174" t="s">
        <v>8</v>
      </c>
      <c r="D174" s="11">
        <v>36465</v>
      </c>
      <c r="E174" t="s">
        <v>440</v>
      </c>
      <c r="F174" t="s">
        <v>441</v>
      </c>
      <c r="G174" t="s">
        <v>442</v>
      </c>
    </row>
    <row r="175" spans="1:7" x14ac:dyDescent="0.25">
      <c r="A175" t="s">
        <v>443</v>
      </c>
      <c r="B175">
        <v>1</v>
      </c>
      <c r="C175" t="s">
        <v>444</v>
      </c>
      <c r="D175" s="11">
        <v>34669</v>
      </c>
      <c r="E175" t="s">
        <v>445</v>
      </c>
      <c r="F175" t="s">
        <v>446</v>
      </c>
      <c r="G175" t="s">
        <v>42</v>
      </c>
    </row>
    <row r="176" spans="1:7" x14ac:dyDescent="0.25">
      <c r="A176" t="s">
        <v>447</v>
      </c>
      <c r="B176">
        <v>1</v>
      </c>
      <c r="C176" t="s">
        <v>447</v>
      </c>
      <c r="D176" s="11">
        <v>45931</v>
      </c>
      <c r="E176" t="s">
        <v>351</v>
      </c>
      <c r="F176" t="s">
        <v>113</v>
      </c>
      <c r="G176" t="s">
        <v>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379A-FBA4-4B4D-934C-3CEBF771E02C}">
  <dimension ref="A1:F176"/>
  <sheetViews>
    <sheetView workbookViewId="0">
      <selection activeCell="D2" sqref="D2"/>
    </sheetView>
  </sheetViews>
  <sheetFormatPr defaultRowHeight="15" x14ac:dyDescent="0.25"/>
  <cols>
    <col min="1" max="1" width="33" customWidth="1"/>
    <col min="2" max="4" width="14.5703125" customWidth="1"/>
    <col min="5" max="5" width="15.7109375" customWidth="1"/>
    <col min="6" max="6" width="17.42578125" style="17" customWidth="1"/>
    <col min="8" max="8" width="9.140625" customWidth="1"/>
  </cols>
  <sheetData>
    <row r="1" spans="1:6" x14ac:dyDescent="0.25">
      <c r="A1" s="12" t="s">
        <v>473</v>
      </c>
      <c r="B1" s="13" t="s">
        <v>475</v>
      </c>
      <c r="C1" s="10" t="s">
        <v>476</v>
      </c>
      <c r="D1" s="16" t="s">
        <v>477</v>
      </c>
      <c r="E1" s="16"/>
      <c r="F1" s="19" t="s">
        <v>478</v>
      </c>
    </row>
    <row r="2" spans="1:6" x14ac:dyDescent="0.25">
      <c r="A2" s="14" t="s">
        <v>7</v>
      </c>
      <c r="B2" s="15">
        <v>2017</v>
      </c>
      <c r="C2" s="11">
        <f>VLOOKUP(A2,Raw_Data!A:D,4,0)</f>
        <v>46008</v>
      </c>
      <c r="D2" s="9" t="str">
        <f>TEXT(C2, "DD-MMM")</f>
        <v>17-Dec</v>
      </c>
      <c r="E2" s="9" t="str">
        <f>SUBSTITUTE(D2, "-", ".")</f>
        <v>17.Dec</v>
      </c>
      <c r="F2" s="18">
        <f>DATEVALUE(SUBSTITUTE(E2, ".", "-") &amp; "-" &amp; B2)</f>
        <v>43086</v>
      </c>
    </row>
    <row r="3" spans="1:6" x14ac:dyDescent="0.25">
      <c r="A3" s="14" t="s">
        <v>12</v>
      </c>
      <c r="B3" s="15">
        <v>2011</v>
      </c>
      <c r="C3" s="11">
        <f>VLOOKUP(A3,Raw_Data!A:D,4,0)</f>
        <v>45972</v>
      </c>
      <c r="D3" s="9" t="str">
        <f t="shared" ref="D3:D66" si="0">TEXT(C3, "DD-MMM")</f>
        <v>11-Nov</v>
      </c>
      <c r="E3" s="9" t="str">
        <f t="shared" ref="E3:E66" si="1">SUBSTITUTE(D3, "-", ".")</f>
        <v>11.Nov</v>
      </c>
      <c r="F3" s="18">
        <f t="shared" ref="F3:F66" si="2">DATEVALUE(SUBSTITUTE(E3, ".", "-") &amp; "-" &amp; B3)</f>
        <v>40858</v>
      </c>
    </row>
    <row r="4" spans="1:6" x14ac:dyDescent="0.25">
      <c r="A4" s="14" t="s">
        <v>15</v>
      </c>
      <c r="B4" s="15">
        <v>2012</v>
      </c>
      <c r="C4" s="11">
        <f>VLOOKUP(A4,Raw_Data!A:D,4,0)</f>
        <v>45789</v>
      </c>
      <c r="D4" s="9" t="str">
        <f t="shared" si="0"/>
        <v>12-May</v>
      </c>
      <c r="E4" s="9" t="str">
        <f t="shared" si="1"/>
        <v>12.May</v>
      </c>
      <c r="F4" s="18">
        <f t="shared" si="2"/>
        <v>41041</v>
      </c>
    </row>
    <row r="5" spans="1:6" x14ac:dyDescent="0.25">
      <c r="A5" s="14" t="s">
        <v>19</v>
      </c>
      <c r="B5" s="15">
        <v>2006</v>
      </c>
      <c r="C5" s="11">
        <f>VLOOKUP(A5,Raw_Data!A:D,4,0)</f>
        <v>45967</v>
      </c>
      <c r="D5" s="9" t="str">
        <f t="shared" si="0"/>
        <v>06-Nov</v>
      </c>
      <c r="E5" s="9" t="str">
        <f t="shared" si="1"/>
        <v>06.Nov</v>
      </c>
      <c r="F5" s="18">
        <f t="shared" si="2"/>
        <v>39027</v>
      </c>
    </row>
    <row r="6" spans="1:6" x14ac:dyDescent="0.25">
      <c r="A6" s="14" t="s">
        <v>23</v>
      </c>
      <c r="B6" s="15">
        <v>2011</v>
      </c>
      <c r="C6" s="11">
        <f>VLOOKUP(A6,Raw_Data!A:D,4,0)</f>
        <v>45788</v>
      </c>
      <c r="D6" s="9" t="str">
        <f t="shared" si="0"/>
        <v>11-May</v>
      </c>
      <c r="E6" s="9" t="str">
        <f t="shared" si="1"/>
        <v>11.May</v>
      </c>
      <c r="F6" s="18">
        <f t="shared" si="2"/>
        <v>40674</v>
      </c>
    </row>
    <row r="7" spans="1:6" x14ac:dyDescent="0.25">
      <c r="A7" s="14" t="s">
        <v>26</v>
      </c>
      <c r="B7" s="15">
        <v>2004</v>
      </c>
      <c r="C7" s="11">
        <f>VLOOKUP(A7,Raw_Data!A:D,4,0)</f>
        <v>45965</v>
      </c>
      <c r="D7" s="9" t="str">
        <f t="shared" si="0"/>
        <v>04-Nov</v>
      </c>
      <c r="E7" s="9" t="str">
        <f t="shared" si="1"/>
        <v>04.Nov</v>
      </c>
      <c r="F7" s="18">
        <f t="shared" si="2"/>
        <v>38295</v>
      </c>
    </row>
    <row r="8" spans="1:6" x14ac:dyDescent="0.25">
      <c r="A8" s="14" t="s">
        <v>29</v>
      </c>
      <c r="B8" s="15">
        <v>2004</v>
      </c>
      <c r="C8" s="11">
        <f>VLOOKUP(A8,Raw_Data!A:D,4,0)</f>
        <v>45965</v>
      </c>
      <c r="D8" s="9" t="str">
        <f t="shared" si="0"/>
        <v>04-Nov</v>
      </c>
      <c r="E8" s="9" t="str">
        <f t="shared" si="1"/>
        <v>04.Nov</v>
      </c>
      <c r="F8" s="18">
        <f t="shared" si="2"/>
        <v>38295</v>
      </c>
    </row>
    <row r="9" spans="1:6" x14ac:dyDescent="0.25">
      <c r="A9" s="14" t="s">
        <v>33</v>
      </c>
      <c r="B9" s="15">
        <v>2015</v>
      </c>
      <c r="C9" s="11">
        <f>VLOOKUP(A9,Raw_Data!A:D,4,0)</f>
        <v>45792</v>
      </c>
      <c r="D9" s="9" t="str">
        <f t="shared" si="0"/>
        <v>15-May</v>
      </c>
      <c r="E9" s="9" t="str">
        <f t="shared" si="1"/>
        <v>15.May</v>
      </c>
      <c r="F9" s="18">
        <f t="shared" si="2"/>
        <v>42139</v>
      </c>
    </row>
    <row r="10" spans="1:6" x14ac:dyDescent="0.25">
      <c r="A10" s="14" t="s">
        <v>37</v>
      </c>
      <c r="B10" s="15">
        <v>1998</v>
      </c>
      <c r="C10" s="11">
        <f>VLOOKUP(A10,Raw_Data!A:D,4,0)</f>
        <v>35855</v>
      </c>
      <c r="D10" s="9" t="str">
        <f t="shared" si="0"/>
        <v>01-Mar</v>
      </c>
      <c r="E10" s="9" t="str">
        <f t="shared" si="1"/>
        <v>01.Mar</v>
      </c>
      <c r="F10" s="18">
        <f t="shared" si="2"/>
        <v>35855</v>
      </c>
    </row>
    <row r="11" spans="1:6" x14ac:dyDescent="0.25">
      <c r="A11" s="14" t="s">
        <v>39</v>
      </c>
      <c r="B11" s="15">
        <v>2000</v>
      </c>
      <c r="C11" s="11">
        <f>VLOOKUP(A11,Raw_Data!A:D,4,0)</f>
        <v>36557</v>
      </c>
      <c r="D11" s="9" t="str">
        <f t="shared" si="0"/>
        <v>01-Feb</v>
      </c>
      <c r="E11" s="9" t="str">
        <f t="shared" si="1"/>
        <v>01.Feb</v>
      </c>
      <c r="F11" s="18">
        <f t="shared" si="2"/>
        <v>36557</v>
      </c>
    </row>
    <row r="12" spans="1:6" x14ac:dyDescent="0.25">
      <c r="A12" s="14" t="s">
        <v>43</v>
      </c>
      <c r="B12" s="15">
        <v>2022</v>
      </c>
      <c r="C12" s="11">
        <f>VLOOKUP(A12,Raw_Data!A:D,4,0)</f>
        <v>45889</v>
      </c>
      <c r="D12" s="9" t="str">
        <f t="shared" si="0"/>
        <v>20-Aug</v>
      </c>
      <c r="E12" s="9" t="str">
        <f t="shared" si="1"/>
        <v>20.Aug</v>
      </c>
      <c r="F12" s="18">
        <f t="shared" si="2"/>
        <v>44793</v>
      </c>
    </row>
    <row r="13" spans="1:6" x14ac:dyDescent="0.25">
      <c r="A13" s="14" t="s">
        <v>46</v>
      </c>
      <c r="B13" s="15">
        <v>2004</v>
      </c>
      <c r="C13" s="11">
        <f>VLOOKUP(A13,Raw_Data!A:D,4,0)</f>
        <v>45934</v>
      </c>
      <c r="D13" s="9" t="str">
        <f t="shared" si="0"/>
        <v>04-Oct</v>
      </c>
      <c r="E13" s="9" t="str">
        <f t="shared" si="1"/>
        <v>04.Oct</v>
      </c>
      <c r="F13" s="18">
        <f t="shared" si="2"/>
        <v>38264</v>
      </c>
    </row>
    <row r="14" spans="1:6" x14ac:dyDescent="0.25">
      <c r="A14" s="14" t="s">
        <v>30</v>
      </c>
      <c r="B14" s="15">
        <v>1998</v>
      </c>
      <c r="C14" s="11">
        <f>VLOOKUP(A14,Raw_Data!A:D,4,0)</f>
        <v>36100</v>
      </c>
      <c r="D14" s="9" t="str">
        <f t="shared" si="0"/>
        <v>01-Nov</v>
      </c>
      <c r="E14" s="9" t="str">
        <f t="shared" si="1"/>
        <v>01.Nov</v>
      </c>
      <c r="F14" s="18">
        <f t="shared" si="2"/>
        <v>36100</v>
      </c>
    </row>
    <row r="15" spans="1:6" x14ac:dyDescent="0.25">
      <c r="A15" s="14" t="s">
        <v>52</v>
      </c>
      <c r="B15" s="15">
        <v>2018</v>
      </c>
      <c r="C15" s="11">
        <f>VLOOKUP(A15,Raw_Data!A:D,4,0)</f>
        <v>45706</v>
      </c>
      <c r="D15" s="9" t="str">
        <f t="shared" si="0"/>
        <v>18-Feb</v>
      </c>
      <c r="E15" s="9" t="str">
        <f t="shared" si="1"/>
        <v>18.Feb</v>
      </c>
      <c r="F15" s="18">
        <f t="shared" si="2"/>
        <v>43149</v>
      </c>
    </row>
    <row r="16" spans="1:6" x14ac:dyDescent="0.25">
      <c r="A16" s="14" t="s">
        <v>54</v>
      </c>
      <c r="B16" s="15">
        <v>2010</v>
      </c>
      <c r="C16" s="11">
        <f>VLOOKUP(A16,Raw_Data!A:D,4,0)</f>
        <v>45910</v>
      </c>
      <c r="D16" s="9" t="str">
        <f t="shared" si="0"/>
        <v>10-Sep</v>
      </c>
      <c r="E16" s="9" t="str">
        <f t="shared" si="1"/>
        <v>10.Sep</v>
      </c>
      <c r="F16" s="18">
        <f t="shared" si="2"/>
        <v>40431</v>
      </c>
    </row>
    <row r="17" spans="1:6" x14ac:dyDescent="0.25">
      <c r="A17" s="14" t="s">
        <v>59</v>
      </c>
      <c r="B17" s="15">
        <v>2009</v>
      </c>
      <c r="C17" s="11">
        <f>VLOOKUP(A17,Raw_Data!A:D,4,0)</f>
        <v>45817</v>
      </c>
      <c r="D17" s="9" t="str">
        <f t="shared" si="0"/>
        <v>09-Jun</v>
      </c>
      <c r="E17" s="9" t="str">
        <f t="shared" si="1"/>
        <v>09.Jun</v>
      </c>
      <c r="F17" s="18">
        <f t="shared" si="2"/>
        <v>39973</v>
      </c>
    </row>
    <row r="18" spans="1:6" x14ac:dyDescent="0.25">
      <c r="A18" s="14" t="s">
        <v>60</v>
      </c>
      <c r="B18" s="15">
        <v>2012</v>
      </c>
      <c r="C18" s="11">
        <f>VLOOKUP(A18,Raw_Data!A:D,4,0)</f>
        <v>45942</v>
      </c>
      <c r="D18" s="9" t="str">
        <f t="shared" si="0"/>
        <v>12-Oct</v>
      </c>
      <c r="E18" s="9" t="str">
        <f t="shared" si="1"/>
        <v>12.Oct</v>
      </c>
      <c r="F18" s="18">
        <f t="shared" si="2"/>
        <v>41194</v>
      </c>
    </row>
    <row r="19" spans="1:6" x14ac:dyDescent="0.25">
      <c r="A19" s="14" t="s">
        <v>64</v>
      </c>
      <c r="B19" s="15">
        <v>2005</v>
      </c>
      <c r="C19" s="11">
        <f>VLOOKUP(A19,Raw_Data!A:D,4,0)</f>
        <v>45752</v>
      </c>
      <c r="D19" s="9" t="str">
        <f t="shared" si="0"/>
        <v>05-Apr</v>
      </c>
      <c r="E19" s="9" t="str">
        <f t="shared" si="1"/>
        <v>05.Apr</v>
      </c>
      <c r="F19" s="18">
        <f t="shared" si="2"/>
        <v>38447</v>
      </c>
    </row>
    <row r="20" spans="1:6" x14ac:dyDescent="0.25">
      <c r="A20" s="14" t="s">
        <v>67</v>
      </c>
      <c r="B20" s="15">
        <v>2010</v>
      </c>
      <c r="C20" s="11">
        <f>VLOOKUP(A20,Raw_Data!A:D,4,0)</f>
        <v>45848</v>
      </c>
      <c r="D20" s="9" t="str">
        <f t="shared" si="0"/>
        <v>10-Jul</v>
      </c>
      <c r="E20" s="9" t="str">
        <f t="shared" si="1"/>
        <v>10.Jul</v>
      </c>
      <c r="F20" s="18">
        <f t="shared" si="2"/>
        <v>40369</v>
      </c>
    </row>
    <row r="21" spans="1:6" x14ac:dyDescent="0.25">
      <c r="A21" s="14" t="s">
        <v>68</v>
      </c>
      <c r="B21" s="15">
        <v>2004</v>
      </c>
      <c r="C21" s="11">
        <f>VLOOKUP(A21,Raw_Data!A:D,4,0)</f>
        <v>45904</v>
      </c>
      <c r="D21" s="9" t="str">
        <f t="shared" si="0"/>
        <v>04-Sep</v>
      </c>
      <c r="E21" s="9" t="str">
        <f t="shared" si="1"/>
        <v>04.Sep</v>
      </c>
      <c r="F21" s="18">
        <f t="shared" si="2"/>
        <v>38234</v>
      </c>
    </row>
    <row r="22" spans="1:6" x14ac:dyDescent="0.25">
      <c r="A22" s="14" t="s">
        <v>69</v>
      </c>
      <c r="B22" s="15">
        <v>2021</v>
      </c>
      <c r="C22" s="11">
        <f>VLOOKUP(A22,Raw_Data!A:D,4,0)</f>
        <v>45709</v>
      </c>
      <c r="D22" s="9" t="str">
        <f t="shared" si="0"/>
        <v>21-Feb</v>
      </c>
      <c r="E22" s="9" t="str">
        <f t="shared" si="1"/>
        <v>21.Feb</v>
      </c>
      <c r="F22" s="18">
        <f t="shared" si="2"/>
        <v>44248</v>
      </c>
    </row>
    <row r="23" spans="1:6" x14ac:dyDescent="0.25">
      <c r="A23" s="14" t="s">
        <v>72</v>
      </c>
      <c r="B23" s="15">
        <v>2013</v>
      </c>
      <c r="C23" s="11">
        <f>VLOOKUP(A23,Raw_Data!A:D,4,0)</f>
        <v>45913</v>
      </c>
      <c r="D23" s="9" t="str">
        <f t="shared" si="0"/>
        <v>13-Sep</v>
      </c>
      <c r="E23" s="9" t="str">
        <f t="shared" si="1"/>
        <v>13.Sep</v>
      </c>
      <c r="F23" s="18">
        <f t="shared" si="2"/>
        <v>41530</v>
      </c>
    </row>
    <row r="24" spans="1:6" x14ac:dyDescent="0.25">
      <c r="A24" s="14" t="s">
        <v>76</v>
      </c>
      <c r="B24" s="15">
        <v>1988</v>
      </c>
      <c r="C24" s="11">
        <f>VLOOKUP(A24,Raw_Data!A:D,4,0)</f>
        <v>32356</v>
      </c>
      <c r="D24" s="9" t="str">
        <f t="shared" si="0"/>
        <v>01-Aug</v>
      </c>
      <c r="E24" s="9" t="str">
        <f t="shared" si="1"/>
        <v>01.Aug</v>
      </c>
      <c r="F24" s="18">
        <f t="shared" si="2"/>
        <v>32356</v>
      </c>
    </row>
    <row r="25" spans="1:6" x14ac:dyDescent="0.25">
      <c r="A25" s="14" t="s">
        <v>80</v>
      </c>
      <c r="B25" s="15">
        <v>2015</v>
      </c>
      <c r="C25" s="11">
        <f>VLOOKUP(A25,Raw_Data!A:D,4,0)</f>
        <v>45731</v>
      </c>
      <c r="D25" s="9" t="str">
        <f t="shared" si="0"/>
        <v>15-Mar</v>
      </c>
      <c r="E25" s="9" t="str">
        <f t="shared" si="1"/>
        <v>15.Mar</v>
      </c>
      <c r="F25" s="18">
        <f t="shared" si="2"/>
        <v>42078</v>
      </c>
    </row>
    <row r="26" spans="1:6" x14ac:dyDescent="0.25">
      <c r="A26" s="14" t="s">
        <v>84</v>
      </c>
      <c r="B26" s="15">
        <v>2012</v>
      </c>
      <c r="C26" s="11">
        <f>VLOOKUP(A26,Raw_Data!A:D,4,0)</f>
        <v>45881</v>
      </c>
      <c r="D26" s="9" t="str">
        <f t="shared" si="0"/>
        <v>12-Aug</v>
      </c>
      <c r="E26" s="9" t="str">
        <f t="shared" si="1"/>
        <v>12.Aug</v>
      </c>
      <c r="F26" s="18">
        <f t="shared" si="2"/>
        <v>41133</v>
      </c>
    </row>
    <row r="27" spans="1:6" x14ac:dyDescent="0.25">
      <c r="A27" s="14" t="s">
        <v>85</v>
      </c>
      <c r="B27" s="15">
        <v>1999</v>
      </c>
      <c r="C27" s="11">
        <f>VLOOKUP(A27,Raw_Data!A:D,4,0)</f>
        <v>36161</v>
      </c>
      <c r="D27" s="9" t="str">
        <f t="shared" si="0"/>
        <v>01-Jan</v>
      </c>
      <c r="E27" s="9" t="str">
        <f t="shared" si="1"/>
        <v>01.Jan</v>
      </c>
      <c r="F27" s="18">
        <f t="shared" si="2"/>
        <v>36161</v>
      </c>
    </row>
    <row r="28" spans="1:6" x14ac:dyDescent="0.25">
      <c r="A28" s="14" t="s">
        <v>87</v>
      </c>
      <c r="B28" s="15">
        <v>2018</v>
      </c>
      <c r="C28" s="11">
        <f>VLOOKUP(A28,Raw_Data!A:D,4,0)</f>
        <v>45765</v>
      </c>
      <c r="D28" s="9" t="str">
        <f t="shared" si="0"/>
        <v>18-Apr</v>
      </c>
      <c r="E28" s="9" t="str">
        <f t="shared" si="1"/>
        <v>18.Apr</v>
      </c>
      <c r="F28" s="18">
        <f t="shared" si="2"/>
        <v>43208</v>
      </c>
    </row>
    <row r="29" spans="1:6" x14ac:dyDescent="0.25">
      <c r="A29" s="14" t="s">
        <v>89</v>
      </c>
      <c r="B29" s="15">
        <v>2020</v>
      </c>
      <c r="C29" s="11">
        <f>VLOOKUP(A29,Raw_Data!A:D,4,0)</f>
        <v>46011</v>
      </c>
      <c r="D29" s="9" t="str">
        <f t="shared" si="0"/>
        <v>20-Dec</v>
      </c>
      <c r="E29" s="9" t="str">
        <f t="shared" si="1"/>
        <v>20.Dec</v>
      </c>
      <c r="F29" s="18">
        <f t="shared" si="2"/>
        <v>44185</v>
      </c>
    </row>
    <row r="30" spans="1:6" x14ac:dyDescent="0.25">
      <c r="A30" s="14" t="s">
        <v>90</v>
      </c>
      <c r="B30" s="15">
        <v>2018</v>
      </c>
      <c r="C30" s="11">
        <f>VLOOKUP(A30,Raw_Data!A:D,4,0)</f>
        <v>46004</v>
      </c>
      <c r="D30" s="9" t="str">
        <f t="shared" si="0"/>
        <v>13-Dec</v>
      </c>
      <c r="E30" s="9" t="str">
        <f t="shared" si="1"/>
        <v>13.Dec</v>
      </c>
      <c r="F30" s="18">
        <f t="shared" si="2"/>
        <v>43447</v>
      </c>
    </row>
    <row r="31" spans="1:6" x14ac:dyDescent="0.25">
      <c r="A31" s="14" t="s">
        <v>91</v>
      </c>
      <c r="B31" s="15">
        <v>2000</v>
      </c>
      <c r="C31" s="11">
        <f>VLOOKUP(A31,Raw_Data!A:D,4,0)</f>
        <v>36678</v>
      </c>
      <c r="D31" s="9" t="str">
        <f t="shared" si="0"/>
        <v>01-Jun</v>
      </c>
      <c r="E31" s="9" t="str">
        <f t="shared" si="1"/>
        <v>01.Jun</v>
      </c>
      <c r="F31" s="18">
        <f t="shared" si="2"/>
        <v>36678</v>
      </c>
    </row>
    <row r="32" spans="1:6" x14ac:dyDescent="0.25">
      <c r="A32" s="14" t="s">
        <v>93</v>
      </c>
      <c r="B32" s="15">
        <v>1989</v>
      </c>
      <c r="C32" s="11">
        <f>VLOOKUP(A32,Raw_Data!A:D,4,0)</f>
        <v>32660</v>
      </c>
      <c r="D32" s="9" t="str">
        <f t="shared" si="0"/>
        <v>01-Jun</v>
      </c>
      <c r="E32" s="9" t="str">
        <f t="shared" si="1"/>
        <v>01.Jun</v>
      </c>
      <c r="F32" s="18">
        <f t="shared" si="2"/>
        <v>32660</v>
      </c>
    </row>
    <row r="33" spans="1:6" x14ac:dyDescent="0.25">
      <c r="A33" s="14" t="s">
        <v>47</v>
      </c>
      <c r="B33" s="15">
        <v>1999</v>
      </c>
      <c r="C33" s="11">
        <f>VLOOKUP(A33,Raw_Data!A:D,4,0)</f>
        <v>36220</v>
      </c>
      <c r="D33" s="9" t="str">
        <f t="shared" si="0"/>
        <v>01-Mar</v>
      </c>
      <c r="E33" s="9" t="str">
        <f t="shared" si="1"/>
        <v>01.Mar</v>
      </c>
      <c r="F33" s="18">
        <f t="shared" si="2"/>
        <v>36220</v>
      </c>
    </row>
    <row r="34" spans="1:6" x14ac:dyDescent="0.25">
      <c r="A34" s="14" t="s">
        <v>77</v>
      </c>
      <c r="B34" s="15">
        <v>1987</v>
      </c>
      <c r="C34" s="11">
        <f>VLOOKUP(A34,Raw_Data!A:D,4,0)</f>
        <v>45813</v>
      </c>
      <c r="D34" s="9" t="str">
        <f t="shared" si="0"/>
        <v>05-Jun</v>
      </c>
      <c r="E34" s="9" t="str">
        <f t="shared" si="1"/>
        <v>05.Jun</v>
      </c>
      <c r="F34" s="18">
        <f t="shared" si="2"/>
        <v>31933</v>
      </c>
    </row>
    <row r="35" spans="1:6" x14ac:dyDescent="0.25">
      <c r="A35" s="14" t="s">
        <v>98</v>
      </c>
      <c r="B35" s="15">
        <v>2004</v>
      </c>
      <c r="C35" s="11">
        <f>VLOOKUP(A35,Raw_Data!A:D,4,0)</f>
        <v>45904</v>
      </c>
      <c r="D35" s="9" t="str">
        <f t="shared" si="0"/>
        <v>04-Sep</v>
      </c>
      <c r="E35" s="9" t="str">
        <f t="shared" si="1"/>
        <v>04.Sep</v>
      </c>
      <c r="F35" s="18">
        <f t="shared" si="2"/>
        <v>38234</v>
      </c>
    </row>
    <row r="36" spans="1:6" x14ac:dyDescent="0.25">
      <c r="A36" s="14" t="s">
        <v>102</v>
      </c>
      <c r="B36" s="15">
        <v>1985</v>
      </c>
      <c r="C36" s="11">
        <f>VLOOKUP(A36,Raw_Data!A:D,4,0)</f>
        <v>31199</v>
      </c>
      <c r="D36" s="9" t="str">
        <f t="shared" si="0"/>
        <v>01-Jun</v>
      </c>
      <c r="E36" s="9" t="str">
        <f t="shared" si="1"/>
        <v>01.Jun</v>
      </c>
      <c r="F36" s="18">
        <f t="shared" si="2"/>
        <v>31199</v>
      </c>
    </row>
    <row r="37" spans="1:6" x14ac:dyDescent="0.25">
      <c r="A37" s="14" t="s">
        <v>106</v>
      </c>
      <c r="B37" s="15">
        <v>2012</v>
      </c>
      <c r="C37" s="11">
        <f>VLOOKUP(A37,Raw_Data!A:D,4,0)</f>
        <v>45881</v>
      </c>
      <c r="D37" s="9" t="str">
        <f t="shared" si="0"/>
        <v>12-Aug</v>
      </c>
      <c r="E37" s="9" t="str">
        <f t="shared" si="1"/>
        <v>12.Aug</v>
      </c>
      <c r="F37" s="18">
        <f t="shared" si="2"/>
        <v>41133</v>
      </c>
    </row>
    <row r="38" spans="1:6" x14ac:dyDescent="0.25">
      <c r="A38" s="14" t="s">
        <v>109</v>
      </c>
      <c r="B38" s="15">
        <v>2016</v>
      </c>
      <c r="C38" s="11">
        <f>VLOOKUP(A38,Raw_Data!A:D,4,0)</f>
        <v>45763</v>
      </c>
      <c r="D38" s="9" t="str">
        <f t="shared" si="0"/>
        <v>16-Apr</v>
      </c>
      <c r="E38" s="9" t="str">
        <f t="shared" si="1"/>
        <v>16.Apr</v>
      </c>
      <c r="F38" s="18">
        <f t="shared" si="2"/>
        <v>42476</v>
      </c>
    </row>
    <row r="39" spans="1:6" x14ac:dyDescent="0.25">
      <c r="A39" s="14" t="s">
        <v>111</v>
      </c>
      <c r="B39" s="15">
        <v>1997</v>
      </c>
      <c r="C39" s="11">
        <f>VLOOKUP(A39,Raw_Data!A:D,4,0)</f>
        <v>35704</v>
      </c>
      <c r="D39" s="9" t="str">
        <f t="shared" si="0"/>
        <v>01-Oct</v>
      </c>
      <c r="E39" s="9" t="str">
        <f t="shared" si="1"/>
        <v>01.Oct</v>
      </c>
      <c r="F39" s="18">
        <f t="shared" si="2"/>
        <v>35704</v>
      </c>
    </row>
    <row r="40" spans="1:6" x14ac:dyDescent="0.25">
      <c r="A40" s="14" t="s">
        <v>114</v>
      </c>
      <c r="B40" s="15">
        <v>2005</v>
      </c>
      <c r="C40" s="11">
        <f>VLOOKUP(A40,Raw_Data!A:D,4,0)</f>
        <v>45935</v>
      </c>
      <c r="D40" s="9" t="str">
        <f t="shared" si="0"/>
        <v>05-Oct</v>
      </c>
      <c r="E40" s="9" t="str">
        <f t="shared" si="1"/>
        <v>05.Oct</v>
      </c>
      <c r="F40" s="18">
        <f t="shared" si="2"/>
        <v>38630</v>
      </c>
    </row>
    <row r="41" spans="1:6" x14ac:dyDescent="0.25">
      <c r="A41" s="14" t="s">
        <v>115</v>
      </c>
      <c r="B41" s="15">
        <v>1995</v>
      </c>
      <c r="C41" s="11">
        <f>VLOOKUP(A41,Raw_Data!A:D,4,0)</f>
        <v>34912</v>
      </c>
      <c r="D41" s="9" t="str">
        <f t="shared" si="0"/>
        <v>01-Aug</v>
      </c>
      <c r="E41" s="9" t="str">
        <f t="shared" si="1"/>
        <v>01.Aug</v>
      </c>
      <c r="F41" s="18">
        <f t="shared" si="2"/>
        <v>34912</v>
      </c>
    </row>
    <row r="42" spans="1:6" x14ac:dyDescent="0.25">
      <c r="A42" s="14" t="s">
        <v>118</v>
      </c>
      <c r="B42" s="15">
        <v>1996</v>
      </c>
      <c r="C42" s="11">
        <f>VLOOKUP(A42,Raw_Data!A:D,4,0)</f>
        <v>35339</v>
      </c>
      <c r="D42" s="9" t="str">
        <f t="shared" si="0"/>
        <v>01-Oct</v>
      </c>
      <c r="E42" s="9" t="str">
        <f t="shared" si="1"/>
        <v>01.Oct</v>
      </c>
      <c r="F42" s="18">
        <f t="shared" si="2"/>
        <v>35339</v>
      </c>
    </row>
    <row r="43" spans="1:6" x14ac:dyDescent="0.25">
      <c r="A43" s="14" t="s">
        <v>119</v>
      </c>
      <c r="B43" s="15">
        <v>2007</v>
      </c>
      <c r="C43" s="11">
        <f>VLOOKUP(A43,Raw_Data!A:D,4,0)</f>
        <v>45968</v>
      </c>
      <c r="D43" s="9" t="str">
        <f t="shared" si="0"/>
        <v>07-Nov</v>
      </c>
      <c r="E43" s="9" t="str">
        <f t="shared" si="1"/>
        <v>07.Nov</v>
      </c>
      <c r="F43" s="18">
        <f t="shared" si="2"/>
        <v>39393</v>
      </c>
    </row>
    <row r="44" spans="1:6" x14ac:dyDescent="0.25">
      <c r="A44" s="14" t="s">
        <v>121</v>
      </c>
      <c r="B44" s="15">
        <v>1999</v>
      </c>
      <c r="C44" s="11">
        <f>VLOOKUP(A44,Raw_Data!A:D,4,0)</f>
        <v>36220</v>
      </c>
      <c r="D44" s="9" t="str">
        <f t="shared" si="0"/>
        <v>01-Mar</v>
      </c>
      <c r="E44" s="9" t="str">
        <f t="shared" si="1"/>
        <v>01.Mar</v>
      </c>
      <c r="F44" s="18">
        <f t="shared" si="2"/>
        <v>36220</v>
      </c>
    </row>
    <row r="45" spans="1:6" x14ac:dyDescent="0.25">
      <c r="A45" s="14" t="s">
        <v>124</v>
      </c>
      <c r="B45" s="15">
        <v>2015</v>
      </c>
      <c r="C45" s="11">
        <f>VLOOKUP(A45,Raw_Data!A:D,4,0)</f>
        <v>45672</v>
      </c>
      <c r="D45" s="9" t="str">
        <f t="shared" si="0"/>
        <v>15-Jan</v>
      </c>
      <c r="E45" s="9" t="str">
        <f t="shared" si="1"/>
        <v>15.Jan</v>
      </c>
      <c r="F45" s="18">
        <f t="shared" si="2"/>
        <v>42019</v>
      </c>
    </row>
    <row r="46" spans="1:6" x14ac:dyDescent="0.25">
      <c r="A46" s="14" t="s">
        <v>128</v>
      </c>
      <c r="B46" s="15">
        <v>1994</v>
      </c>
      <c r="C46" s="11">
        <f>VLOOKUP(A46,Raw_Data!A:D,4,0)</f>
        <v>45813</v>
      </c>
      <c r="D46" s="9" t="str">
        <f t="shared" si="0"/>
        <v>05-Jun</v>
      </c>
      <c r="E46" s="9" t="str">
        <f t="shared" si="1"/>
        <v>05.Jun</v>
      </c>
      <c r="F46" s="18">
        <f t="shared" si="2"/>
        <v>34490</v>
      </c>
    </row>
    <row r="47" spans="1:6" x14ac:dyDescent="0.25">
      <c r="A47" s="14" t="s">
        <v>129</v>
      </c>
      <c r="B47" s="15">
        <v>2002</v>
      </c>
      <c r="C47" s="11">
        <f>VLOOKUP(A47,Raw_Data!A:D,4,0)</f>
        <v>45840</v>
      </c>
      <c r="D47" s="9" t="str">
        <f t="shared" si="0"/>
        <v>02-Jul</v>
      </c>
      <c r="E47" s="9" t="str">
        <f t="shared" si="1"/>
        <v>02.Jul</v>
      </c>
      <c r="F47" s="18">
        <f t="shared" si="2"/>
        <v>37439</v>
      </c>
    </row>
    <row r="48" spans="1:6" x14ac:dyDescent="0.25">
      <c r="A48" s="14" t="s">
        <v>131</v>
      </c>
      <c r="B48" s="15">
        <v>2014</v>
      </c>
      <c r="C48" s="11">
        <f>VLOOKUP(A48,Raw_Data!A:D,4,0)</f>
        <v>45761</v>
      </c>
      <c r="D48" s="9" t="str">
        <f t="shared" si="0"/>
        <v>14-Apr</v>
      </c>
      <c r="E48" s="9" t="str">
        <f t="shared" si="1"/>
        <v>14.Apr</v>
      </c>
      <c r="F48" s="18">
        <f t="shared" si="2"/>
        <v>41743</v>
      </c>
    </row>
    <row r="49" spans="1:6" x14ac:dyDescent="0.25">
      <c r="A49" s="14" t="s">
        <v>133</v>
      </c>
      <c r="B49" s="15">
        <v>1995</v>
      </c>
      <c r="C49" s="11">
        <f>VLOOKUP(A49,Raw_Data!A:D,4,0)</f>
        <v>34943</v>
      </c>
      <c r="D49" s="9" t="str">
        <f t="shared" si="0"/>
        <v>01-Sep</v>
      </c>
      <c r="E49" s="9" t="str">
        <f t="shared" si="1"/>
        <v>01.Sep</v>
      </c>
      <c r="F49" s="18">
        <f t="shared" si="2"/>
        <v>34943</v>
      </c>
    </row>
    <row r="50" spans="1:6" x14ac:dyDescent="0.25">
      <c r="A50" s="14" t="s">
        <v>138</v>
      </c>
      <c r="B50" s="15">
        <v>1998</v>
      </c>
      <c r="C50" s="11">
        <f>VLOOKUP(A50,Raw_Data!A:D,4,0)</f>
        <v>36281</v>
      </c>
      <c r="D50" s="9" t="str">
        <f t="shared" si="0"/>
        <v>01-May</v>
      </c>
      <c r="E50" s="9" t="str">
        <f t="shared" si="1"/>
        <v>01.May</v>
      </c>
      <c r="F50" s="18">
        <f t="shared" si="2"/>
        <v>35916</v>
      </c>
    </row>
    <row r="51" spans="1:6" x14ac:dyDescent="0.25">
      <c r="A51" s="14" t="s">
        <v>140</v>
      </c>
      <c r="B51" s="15">
        <v>2020</v>
      </c>
      <c r="C51" s="11">
        <f>VLOOKUP(A51,Raw_Data!A:D,4,0)</f>
        <v>45704</v>
      </c>
      <c r="D51" s="9" t="str">
        <f t="shared" si="0"/>
        <v>16-Feb</v>
      </c>
      <c r="E51" s="9" t="str">
        <f t="shared" si="1"/>
        <v>16.Feb</v>
      </c>
      <c r="F51" s="18">
        <f t="shared" si="2"/>
        <v>43877</v>
      </c>
    </row>
    <row r="52" spans="1:6" x14ac:dyDescent="0.25">
      <c r="A52" s="14" t="s">
        <v>142</v>
      </c>
      <c r="B52" s="15">
        <v>1996</v>
      </c>
      <c r="C52" s="11">
        <f>VLOOKUP(A52,Raw_Data!A:D,4,0)</f>
        <v>35339</v>
      </c>
      <c r="D52" s="9" t="str">
        <f t="shared" si="0"/>
        <v>01-Oct</v>
      </c>
      <c r="E52" s="9" t="str">
        <f t="shared" si="1"/>
        <v>01.Oct</v>
      </c>
      <c r="F52" s="18">
        <f t="shared" si="2"/>
        <v>35339</v>
      </c>
    </row>
    <row r="53" spans="1:6" x14ac:dyDescent="0.25">
      <c r="A53" s="14" t="s">
        <v>145</v>
      </c>
      <c r="B53" s="15">
        <v>1993</v>
      </c>
      <c r="C53" s="11">
        <f>VLOOKUP(A53,Raw_Data!A:D,4,0)</f>
        <v>34213</v>
      </c>
      <c r="D53" s="9" t="str">
        <f t="shared" si="0"/>
        <v>01-Sep</v>
      </c>
      <c r="E53" s="9" t="str">
        <f t="shared" si="1"/>
        <v>01.Sep</v>
      </c>
      <c r="F53" s="18">
        <f t="shared" si="2"/>
        <v>34213</v>
      </c>
    </row>
    <row r="54" spans="1:6" x14ac:dyDescent="0.25">
      <c r="A54" s="14" t="s">
        <v>149</v>
      </c>
      <c r="B54" s="15">
        <v>1998</v>
      </c>
      <c r="C54" s="11">
        <f>VLOOKUP(A54,Raw_Data!A:D,4,0)</f>
        <v>35947</v>
      </c>
      <c r="D54" s="9" t="str">
        <f t="shared" si="0"/>
        <v>01-Jun</v>
      </c>
      <c r="E54" s="9" t="str">
        <f t="shared" si="1"/>
        <v>01.Jun</v>
      </c>
      <c r="F54" s="18">
        <f t="shared" si="2"/>
        <v>35947</v>
      </c>
    </row>
    <row r="55" spans="1:6" x14ac:dyDescent="0.25">
      <c r="A55" s="14" t="s">
        <v>154</v>
      </c>
      <c r="B55" s="15">
        <v>2013</v>
      </c>
      <c r="C55" s="11">
        <f>VLOOKUP(A55,Raw_Data!A:D,4,0)</f>
        <v>45824</v>
      </c>
      <c r="D55" s="9" t="str">
        <f t="shared" si="0"/>
        <v>16-Jun</v>
      </c>
      <c r="E55" s="9" t="str">
        <f t="shared" si="1"/>
        <v>16.Jun</v>
      </c>
      <c r="F55" s="18">
        <f t="shared" si="2"/>
        <v>41441</v>
      </c>
    </row>
    <row r="56" spans="1:6" x14ac:dyDescent="0.25">
      <c r="A56" s="14" t="s">
        <v>158</v>
      </c>
      <c r="B56" s="15">
        <v>1999</v>
      </c>
      <c r="C56" s="11">
        <f>VLOOKUP(A56,Raw_Data!A:D,4,0)</f>
        <v>36404</v>
      </c>
      <c r="D56" s="9" t="str">
        <f t="shared" si="0"/>
        <v>01-Sep</v>
      </c>
      <c r="E56" s="9" t="str">
        <f t="shared" si="1"/>
        <v>01.Sep</v>
      </c>
      <c r="F56" s="18">
        <f t="shared" si="2"/>
        <v>36404</v>
      </c>
    </row>
    <row r="57" spans="1:6" x14ac:dyDescent="0.25">
      <c r="A57" s="14" t="s">
        <v>159</v>
      </c>
      <c r="B57" s="15">
        <v>2005</v>
      </c>
      <c r="C57" s="11">
        <f>VLOOKUP(A57,Raw_Data!A:D,4,0)</f>
        <v>45935</v>
      </c>
      <c r="D57" s="9" t="str">
        <f t="shared" si="0"/>
        <v>05-Oct</v>
      </c>
      <c r="E57" s="9" t="str">
        <f t="shared" si="1"/>
        <v>05.Oct</v>
      </c>
      <c r="F57" s="18">
        <f t="shared" si="2"/>
        <v>38630</v>
      </c>
    </row>
    <row r="58" spans="1:6" x14ac:dyDescent="0.25">
      <c r="A58" s="14" t="s">
        <v>160</v>
      </c>
      <c r="B58" s="15">
        <v>2003</v>
      </c>
      <c r="C58" s="11">
        <f>VLOOKUP(A58,Raw_Data!A:D,4,0)</f>
        <v>45719</v>
      </c>
      <c r="D58" s="9" t="str">
        <f t="shared" si="0"/>
        <v>03-Mar</v>
      </c>
      <c r="E58" s="9" t="str">
        <f t="shared" si="1"/>
        <v>03.Mar</v>
      </c>
      <c r="F58" s="18">
        <f t="shared" si="2"/>
        <v>37683</v>
      </c>
    </row>
    <row r="59" spans="1:6" x14ac:dyDescent="0.25">
      <c r="A59" s="14" t="s">
        <v>164</v>
      </c>
      <c r="B59" s="15">
        <v>1998</v>
      </c>
      <c r="C59" s="11">
        <f>VLOOKUP(A59,Raw_Data!A:D,4,0)</f>
        <v>36039</v>
      </c>
      <c r="D59" s="9" t="str">
        <f t="shared" si="0"/>
        <v>01-Sep</v>
      </c>
      <c r="E59" s="9" t="str">
        <f t="shared" si="1"/>
        <v>01.Sep</v>
      </c>
      <c r="F59" s="18">
        <f t="shared" si="2"/>
        <v>36039</v>
      </c>
    </row>
    <row r="60" spans="1:6" x14ac:dyDescent="0.25">
      <c r="A60" s="14" t="s">
        <v>165</v>
      </c>
      <c r="B60" s="15">
        <v>1998</v>
      </c>
      <c r="C60" s="11">
        <f>VLOOKUP(A60,Raw_Data!A:D,4,0)</f>
        <v>36130</v>
      </c>
      <c r="D60" s="9" t="str">
        <f t="shared" si="0"/>
        <v>01-Dec</v>
      </c>
      <c r="E60" s="9" t="str">
        <f t="shared" si="1"/>
        <v>01.Dec</v>
      </c>
      <c r="F60" s="18">
        <f t="shared" si="2"/>
        <v>36130</v>
      </c>
    </row>
    <row r="61" spans="1:6" x14ac:dyDescent="0.25">
      <c r="A61" s="14" t="s">
        <v>168</v>
      </c>
      <c r="B61" s="15">
        <v>2000</v>
      </c>
      <c r="C61" s="11">
        <f>VLOOKUP(A61,Raw_Data!A:D,4,0)</f>
        <v>36770</v>
      </c>
      <c r="D61" s="9" t="str">
        <f t="shared" si="0"/>
        <v>01-Sep</v>
      </c>
      <c r="E61" s="9" t="str">
        <f t="shared" si="1"/>
        <v>01.Sep</v>
      </c>
      <c r="F61" s="18">
        <f t="shared" si="2"/>
        <v>36770</v>
      </c>
    </row>
    <row r="62" spans="1:6" x14ac:dyDescent="0.25">
      <c r="A62" s="14" t="s">
        <v>170</v>
      </c>
      <c r="B62" s="15">
        <v>2002</v>
      </c>
      <c r="C62" s="11">
        <f>VLOOKUP(A62,Raw_Data!A:D,4,0)</f>
        <v>45902</v>
      </c>
      <c r="D62" s="9" t="str">
        <f t="shared" si="0"/>
        <v>02-Sep</v>
      </c>
      <c r="E62" s="9" t="str">
        <f t="shared" si="1"/>
        <v>02.Sep</v>
      </c>
      <c r="F62" s="18">
        <f t="shared" si="2"/>
        <v>37501</v>
      </c>
    </row>
    <row r="63" spans="1:6" x14ac:dyDescent="0.25">
      <c r="A63" s="14" t="s">
        <v>173</v>
      </c>
      <c r="B63" s="15">
        <v>2001</v>
      </c>
      <c r="C63" s="11">
        <f>VLOOKUP(A63,Raw_Data!A:D,4,0)</f>
        <v>45717</v>
      </c>
      <c r="D63" s="9" t="str">
        <f t="shared" si="0"/>
        <v>01-Mar</v>
      </c>
      <c r="E63" s="9" t="str">
        <f t="shared" si="1"/>
        <v>01.Mar</v>
      </c>
      <c r="F63" s="18">
        <f t="shared" si="2"/>
        <v>36951</v>
      </c>
    </row>
    <row r="64" spans="1:6" x14ac:dyDescent="0.25">
      <c r="A64" s="14" t="s">
        <v>177</v>
      </c>
      <c r="B64" s="15">
        <v>2001</v>
      </c>
      <c r="C64" s="11">
        <f>VLOOKUP(A64,Raw_Data!A:D,4,0)</f>
        <v>45931</v>
      </c>
      <c r="D64" s="9" t="str">
        <f t="shared" si="0"/>
        <v>01-Oct</v>
      </c>
      <c r="E64" s="9" t="str">
        <f t="shared" si="1"/>
        <v>01.Oct</v>
      </c>
      <c r="F64" s="18">
        <f t="shared" si="2"/>
        <v>37165</v>
      </c>
    </row>
    <row r="65" spans="1:6" x14ac:dyDescent="0.25">
      <c r="A65" s="14" t="s">
        <v>179</v>
      </c>
      <c r="B65" s="15">
        <v>2005</v>
      </c>
      <c r="C65" s="11">
        <f>VLOOKUP(A65,Raw_Data!A:D,4,0)</f>
        <v>45752</v>
      </c>
      <c r="D65" s="9" t="str">
        <f t="shared" si="0"/>
        <v>05-Apr</v>
      </c>
      <c r="E65" s="9" t="str">
        <f t="shared" si="1"/>
        <v>05.Apr</v>
      </c>
      <c r="F65" s="18">
        <f t="shared" si="2"/>
        <v>38447</v>
      </c>
    </row>
    <row r="66" spans="1:6" x14ac:dyDescent="0.25">
      <c r="A66" s="14" t="s">
        <v>183</v>
      </c>
      <c r="B66" s="15">
        <v>2004</v>
      </c>
      <c r="C66" s="11">
        <f>VLOOKUP(A66,Raw_Data!A:D,4,0)</f>
        <v>45720</v>
      </c>
      <c r="D66" s="9" t="str">
        <f t="shared" si="0"/>
        <v>04-Mar</v>
      </c>
      <c r="E66" s="9" t="str">
        <f t="shared" si="1"/>
        <v>04.Mar</v>
      </c>
      <c r="F66" s="18">
        <f t="shared" si="2"/>
        <v>38050</v>
      </c>
    </row>
    <row r="67" spans="1:6" x14ac:dyDescent="0.25">
      <c r="A67" s="14" t="s">
        <v>185</v>
      </c>
      <c r="B67" s="15">
        <v>2004</v>
      </c>
      <c r="C67" s="11">
        <f>VLOOKUP(A67,Raw_Data!A:D,4,0)</f>
        <v>45965</v>
      </c>
      <c r="D67" s="9" t="str">
        <f t="shared" ref="D67:D130" si="3">TEXT(C67, "DD-MMM")</f>
        <v>04-Nov</v>
      </c>
      <c r="E67" s="9" t="str">
        <f t="shared" ref="E67:E130" si="4">SUBSTITUTE(D67, "-", ".")</f>
        <v>04.Nov</v>
      </c>
      <c r="F67" s="18">
        <f t="shared" ref="F67:F130" si="5">DATEVALUE(SUBSTITUTE(E67, ".", "-") &amp; "-" &amp; B67)</f>
        <v>38295</v>
      </c>
    </row>
    <row r="68" spans="1:6" x14ac:dyDescent="0.25">
      <c r="A68" s="14" t="s">
        <v>16</v>
      </c>
      <c r="B68" s="15">
        <v>1996</v>
      </c>
      <c r="C68" s="11">
        <f>VLOOKUP(A68,Raw_Data!A:D,4,0)</f>
        <v>35400</v>
      </c>
      <c r="D68" s="9" t="str">
        <f t="shared" si="3"/>
        <v>01-Dec</v>
      </c>
      <c r="E68" s="9" t="str">
        <f t="shared" si="4"/>
        <v>01.Dec</v>
      </c>
      <c r="F68" s="18">
        <f t="shared" si="5"/>
        <v>35400</v>
      </c>
    </row>
    <row r="69" spans="1:6" x14ac:dyDescent="0.25">
      <c r="A69" s="14" t="s">
        <v>187</v>
      </c>
      <c r="B69" s="15">
        <v>1993</v>
      </c>
      <c r="C69" s="11">
        <f>VLOOKUP(A69,Raw_Data!A:D,4,0)</f>
        <v>34304</v>
      </c>
      <c r="D69" s="9" t="str">
        <f t="shared" si="3"/>
        <v>01-Dec</v>
      </c>
      <c r="E69" s="9" t="str">
        <f t="shared" si="4"/>
        <v>01.Dec</v>
      </c>
      <c r="F69" s="18">
        <f t="shared" si="5"/>
        <v>34304</v>
      </c>
    </row>
    <row r="70" spans="1:6" x14ac:dyDescent="0.25">
      <c r="A70" s="14" t="s">
        <v>189</v>
      </c>
      <c r="B70" s="15">
        <v>1994</v>
      </c>
      <c r="C70" s="11">
        <f>VLOOKUP(A70,Raw_Data!A:D,4,0)</f>
        <v>34578</v>
      </c>
      <c r="D70" s="9" t="str">
        <f t="shared" si="3"/>
        <v>01-Sep</v>
      </c>
      <c r="E70" s="9" t="str">
        <f t="shared" si="4"/>
        <v>01.Sep</v>
      </c>
      <c r="F70" s="18">
        <f t="shared" si="5"/>
        <v>34578</v>
      </c>
    </row>
    <row r="71" spans="1:6" x14ac:dyDescent="0.25">
      <c r="A71" s="14" t="s">
        <v>191</v>
      </c>
      <c r="B71" s="15">
        <v>2004</v>
      </c>
      <c r="C71" s="11">
        <f>VLOOKUP(A71,Raw_Data!A:D,4,0)</f>
        <v>45720</v>
      </c>
      <c r="D71" s="9" t="str">
        <f t="shared" si="3"/>
        <v>04-Mar</v>
      </c>
      <c r="E71" s="9" t="str">
        <f t="shared" si="4"/>
        <v>04.Mar</v>
      </c>
      <c r="F71" s="18">
        <f t="shared" si="5"/>
        <v>38050</v>
      </c>
    </row>
    <row r="72" spans="1:6" x14ac:dyDescent="0.25">
      <c r="A72" s="14" t="s">
        <v>193</v>
      </c>
      <c r="B72" s="15">
        <v>2015</v>
      </c>
      <c r="C72" s="11">
        <f>VLOOKUP(A72,Raw_Data!A:D,4,0)</f>
        <v>45762</v>
      </c>
      <c r="D72" s="9" t="str">
        <f t="shared" si="3"/>
        <v>15-Apr</v>
      </c>
      <c r="E72" s="9" t="str">
        <f t="shared" si="4"/>
        <v>15.Apr</v>
      </c>
      <c r="F72" s="18">
        <f t="shared" si="5"/>
        <v>42109</v>
      </c>
    </row>
    <row r="73" spans="1:6" x14ac:dyDescent="0.25">
      <c r="A73" s="14" t="s">
        <v>197</v>
      </c>
      <c r="B73" s="15">
        <v>2002</v>
      </c>
      <c r="C73" s="11">
        <f>VLOOKUP(A73,Raw_Data!A:D,4,0)</f>
        <v>45871</v>
      </c>
      <c r="D73" s="9" t="str">
        <f t="shared" si="3"/>
        <v>02-Aug</v>
      </c>
      <c r="E73" s="9" t="str">
        <f t="shared" si="4"/>
        <v>02.Aug</v>
      </c>
      <c r="F73" s="18">
        <f t="shared" si="5"/>
        <v>37470</v>
      </c>
    </row>
    <row r="74" spans="1:6" x14ac:dyDescent="0.25">
      <c r="A74" s="14" t="s">
        <v>202</v>
      </c>
      <c r="B74" s="15">
        <v>2011</v>
      </c>
      <c r="C74" s="11">
        <f>VLOOKUP(A74,Raw_Data!A:D,4,0)</f>
        <v>45668</v>
      </c>
      <c r="D74" s="9" t="str">
        <f t="shared" si="3"/>
        <v>11-Jan</v>
      </c>
      <c r="E74" s="9" t="str">
        <f t="shared" si="4"/>
        <v>11.Jan</v>
      </c>
      <c r="F74" s="18">
        <f t="shared" si="5"/>
        <v>40554</v>
      </c>
    </row>
    <row r="75" spans="1:6" x14ac:dyDescent="0.25">
      <c r="A75" s="14" t="s">
        <v>204</v>
      </c>
      <c r="B75" s="15">
        <v>2002</v>
      </c>
      <c r="C75" s="11">
        <f>VLOOKUP(A75,Raw_Data!A:D,4,0)</f>
        <v>45810</v>
      </c>
      <c r="D75" s="9" t="str">
        <f t="shared" si="3"/>
        <v>02-Jun</v>
      </c>
      <c r="E75" s="9" t="str">
        <f t="shared" si="4"/>
        <v>02.Jun</v>
      </c>
      <c r="F75" s="18">
        <f t="shared" si="5"/>
        <v>37409</v>
      </c>
    </row>
    <row r="76" spans="1:6" x14ac:dyDescent="0.25">
      <c r="A76" s="14" t="s">
        <v>206</v>
      </c>
      <c r="B76" s="15">
        <v>2016</v>
      </c>
      <c r="C76" s="11">
        <f>VLOOKUP(A76,Raw_Data!A:D,4,0)</f>
        <v>45977</v>
      </c>
      <c r="D76" s="9" t="str">
        <f t="shared" si="3"/>
        <v>16-Nov</v>
      </c>
      <c r="E76" s="9" t="str">
        <f t="shared" si="4"/>
        <v>16.Nov</v>
      </c>
      <c r="F76" s="18">
        <f t="shared" si="5"/>
        <v>42690</v>
      </c>
    </row>
    <row r="77" spans="1:6" x14ac:dyDescent="0.25">
      <c r="A77" s="14" t="s">
        <v>207</v>
      </c>
      <c r="B77" s="15">
        <v>1997</v>
      </c>
      <c r="C77" s="11">
        <f>VLOOKUP(A77,Raw_Data!A:D,4,0)</f>
        <v>35462</v>
      </c>
      <c r="D77" s="9" t="str">
        <f t="shared" si="3"/>
        <v>01-Feb</v>
      </c>
      <c r="E77" s="9" t="str">
        <f t="shared" si="4"/>
        <v>01.Feb</v>
      </c>
      <c r="F77" s="18">
        <f t="shared" si="5"/>
        <v>35462</v>
      </c>
    </row>
    <row r="78" spans="1:6" x14ac:dyDescent="0.25">
      <c r="A78" s="14" t="s">
        <v>86</v>
      </c>
      <c r="B78" s="15">
        <v>1989</v>
      </c>
      <c r="C78" s="11">
        <f>VLOOKUP(A78,Raw_Data!A:D,4,0)</f>
        <v>45729</v>
      </c>
      <c r="D78" s="9" t="str">
        <f t="shared" si="3"/>
        <v>13-Mar</v>
      </c>
      <c r="E78" s="9" t="str">
        <f t="shared" si="4"/>
        <v>13.Mar</v>
      </c>
      <c r="F78" s="18">
        <f t="shared" si="5"/>
        <v>32580</v>
      </c>
    </row>
    <row r="79" spans="1:6" x14ac:dyDescent="0.25">
      <c r="A79" s="14" t="s">
        <v>209</v>
      </c>
      <c r="B79" s="15">
        <v>2003</v>
      </c>
      <c r="C79" s="11">
        <f>VLOOKUP(A79,Raw_Data!A:D,4,0)</f>
        <v>45660</v>
      </c>
      <c r="D79" s="9" t="str">
        <f t="shared" si="3"/>
        <v>03-Jan</v>
      </c>
      <c r="E79" s="9" t="str">
        <f t="shared" si="4"/>
        <v>03.Jan</v>
      </c>
      <c r="F79" s="18">
        <f t="shared" si="5"/>
        <v>37624</v>
      </c>
    </row>
    <row r="80" spans="1:6" x14ac:dyDescent="0.25">
      <c r="A80" s="14" t="s">
        <v>211</v>
      </c>
      <c r="B80" s="15">
        <v>2019</v>
      </c>
      <c r="C80" s="11">
        <f>VLOOKUP(A80,Raw_Data!A:D,4,0)</f>
        <v>45943</v>
      </c>
      <c r="D80" s="9" t="str">
        <f t="shared" si="3"/>
        <v>13-Oct</v>
      </c>
      <c r="E80" s="9" t="str">
        <f t="shared" si="4"/>
        <v>13.Oct</v>
      </c>
      <c r="F80" s="18">
        <f t="shared" si="5"/>
        <v>43751</v>
      </c>
    </row>
    <row r="81" spans="1:6" x14ac:dyDescent="0.25">
      <c r="A81" s="14" t="s">
        <v>214</v>
      </c>
      <c r="B81" s="15">
        <v>2008</v>
      </c>
      <c r="C81" s="11">
        <f>VLOOKUP(A81,Raw_Data!A:D,4,0)</f>
        <v>45908</v>
      </c>
      <c r="D81" s="9" t="str">
        <f t="shared" si="3"/>
        <v>08-Sep</v>
      </c>
      <c r="E81" s="9" t="str">
        <f t="shared" si="4"/>
        <v>08.Sep</v>
      </c>
      <c r="F81" s="18">
        <f t="shared" si="5"/>
        <v>39699</v>
      </c>
    </row>
    <row r="82" spans="1:6" x14ac:dyDescent="0.25">
      <c r="A82" s="14" t="s">
        <v>215</v>
      </c>
      <c r="B82" s="15">
        <v>2017</v>
      </c>
      <c r="C82" s="11">
        <f>VLOOKUP(A82,Raw_Data!A:D,4,0)</f>
        <v>45917</v>
      </c>
      <c r="D82" s="9" t="str">
        <f t="shared" si="3"/>
        <v>17-Sep</v>
      </c>
      <c r="E82" s="9" t="str">
        <f t="shared" si="4"/>
        <v>17.Sep</v>
      </c>
      <c r="F82" s="18">
        <f t="shared" si="5"/>
        <v>42995</v>
      </c>
    </row>
    <row r="83" spans="1:6" x14ac:dyDescent="0.25">
      <c r="A83" s="14" t="s">
        <v>218</v>
      </c>
      <c r="B83" s="15">
        <v>2002</v>
      </c>
      <c r="C83" s="11">
        <f>VLOOKUP(A83,Raw_Data!A:D,4,0)</f>
        <v>45840</v>
      </c>
      <c r="D83" s="9" t="str">
        <f t="shared" si="3"/>
        <v>02-Jul</v>
      </c>
      <c r="E83" s="9" t="str">
        <f t="shared" si="4"/>
        <v>02.Jul</v>
      </c>
      <c r="F83" s="18">
        <f t="shared" si="5"/>
        <v>37439</v>
      </c>
    </row>
    <row r="84" spans="1:6" x14ac:dyDescent="0.25">
      <c r="A84" s="14" t="s">
        <v>222</v>
      </c>
      <c r="B84" s="15">
        <v>2011</v>
      </c>
      <c r="C84" s="11">
        <f>VLOOKUP(A84,Raw_Data!A:D,4,0)</f>
        <v>45911</v>
      </c>
      <c r="D84" s="9" t="str">
        <f t="shared" si="3"/>
        <v>11-Sep</v>
      </c>
      <c r="E84" s="9" t="str">
        <f t="shared" si="4"/>
        <v>11.Sep</v>
      </c>
      <c r="F84" s="18">
        <f t="shared" si="5"/>
        <v>40797</v>
      </c>
    </row>
    <row r="85" spans="1:6" x14ac:dyDescent="0.25">
      <c r="A85" s="14" t="s">
        <v>34</v>
      </c>
      <c r="B85" s="15">
        <v>2007</v>
      </c>
      <c r="C85" s="11">
        <f>VLOOKUP(A85,Raw_Data!A:D,4,0)</f>
        <v>45937</v>
      </c>
      <c r="D85" s="9" t="str">
        <f t="shared" si="3"/>
        <v>07-Oct</v>
      </c>
      <c r="E85" s="9" t="str">
        <f t="shared" si="4"/>
        <v>07.Oct</v>
      </c>
      <c r="F85" s="18">
        <f t="shared" si="5"/>
        <v>39362</v>
      </c>
    </row>
    <row r="86" spans="1:6" x14ac:dyDescent="0.25">
      <c r="A86" s="14" t="s">
        <v>227</v>
      </c>
      <c r="B86" s="15">
        <v>2011</v>
      </c>
      <c r="C86" s="11">
        <f>VLOOKUP(A86,Raw_Data!A:D,4,0)</f>
        <v>45788</v>
      </c>
      <c r="D86" s="9" t="str">
        <f t="shared" si="3"/>
        <v>11-May</v>
      </c>
      <c r="E86" s="9" t="str">
        <f t="shared" si="4"/>
        <v>11.May</v>
      </c>
      <c r="F86" s="18">
        <f t="shared" si="5"/>
        <v>40674</v>
      </c>
    </row>
    <row r="87" spans="1:6" x14ac:dyDescent="0.25">
      <c r="A87" s="14" t="s">
        <v>228</v>
      </c>
      <c r="B87" s="15">
        <v>1995</v>
      </c>
      <c r="C87" s="11">
        <f>VLOOKUP(A87,Raw_Data!A:D,4,0)</f>
        <v>35034</v>
      </c>
      <c r="D87" s="9" t="str">
        <f t="shared" si="3"/>
        <v>01-Dec</v>
      </c>
      <c r="E87" s="9" t="str">
        <f t="shared" si="4"/>
        <v>01.Dec</v>
      </c>
      <c r="F87" s="18">
        <f t="shared" si="5"/>
        <v>35034</v>
      </c>
    </row>
    <row r="88" spans="1:6" x14ac:dyDescent="0.25">
      <c r="A88" s="14" t="s">
        <v>229</v>
      </c>
      <c r="B88" s="15">
        <v>2015</v>
      </c>
      <c r="C88" s="11">
        <f>VLOOKUP(A88,Raw_Data!A:D,4,0)</f>
        <v>45915</v>
      </c>
      <c r="D88" s="9" t="str">
        <f t="shared" si="3"/>
        <v>15-Sep</v>
      </c>
      <c r="E88" s="9" t="str">
        <f t="shared" si="4"/>
        <v>15.Sep</v>
      </c>
      <c r="F88" s="18">
        <f t="shared" si="5"/>
        <v>42262</v>
      </c>
    </row>
    <row r="89" spans="1:6" x14ac:dyDescent="0.25">
      <c r="A89" s="14" t="s">
        <v>234</v>
      </c>
      <c r="B89" s="15">
        <v>2016</v>
      </c>
      <c r="C89" s="11">
        <f>VLOOKUP(A89,Raw_Data!A:D,4,0)</f>
        <v>45942</v>
      </c>
      <c r="D89" s="9" t="str">
        <f t="shared" si="3"/>
        <v>12-Oct</v>
      </c>
      <c r="E89" s="9" t="str">
        <f t="shared" si="4"/>
        <v>12.Oct</v>
      </c>
      <c r="F89" s="18">
        <f t="shared" si="5"/>
        <v>42655</v>
      </c>
    </row>
    <row r="90" spans="1:6" x14ac:dyDescent="0.25">
      <c r="A90" s="14" t="s">
        <v>236</v>
      </c>
      <c r="B90" s="15">
        <v>1986</v>
      </c>
      <c r="C90" s="11">
        <f>VLOOKUP(A90,Raw_Data!A:D,4,0)</f>
        <v>31352</v>
      </c>
      <c r="D90" s="9" t="str">
        <f t="shared" si="3"/>
        <v>01-Nov</v>
      </c>
      <c r="E90" s="9" t="str">
        <f t="shared" si="4"/>
        <v>01.Nov</v>
      </c>
      <c r="F90" s="18">
        <f t="shared" si="5"/>
        <v>31717</v>
      </c>
    </row>
    <row r="91" spans="1:6" x14ac:dyDescent="0.25">
      <c r="A91" s="14" t="s">
        <v>238</v>
      </c>
      <c r="B91" s="15">
        <v>2010</v>
      </c>
      <c r="C91" s="11">
        <f>VLOOKUP(A91,Raw_Data!A:D,4,0)</f>
        <v>45818</v>
      </c>
      <c r="D91" s="9" t="str">
        <f t="shared" si="3"/>
        <v>10-Jun</v>
      </c>
      <c r="E91" s="9" t="str">
        <f t="shared" si="4"/>
        <v>10.Jun</v>
      </c>
      <c r="F91" s="18">
        <f t="shared" si="5"/>
        <v>40339</v>
      </c>
    </row>
    <row r="92" spans="1:6" x14ac:dyDescent="0.25">
      <c r="A92" s="14" t="s">
        <v>241</v>
      </c>
      <c r="B92" s="15">
        <v>2016</v>
      </c>
      <c r="C92" s="11">
        <f>VLOOKUP(A92,Raw_Data!A:D,4,0)</f>
        <v>45793</v>
      </c>
      <c r="D92" s="9" t="str">
        <f t="shared" si="3"/>
        <v>16-May</v>
      </c>
      <c r="E92" s="9" t="str">
        <f t="shared" si="4"/>
        <v>16.May</v>
      </c>
      <c r="F92" s="18">
        <f t="shared" si="5"/>
        <v>42506</v>
      </c>
    </row>
    <row r="93" spans="1:6" x14ac:dyDescent="0.25">
      <c r="A93" s="14" t="s">
        <v>244</v>
      </c>
      <c r="B93" s="15">
        <v>2013</v>
      </c>
      <c r="C93" s="11">
        <f>VLOOKUP(A93,Raw_Data!A:D,4,0)</f>
        <v>45729</v>
      </c>
      <c r="D93" s="9" t="str">
        <f t="shared" si="3"/>
        <v>13-Mar</v>
      </c>
      <c r="E93" s="9" t="str">
        <f t="shared" si="4"/>
        <v>13.Mar</v>
      </c>
      <c r="F93" s="18">
        <f t="shared" si="5"/>
        <v>41346</v>
      </c>
    </row>
    <row r="94" spans="1:6" x14ac:dyDescent="0.25">
      <c r="A94" s="14" t="s">
        <v>248</v>
      </c>
      <c r="B94" s="15">
        <v>2020</v>
      </c>
      <c r="C94" s="11">
        <f>VLOOKUP(A94,Raw_Data!A:D,4,0)</f>
        <v>45735</v>
      </c>
      <c r="D94" s="9" t="str">
        <f t="shared" si="3"/>
        <v>19-Mar</v>
      </c>
      <c r="E94" s="9" t="str">
        <f t="shared" si="4"/>
        <v>19.Mar</v>
      </c>
      <c r="F94" s="18">
        <f t="shared" si="5"/>
        <v>43909</v>
      </c>
    </row>
    <row r="95" spans="1:6" x14ac:dyDescent="0.25">
      <c r="A95" s="14" t="s">
        <v>250</v>
      </c>
      <c r="B95" s="15">
        <v>2014</v>
      </c>
      <c r="C95" s="11">
        <f>VLOOKUP(A95,Raw_Data!A:D,4,0)</f>
        <v>45847</v>
      </c>
      <c r="D95" s="9" t="str">
        <f t="shared" si="3"/>
        <v>09-Jul</v>
      </c>
      <c r="E95" s="9" t="str">
        <f t="shared" si="4"/>
        <v>09.Jul</v>
      </c>
      <c r="F95" s="18">
        <f t="shared" si="5"/>
        <v>41829</v>
      </c>
    </row>
    <row r="96" spans="1:6" x14ac:dyDescent="0.25">
      <c r="A96" s="14" t="s">
        <v>252</v>
      </c>
      <c r="B96" s="15">
        <v>2017</v>
      </c>
      <c r="C96" s="11">
        <f>VLOOKUP(A96,Raw_Data!A:D,4,0)</f>
        <v>45733</v>
      </c>
      <c r="D96" s="9" t="str">
        <f t="shared" si="3"/>
        <v>17-Mar</v>
      </c>
      <c r="E96" s="9" t="str">
        <f t="shared" si="4"/>
        <v>17.Mar</v>
      </c>
      <c r="F96" s="18">
        <f t="shared" si="5"/>
        <v>42811</v>
      </c>
    </row>
    <row r="97" spans="1:6" x14ac:dyDescent="0.25">
      <c r="A97" s="14" t="s">
        <v>256</v>
      </c>
      <c r="B97" s="15">
        <v>2014</v>
      </c>
      <c r="C97" s="11">
        <f>VLOOKUP(A97,Raw_Data!A:D,4,0)</f>
        <v>45702</v>
      </c>
      <c r="D97" s="9" t="str">
        <f t="shared" si="3"/>
        <v>14-Feb</v>
      </c>
      <c r="E97" s="9" t="str">
        <f t="shared" si="4"/>
        <v>14.Feb</v>
      </c>
      <c r="F97" s="18">
        <f t="shared" si="5"/>
        <v>41684</v>
      </c>
    </row>
    <row r="98" spans="1:6" x14ac:dyDescent="0.25">
      <c r="A98" s="14" t="s">
        <v>257</v>
      </c>
      <c r="B98" s="15">
        <v>2018</v>
      </c>
      <c r="C98" s="11">
        <f>VLOOKUP(A98,Raw_Data!A:D,4,0)</f>
        <v>45706</v>
      </c>
      <c r="D98" s="9" t="str">
        <f t="shared" si="3"/>
        <v>18-Feb</v>
      </c>
      <c r="E98" s="9" t="str">
        <f t="shared" si="4"/>
        <v>18.Feb</v>
      </c>
      <c r="F98" s="18">
        <f t="shared" si="5"/>
        <v>43149</v>
      </c>
    </row>
    <row r="99" spans="1:6" x14ac:dyDescent="0.25">
      <c r="A99" s="14" t="s">
        <v>260</v>
      </c>
      <c r="B99" s="15">
        <v>2013</v>
      </c>
      <c r="C99" s="11">
        <f>VLOOKUP(A99,Raw_Data!A:D,4,0)</f>
        <v>45913</v>
      </c>
      <c r="D99" s="9" t="str">
        <f t="shared" si="3"/>
        <v>13-Sep</v>
      </c>
      <c r="E99" s="9" t="str">
        <f t="shared" si="4"/>
        <v>13.Sep</v>
      </c>
      <c r="F99" s="18">
        <f t="shared" si="5"/>
        <v>41530</v>
      </c>
    </row>
    <row r="100" spans="1:6" x14ac:dyDescent="0.25">
      <c r="A100" s="14" t="s">
        <v>263</v>
      </c>
      <c r="B100" s="15">
        <v>2002</v>
      </c>
      <c r="C100" s="11">
        <f>VLOOKUP(A100,Raw_Data!A:D,4,0)</f>
        <v>45932</v>
      </c>
      <c r="D100" s="9" t="str">
        <f t="shared" si="3"/>
        <v>02-Oct</v>
      </c>
      <c r="E100" s="9" t="str">
        <f t="shared" si="4"/>
        <v>02.Oct</v>
      </c>
      <c r="F100" s="18">
        <f t="shared" si="5"/>
        <v>37531</v>
      </c>
    </row>
    <row r="101" spans="1:6" x14ac:dyDescent="0.25">
      <c r="A101" s="14" t="s">
        <v>264</v>
      </c>
      <c r="B101" s="15">
        <v>2000</v>
      </c>
      <c r="C101" s="11">
        <f>VLOOKUP(A101,Raw_Data!A:D,4,0)</f>
        <v>36800</v>
      </c>
      <c r="D101" s="9" t="str">
        <f t="shared" si="3"/>
        <v>01-Oct</v>
      </c>
      <c r="E101" s="9" t="str">
        <f t="shared" si="4"/>
        <v>01.Oct</v>
      </c>
      <c r="F101" s="18">
        <f t="shared" si="5"/>
        <v>36800</v>
      </c>
    </row>
    <row r="102" spans="1:6" x14ac:dyDescent="0.25">
      <c r="A102" s="14" t="s">
        <v>268</v>
      </c>
      <c r="B102" s="15">
        <v>2017</v>
      </c>
      <c r="C102" s="11">
        <f>VLOOKUP(A102,Raw_Data!A:D,4,0)</f>
        <v>45823</v>
      </c>
      <c r="D102" s="9" t="str">
        <f t="shared" si="3"/>
        <v>15-Jun</v>
      </c>
      <c r="E102" s="9" t="str">
        <f t="shared" si="4"/>
        <v>15.Jun</v>
      </c>
      <c r="F102" s="18">
        <f t="shared" si="5"/>
        <v>42901</v>
      </c>
    </row>
    <row r="103" spans="1:6" x14ac:dyDescent="0.25">
      <c r="A103" s="14" t="s">
        <v>271</v>
      </c>
      <c r="B103" s="15">
        <v>2004</v>
      </c>
      <c r="C103" s="11">
        <f>VLOOKUP(A103,Raw_Data!A:D,4,0)</f>
        <v>45720</v>
      </c>
      <c r="D103" s="9" t="str">
        <f t="shared" si="3"/>
        <v>04-Mar</v>
      </c>
      <c r="E103" s="9" t="str">
        <f t="shared" si="4"/>
        <v>04.Mar</v>
      </c>
      <c r="F103" s="18">
        <f t="shared" si="5"/>
        <v>38050</v>
      </c>
    </row>
    <row r="104" spans="1:6" x14ac:dyDescent="0.25">
      <c r="A104" s="14" t="s">
        <v>272</v>
      </c>
      <c r="B104" s="15">
        <v>2007</v>
      </c>
      <c r="C104" s="11">
        <f>VLOOKUP(A104,Raw_Data!A:D,4,0)</f>
        <v>45876</v>
      </c>
      <c r="D104" s="9" t="str">
        <f t="shared" si="3"/>
        <v>07-Aug</v>
      </c>
      <c r="E104" s="9" t="str">
        <f t="shared" si="4"/>
        <v>07.Aug</v>
      </c>
      <c r="F104" s="18">
        <f t="shared" si="5"/>
        <v>39301</v>
      </c>
    </row>
    <row r="105" spans="1:6" x14ac:dyDescent="0.25">
      <c r="A105" s="14" t="s">
        <v>275</v>
      </c>
      <c r="B105" s="15">
        <v>1997</v>
      </c>
      <c r="C105" s="11">
        <f>VLOOKUP(A105,Raw_Data!A:D,4,0)</f>
        <v>35735</v>
      </c>
      <c r="D105" s="9" t="str">
        <f t="shared" si="3"/>
        <v>01-Nov</v>
      </c>
      <c r="E105" s="9" t="str">
        <f t="shared" si="4"/>
        <v>01.Nov</v>
      </c>
      <c r="F105" s="18">
        <f t="shared" si="5"/>
        <v>35735</v>
      </c>
    </row>
    <row r="106" spans="1:6" x14ac:dyDescent="0.25">
      <c r="A106" s="14" t="s">
        <v>277</v>
      </c>
      <c r="B106" s="15">
        <v>1996</v>
      </c>
      <c r="C106" s="11">
        <f>VLOOKUP(A106,Raw_Data!A:D,4,0)</f>
        <v>35096</v>
      </c>
      <c r="D106" s="9" t="str">
        <f t="shared" si="3"/>
        <v>01-Feb</v>
      </c>
      <c r="E106" s="9" t="str">
        <f t="shared" si="4"/>
        <v>01.Feb</v>
      </c>
      <c r="F106" s="18">
        <f t="shared" si="5"/>
        <v>35096</v>
      </c>
    </row>
    <row r="107" spans="1:6" x14ac:dyDescent="0.25">
      <c r="A107" s="14" t="s">
        <v>279</v>
      </c>
      <c r="B107" s="15">
        <v>2007</v>
      </c>
      <c r="C107" s="11">
        <f>VLOOKUP(A107,Raw_Data!A:D,4,0)</f>
        <v>45723</v>
      </c>
      <c r="D107" s="9" t="str">
        <f t="shared" si="3"/>
        <v>07-Mar</v>
      </c>
      <c r="E107" s="9" t="str">
        <f t="shared" si="4"/>
        <v>07.Mar</v>
      </c>
      <c r="F107" s="18">
        <f t="shared" si="5"/>
        <v>39148</v>
      </c>
    </row>
    <row r="108" spans="1:6" x14ac:dyDescent="0.25">
      <c r="A108" s="14" t="s">
        <v>281</v>
      </c>
      <c r="B108" s="15">
        <v>2000</v>
      </c>
      <c r="C108" s="11">
        <f>VLOOKUP(A108,Raw_Data!A:D,4,0)</f>
        <v>36800</v>
      </c>
      <c r="D108" s="9" t="str">
        <f t="shared" si="3"/>
        <v>01-Oct</v>
      </c>
      <c r="E108" s="9" t="str">
        <f t="shared" si="4"/>
        <v>01.Oct</v>
      </c>
      <c r="F108" s="18">
        <f t="shared" si="5"/>
        <v>36800</v>
      </c>
    </row>
    <row r="109" spans="1:6" x14ac:dyDescent="0.25">
      <c r="A109" s="14" t="s">
        <v>283</v>
      </c>
      <c r="B109" s="15">
        <v>1999</v>
      </c>
      <c r="C109" s="11">
        <f>VLOOKUP(A109,Raw_Data!A:D,4,0)</f>
        <v>36373</v>
      </c>
      <c r="D109" s="9" t="str">
        <f t="shared" si="3"/>
        <v>01-Aug</v>
      </c>
      <c r="E109" s="9" t="str">
        <f t="shared" si="4"/>
        <v>01.Aug</v>
      </c>
      <c r="F109" s="18">
        <f t="shared" si="5"/>
        <v>36373</v>
      </c>
    </row>
    <row r="110" spans="1:6" x14ac:dyDescent="0.25">
      <c r="A110" s="14" t="s">
        <v>284</v>
      </c>
      <c r="B110" s="15">
        <v>1998</v>
      </c>
      <c r="C110" s="11">
        <f>VLOOKUP(A110,Raw_Data!A:D,4,0)</f>
        <v>35947</v>
      </c>
      <c r="D110" s="9" t="str">
        <f t="shared" si="3"/>
        <v>01-Jun</v>
      </c>
      <c r="E110" s="9" t="str">
        <f t="shared" si="4"/>
        <v>01.Jun</v>
      </c>
      <c r="F110" s="18">
        <f t="shared" si="5"/>
        <v>35947</v>
      </c>
    </row>
    <row r="111" spans="1:6" x14ac:dyDescent="0.25">
      <c r="A111" s="14" t="s">
        <v>288</v>
      </c>
      <c r="B111" s="15">
        <v>2012</v>
      </c>
      <c r="C111" s="11">
        <f>VLOOKUP(A111,Raw_Data!A:D,4,0)</f>
        <v>45700</v>
      </c>
      <c r="D111" s="9" t="str">
        <f t="shared" si="3"/>
        <v>12-Feb</v>
      </c>
      <c r="E111" s="9" t="str">
        <f t="shared" si="4"/>
        <v>12.Feb</v>
      </c>
      <c r="F111" s="18">
        <f t="shared" si="5"/>
        <v>40951</v>
      </c>
    </row>
    <row r="112" spans="1:6" x14ac:dyDescent="0.25">
      <c r="A112" s="14" t="s">
        <v>291</v>
      </c>
      <c r="B112" s="15">
        <v>2020</v>
      </c>
      <c r="C112" s="11">
        <f>VLOOKUP(A112,Raw_Data!A:D,4,0)</f>
        <v>45920</v>
      </c>
      <c r="D112" s="9" t="str">
        <f t="shared" si="3"/>
        <v>20-Sep</v>
      </c>
      <c r="E112" s="9" t="str">
        <f t="shared" si="4"/>
        <v>20.Sep</v>
      </c>
      <c r="F112" s="18">
        <f t="shared" si="5"/>
        <v>44094</v>
      </c>
    </row>
    <row r="113" spans="1:6" x14ac:dyDescent="0.25">
      <c r="A113" s="14" t="s">
        <v>292</v>
      </c>
      <c r="B113" s="15">
        <v>2008</v>
      </c>
      <c r="C113" s="11">
        <f>VLOOKUP(A113,Raw_Data!A:D,4,0)</f>
        <v>45908</v>
      </c>
      <c r="D113" s="9" t="str">
        <f t="shared" si="3"/>
        <v>08-Sep</v>
      </c>
      <c r="E113" s="9" t="str">
        <f t="shared" si="4"/>
        <v>08.Sep</v>
      </c>
      <c r="F113" s="18">
        <f t="shared" si="5"/>
        <v>39699</v>
      </c>
    </row>
    <row r="114" spans="1:6" x14ac:dyDescent="0.25">
      <c r="A114" s="14" t="s">
        <v>294</v>
      </c>
      <c r="B114" s="15">
        <v>2017</v>
      </c>
      <c r="C114" s="11">
        <f>VLOOKUP(A114,Raw_Data!A:D,4,0)</f>
        <v>45917</v>
      </c>
      <c r="D114" s="9" t="str">
        <f t="shared" si="3"/>
        <v>17-Sep</v>
      </c>
      <c r="E114" s="9" t="str">
        <f t="shared" si="4"/>
        <v>17.Sep</v>
      </c>
      <c r="F114" s="18">
        <f t="shared" si="5"/>
        <v>42995</v>
      </c>
    </row>
    <row r="115" spans="1:6" x14ac:dyDescent="0.25">
      <c r="A115" s="14" t="s">
        <v>297</v>
      </c>
      <c r="B115" s="15">
        <v>2016</v>
      </c>
      <c r="C115" s="11">
        <f>VLOOKUP(A115,Raw_Data!A:D,4,0)</f>
        <v>45763</v>
      </c>
      <c r="D115" s="9" t="str">
        <f t="shared" si="3"/>
        <v>16-Apr</v>
      </c>
      <c r="E115" s="9" t="str">
        <f t="shared" si="4"/>
        <v>16.Apr</v>
      </c>
      <c r="F115" s="18">
        <f t="shared" si="5"/>
        <v>42476</v>
      </c>
    </row>
    <row r="116" spans="1:6" x14ac:dyDescent="0.25">
      <c r="A116" s="14" t="s">
        <v>301</v>
      </c>
      <c r="B116" s="15">
        <v>2016</v>
      </c>
      <c r="C116" s="11">
        <f>VLOOKUP(A116,Raw_Data!A:D,4,0)</f>
        <v>45704</v>
      </c>
      <c r="D116" s="9" t="str">
        <f t="shared" si="3"/>
        <v>16-Feb</v>
      </c>
      <c r="E116" s="9" t="str">
        <f t="shared" si="4"/>
        <v>16.Feb</v>
      </c>
      <c r="F116" s="18">
        <f t="shared" si="5"/>
        <v>42416</v>
      </c>
    </row>
    <row r="117" spans="1:6" x14ac:dyDescent="0.25">
      <c r="A117" s="14" t="s">
        <v>302</v>
      </c>
      <c r="B117" s="15">
        <v>1995</v>
      </c>
      <c r="C117" s="11">
        <f>VLOOKUP(A117,Raw_Data!A:D,4,0)</f>
        <v>34943</v>
      </c>
      <c r="D117" s="9" t="str">
        <f t="shared" si="3"/>
        <v>01-Sep</v>
      </c>
      <c r="E117" s="9" t="str">
        <f t="shared" si="4"/>
        <v>01.Sep</v>
      </c>
      <c r="F117" s="18">
        <f t="shared" si="5"/>
        <v>34943</v>
      </c>
    </row>
    <row r="118" spans="1:6" x14ac:dyDescent="0.25">
      <c r="A118" s="14" t="s">
        <v>306</v>
      </c>
      <c r="B118" s="15">
        <v>1997</v>
      </c>
      <c r="C118" s="11">
        <f>VLOOKUP(A118,Raw_Data!A:D,4,0)</f>
        <v>35735</v>
      </c>
      <c r="D118" s="9" t="str">
        <f t="shared" si="3"/>
        <v>01-Nov</v>
      </c>
      <c r="E118" s="9" t="str">
        <f t="shared" si="4"/>
        <v>01.Nov</v>
      </c>
      <c r="F118" s="18">
        <f t="shared" si="5"/>
        <v>35735</v>
      </c>
    </row>
    <row r="119" spans="1:6" x14ac:dyDescent="0.25">
      <c r="A119" s="14" t="s">
        <v>310</v>
      </c>
      <c r="B119" s="15">
        <v>2017</v>
      </c>
      <c r="C119" s="11">
        <f>VLOOKUP(A119,Raw_Data!A:D,4,0)</f>
        <v>45917</v>
      </c>
      <c r="D119" s="9" t="str">
        <f t="shared" si="3"/>
        <v>17-Sep</v>
      </c>
      <c r="E119" s="9" t="str">
        <f t="shared" si="4"/>
        <v>17.Sep</v>
      </c>
      <c r="F119" s="18">
        <f t="shared" si="5"/>
        <v>42995</v>
      </c>
    </row>
    <row r="120" spans="1:6" x14ac:dyDescent="0.25">
      <c r="A120" s="14" t="s">
        <v>313</v>
      </c>
      <c r="B120" s="15">
        <v>1996</v>
      </c>
      <c r="C120" s="11">
        <f>VLOOKUP(A120,Raw_Data!A:D,4,0)</f>
        <v>35065</v>
      </c>
      <c r="D120" s="9" t="str">
        <f t="shared" si="3"/>
        <v>01-Jan</v>
      </c>
      <c r="E120" s="9" t="str">
        <f t="shared" si="4"/>
        <v>01.Jan</v>
      </c>
      <c r="F120" s="18">
        <f t="shared" si="5"/>
        <v>35065</v>
      </c>
    </row>
    <row r="121" spans="1:6" x14ac:dyDescent="0.25">
      <c r="A121" s="14" t="s">
        <v>317</v>
      </c>
      <c r="B121" s="15">
        <v>2005</v>
      </c>
      <c r="C121" s="11">
        <f>VLOOKUP(A121,Raw_Data!A:D,4,0)</f>
        <v>45782</v>
      </c>
      <c r="D121" s="9" t="str">
        <f t="shared" si="3"/>
        <v>05-May</v>
      </c>
      <c r="E121" s="9" t="str">
        <f t="shared" si="4"/>
        <v>05.May</v>
      </c>
      <c r="F121" s="18">
        <f t="shared" si="5"/>
        <v>38477</v>
      </c>
    </row>
    <row r="122" spans="1:6" x14ac:dyDescent="0.25">
      <c r="A122" s="14" t="s">
        <v>320</v>
      </c>
      <c r="B122" s="15">
        <v>2002</v>
      </c>
      <c r="C122" s="11">
        <f>VLOOKUP(A122,Raw_Data!A:D,4,0)</f>
        <v>45749</v>
      </c>
      <c r="D122" s="9" t="str">
        <f t="shared" si="3"/>
        <v>02-Apr</v>
      </c>
      <c r="E122" s="9" t="str">
        <f t="shared" si="4"/>
        <v>02.Apr</v>
      </c>
      <c r="F122" s="18">
        <f t="shared" si="5"/>
        <v>37348</v>
      </c>
    </row>
    <row r="123" spans="1:6" x14ac:dyDescent="0.25">
      <c r="A123" s="14" t="s">
        <v>323</v>
      </c>
      <c r="B123" s="15">
        <v>2001</v>
      </c>
      <c r="C123" s="11">
        <f>VLOOKUP(A123,Raw_Data!A:D,4,0)</f>
        <v>45962</v>
      </c>
      <c r="D123" s="9" t="str">
        <f t="shared" si="3"/>
        <v>01-Nov</v>
      </c>
      <c r="E123" s="9" t="str">
        <f t="shared" si="4"/>
        <v>01.Nov</v>
      </c>
      <c r="F123" s="18">
        <f t="shared" si="5"/>
        <v>37196</v>
      </c>
    </row>
    <row r="124" spans="1:6" x14ac:dyDescent="0.25">
      <c r="A124" s="14" t="s">
        <v>325</v>
      </c>
      <c r="B124" s="15">
        <v>2013</v>
      </c>
      <c r="C124" s="11">
        <f>VLOOKUP(A124,Raw_Data!A:D,4,0)</f>
        <v>45882</v>
      </c>
      <c r="D124" s="9" t="str">
        <f t="shared" si="3"/>
        <v>13-Aug</v>
      </c>
      <c r="E124" s="9" t="str">
        <f t="shared" si="4"/>
        <v>13.Aug</v>
      </c>
      <c r="F124" s="18">
        <f t="shared" si="5"/>
        <v>41499</v>
      </c>
    </row>
    <row r="125" spans="1:6" x14ac:dyDescent="0.25">
      <c r="A125" s="14" t="s">
        <v>327</v>
      </c>
      <c r="B125" s="15">
        <v>1997</v>
      </c>
      <c r="C125" s="11">
        <f>VLOOKUP(A125,Raw_Data!A:D,4,0)</f>
        <v>35735</v>
      </c>
      <c r="D125" s="9" t="str">
        <f t="shared" si="3"/>
        <v>01-Nov</v>
      </c>
      <c r="E125" s="9" t="str">
        <f t="shared" si="4"/>
        <v>01.Nov</v>
      </c>
      <c r="F125" s="18">
        <f t="shared" si="5"/>
        <v>35735</v>
      </c>
    </row>
    <row r="126" spans="1:6" x14ac:dyDescent="0.25">
      <c r="A126" s="14" t="s">
        <v>331</v>
      </c>
      <c r="B126" s="15">
        <v>1995</v>
      </c>
      <c r="C126" s="11">
        <f>VLOOKUP(A126,Raw_Data!A:D,4,0)</f>
        <v>34790</v>
      </c>
      <c r="D126" s="9" t="str">
        <f t="shared" si="3"/>
        <v>01-Apr</v>
      </c>
      <c r="E126" s="9" t="str">
        <f t="shared" si="4"/>
        <v>01.Apr</v>
      </c>
      <c r="F126" s="18">
        <f t="shared" si="5"/>
        <v>34790</v>
      </c>
    </row>
    <row r="127" spans="1:6" x14ac:dyDescent="0.25">
      <c r="A127" s="14" t="s">
        <v>333</v>
      </c>
      <c r="B127" s="15">
        <v>2006</v>
      </c>
      <c r="C127" s="11">
        <f>VLOOKUP(A127,Raw_Data!A:D,4,0)</f>
        <v>45814</v>
      </c>
      <c r="D127" s="9" t="str">
        <f t="shared" si="3"/>
        <v>06-Jun</v>
      </c>
      <c r="E127" s="9" t="str">
        <f t="shared" si="4"/>
        <v>06.Jun</v>
      </c>
      <c r="F127" s="18">
        <f t="shared" si="5"/>
        <v>38874</v>
      </c>
    </row>
    <row r="128" spans="1:6" x14ac:dyDescent="0.25">
      <c r="A128" s="14" t="s">
        <v>335</v>
      </c>
      <c r="B128" s="15">
        <v>1996</v>
      </c>
      <c r="C128" s="11">
        <f>VLOOKUP(A128,Raw_Data!A:D,4,0)</f>
        <v>35278</v>
      </c>
      <c r="D128" s="9" t="str">
        <f t="shared" si="3"/>
        <v>01-Aug</v>
      </c>
      <c r="E128" s="9" t="str">
        <f t="shared" si="4"/>
        <v>01.Aug</v>
      </c>
      <c r="F128" s="18">
        <f t="shared" si="5"/>
        <v>35278</v>
      </c>
    </row>
    <row r="129" spans="1:6" x14ac:dyDescent="0.25">
      <c r="A129" s="14" t="s">
        <v>338</v>
      </c>
      <c r="B129" s="15">
        <v>2001</v>
      </c>
      <c r="C129" s="11">
        <f>VLOOKUP(A129,Raw_Data!A:D,4,0)</f>
        <v>45962</v>
      </c>
      <c r="D129" s="9" t="str">
        <f t="shared" si="3"/>
        <v>01-Nov</v>
      </c>
      <c r="E129" s="9" t="str">
        <f t="shared" si="4"/>
        <v>01.Nov</v>
      </c>
      <c r="F129" s="18">
        <f t="shared" si="5"/>
        <v>37196</v>
      </c>
    </row>
    <row r="130" spans="1:6" x14ac:dyDescent="0.25">
      <c r="A130" s="14" t="s">
        <v>341</v>
      </c>
      <c r="B130" s="15">
        <v>2016</v>
      </c>
      <c r="C130" s="11">
        <f>VLOOKUP(A130,Raw_Data!A:D,4,0)</f>
        <v>45824</v>
      </c>
      <c r="D130" s="9" t="str">
        <f t="shared" si="3"/>
        <v>16-Jun</v>
      </c>
      <c r="E130" s="9" t="str">
        <f t="shared" si="4"/>
        <v>16.Jun</v>
      </c>
      <c r="F130" s="18">
        <f t="shared" si="5"/>
        <v>42537</v>
      </c>
    </row>
    <row r="131" spans="1:6" x14ac:dyDescent="0.25">
      <c r="A131" s="14" t="s">
        <v>344</v>
      </c>
      <c r="B131" s="15">
        <v>1999</v>
      </c>
      <c r="C131" s="11">
        <f>VLOOKUP(A131,Raw_Data!A:D,4,0)</f>
        <v>36342</v>
      </c>
      <c r="D131" s="9" t="str">
        <f t="shared" ref="D131:D176" si="6">TEXT(C131, "DD-MMM")</f>
        <v>01-Jul</v>
      </c>
      <c r="E131" s="9" t="str">
        <f t="shared" ref="E131:E176" si="7">SUBSTITUTE(D131, "-", ".")</f>
        <v>01.Jul</v>
      </c>
      <c r="F131" s="18">
        <f t="shared" ref="F131:F176" si="8">DATEVALUE(SUBSTITUTE(E131, ".", "-") &amp; "-" &amp; B131)</f>
        <v>36342</v>
      </c>
    </row>
    <row r="132" spans="1:6" x14ac:dyDescent="0.25">
      <c r="A132" s="14" t="s">
        <v>346</v>
      </c>
      <c r="B132" s="15">
        <v>2003</v>
      </c>
      <c r="C132" s="11">
        <f>VLOOKUP(A132,Raw_Data!A:D,4,0)</f>
        <v>45933</v>
      </c>
      <c r="D132" s="9" t="str">
        <f t="shared" si="6"/>
        <v>03-Oct</v>
      </c>
      <c r="E132" s="9" t="str">
        <f t="shared" si="7"/>
        <v>03.Oct</v>
      </c>
      <c r="F132" s="18">
        <f t="shared" si="8"/>
        <v>37897</v>
      </c>
    </row>
    <row r="133" spans="1:6" x14ac:dyDescent="0.25">
      <c r="A133" s="14" t="s">
        <v>347</v>
      </c>
      <c r="B133" s="15">
        <v>2017</v>
      </c>
      <c r="C133" s="11">
        <f>VLOOKUP(A133,Raw_Data!A:D,4,0)</f>
        <v>45705</v>
      </c>
      <c r="D133" s="9" t="str">
        <f t="shared" si="6"/>
        <v>17-Feb</v>
      </c>
      <c r="E133" s="9" t="str">
        <f t="shared" si="7"/>
        <v>17.Feb</v>
      </c>
      <c r="F133" s="18">
        <f t="shared" si="8"/>
        <v>42783</v>
      </c>
    </row>
    <row r="134" spans="1:6" x14ac:dyDescent="0.25">
      <c r="A134" s="14" t="s">
        <v>350</v>
      </c>
      <c r="B134" s="15">
        <v>2002</v>
      </c>
      <c r="C134" s="11">
        <f>VLOOKUP(A134,Raw_Data!A:D,4,0)</f>
        <v>45779</v>
      </c>
      <c r="D134" s="9" t="str">
        <f t="shared" si="6"/>
        <v>02-May</v>
      </c>
      <c r="E134" s="9" t="str">
        <f t="shared" si="7"/>
        <v>02.May</v>
      </c>
      <c r="F134" s="18">
        <f t="shared" si="8"/>
        <v>37378</v>
      </c>
    </row>
    <row r="135" spans="1:6" x14ac:dyDescent="0.25">
      <c r="A135" s="14" t="s">
        <v>354</v>
      </c>
      <c r="B135" s="15">
        <v>1984</v>
      </c>
      <c r="C135" s="11">
        <f>VLOOKUP(A135,Raw_Data!A:D,4,0)</f>
        <v>31017</v>
      </c>
      <c r="D135" s="9" t="str">
        <f t="shared" si="6"/>
        <v>01-Dec</v>
      </c>
      <c r="E135" s="9" t="str">
        <f t="shared" si="7"/>
        <v>01.Dec</v>
      </c>
      <c r="F135" s="18">
        <f t="shared" si="8"/>
        <v>31017</v>
      </c>
    </row>
    <row r="136" spans="1:6" x14ac:dyDescent="0.25">
      <c r="A136" s="14" t="s">
        <v>356</v>
      </c>
      <c r="B136" s="15">
        <v>2005</v>
      </c>
      <c r="C136" s="11">
        <f>VLOOKUP(A136,Raw_Data!A:D,4,0)</f>
        <v>45782</v>
      </c>
      <c r="D136" s="9" t="str">
        <f t="shared" si="6"/>
        <v>05-May</v>
      </c>
      <c r="E136" s="9" t="str">
        <f t="shared" si="7"/>
        <v>05.May</v>
      </c>
      <c r="F136" s="18">
        <f t="shared" si="8"/>
        <v>38477</v>
      </c>
    </row>
    <row r="137" spans="1:6" x14ac:dyDescent="0.25">
      <c r="A137" s="14" t="s">
        <v>474</v>
      </c>
      <c r="B137" s="15">
        <v>2015</v>
      </c>
      <c r="C137" s="11">
        <f>VLOOKUP(A137,Raw_Data!A:D,4,0)</f>
        <v>45672</v>
      </c>
      <c r="D137" s="9" t="str">
        <f t="shared" si="6"/>
        <v>15-Jan</v>
      </c>
      <c r="E137" s="9" t="str">
        <f t="shared" si="7"/>
        <v>15.Jan</v>
      </c>
      <c r="F137" s="18">
        <f t="shared" si="8"/>
        <v>42019</v>
      </c>
    </row>
    <row r="138" spans="1:6" x14ac:dyDescent="0.25">
      <c r="A138" s="14" t="s">
        <v>359</v>
      </c>
      <c r="B138" s="15">
        <v>2009</v>
      </c>
      <c r="C138" s="11">
        <f>VLOOKUP(A138,Raw_Data!A:D,4,0)</f>
        <v>45786</v>
      </c>
      <c r="D138" s="9" t="str">
        <f t="shared" si="6"/>
        <v>09-May</v>
      </c>
      <c r="E138" s="9" t="str">
        <f t="shared" si="7"/>
        <v>09.May</v>
      </c>
      <c r="F138" s="18">
        <f t="shared" si="8"/>
        <v>39942</v>
      </c>
    </row>
    <row r="139" spans="1:6" x14ac:dyDescent="0.25">
      <c r="A139" s="14" t="s">
        <v>361</v>
      </c>
      <c r="B139" s="15">
        <v>2009</v>
      </c>
      <c r="C139" s="11">
        <f>VLOOKUP(A139,Raw_Data!A:D,4,0)</f>
        <v>45939</v>
      </c>
      <c r="D139" s="9" t="str">
        <f t="shared" si="6"/>
        <v>09-Oct</v>
      </c>
      <c r="E139" s="9" t="str">
        <f t="shared" si="7"/>
        <v>09.Oct</v>
      </c>
      <c r="F139" s="18">
        <f t="shared" si="8"/>
        <v>40095</v>
      </c>
    </row>
    <row r="140" spans="1:6" x14ac:dyDescent="0.25">
      <c r="A140" s="14" t="s">
        <v>364</v>
      </c>
      <c r="B140" s="15">
        <v>2006</v>
      </c>
      <c r="C140" s="11">
        <f>VLOOKUP(A140,Raw_Data!A:D,4,0)</f>
        <v>45936</v>
      </c>
      <c r="D140" s="9" t="str">
        <f t="shared" si="6"/>
        <v>06-Oct</v>
      </c>
      <c r="E140" s="9" t="str">
        <f t="shared" si="7"/>
        <v>06.Oct</v>
      </c>
      <c r="F140" s="18">
        <f t="shared" si="8"/>
        <v>38996</v>
      </c>
    </row>
    <row r="141" spans="1:6" x14ac:dyDescent="0.25">
      <c r="A141" s="14" t="s">
        <v>367</v>
      </c>
      <c r="B141" s="15">
        <v>2019</v>
      </c>
      <c r="C141" s="11">
        <f>VLOOKUP(A141,Raw_Data!A:D,4,0)</f>
        <v>45766</v>
      </c>
      <c r="D141" s="9" t="str">
        <f t="shared" si="6"/>
        <v>19-Apr</v>
      </c>
      <c r="E141" s="9" t="str">
        <f t="shared" si="7"/>
        <v>19.Apr</v>
      </c>
      <c r="F141" s="18">
        <f t="shared" si="8"/>
        <v>43574</v>
      </c>
    </row>
    <row r="142" spans="1:6" x14ac:dyDescent="0.25">
      <c r="A142" s="14" t="s">
        <v>369</v>
      </c>
      <c r="B142" s="15">
        <v>2001</v>
      </c>
      <c r="C142" s="11">
        <f>VLOOKUP(A142,Raw_Data!A:D,4,0)</f>
        <v>45809</v>
      </c>
      <c r="D142" s="9" t="str">
        <f t="shared" si="6"/>
        <v>01-Jun</v>
      </c>
      <c r="E142" s="9" t="str">
        <f t="shared" si="7"/>
        <v>01.Jun</v>
      </c>
      <c r="F142" s="18">
        <f t="shared" si="8"/>
        <v>37043</v>
      </c>
    </row>
    <row r="143" spans="1:6" x14ac:dyDescent="0.25">
      <c r="A143" s="14" t="s">
        <v>372</v>
      </c>
      <c r="B143" s="15">
        <v>2003</v>
      </c>
      <c r="C143" s="11">
        <f>VLOOKUP(A143,Raw_Data!A:D,4,0)</f>
        <v>45933</v>
      </c>
      <c r="D143" s="9" t="str">
        <f t="shared" si="6"/>
        <v>03-Oct</v>
      </c>
      <c r="E143" s="9" t="str">
        <f t="shared" si="7"/>
        <v>03.Oct</v>
      </c>
      <c r="F143" s="18">
        <f t="shared" si="8"/>
        <v>37897</v>
      </c>
    </row>
    <row r="144" spans="1:6" x14ac:dyDescent="0.25">
      <c r="A144" s="14" t="s">
        <v>376</v>
      </c>
      <c r="B144" s="15">
        <v>1995</v>
      </c>
      <c r="C144" s="11">
        <f>VLOOKUP(A144,Raw_Data!A:D,4,0)</f>
        <v>34881</v>
      </c>
      <c r="D144" s="9" t="str">
        <f t="shared" si="6"/>
        <v>01-Jul</v>
      </c>
      <c r="E144" s="9" t="str">
        <f t="shared" si="7"/>
        <v>01.Jul</v>
      </c>
      <c r="F144" s="18">
        <f t="shared" si="8"/>
        <v>34881</v>
      </c>
    </row>
    <row r="145" spans="1:6" x14ac:dyDescent="0.25">
      <c r="A145" s="14" t="s">
        <v>377</v>
      </c>
      <c r="B145" s="15">
        <v>2015</v>
      </c>
      <c r="C145" s="11">
        <f>VLOOKUP(A145,Raw_Data!A:D,4,0)</f>
        <v>45912</v>
      </c>
      <c r="D145" s="9" t="str">
        <f t="shared" si="6"/>
        <v>12-Sep</v>
      </c>
      <c r="E145" s="9" t="str">
        <f t="shared" si="7"/>
        <v>12.Sep</v>
      </c>
      <c r="F145" s="18">
        <f t="shared" si="8"/>
        <v>42259</v>
      </c>
    </row>
    <row r="146" spans="1:6" x14ac:dyDescent="0.25">
      <c r="A146" s="14" t="s">
        <v>379</v>
      </c>
      <c r="B146" s="15">
        <v>2005</v>
      </c>
      <c r="C146" s="11">
        <f>VLOOKUP(A146,Raw_Data!A:D,4,0)</f>
        <v>45752</v>
      </c>
      <c r="D146" s="9" t="str">
        <f t="shared" si="6"/>
        <v>05-Apr</v>
      </c>
      <c r="E146" s="9" t="str">
        <f t="shared" si="7"/>
        <v>05.Apr</v>
      </c>
      <c r="F146" s="18">
        <f t="shared" si="8"/>
        <v>38447</v>
      </c>
    </row>
    <row r="147" spans="1:6" x14ac:dyDescent="0.25">
      <c r="A147" s="14" t="s">
        <v>382</v>
      </c>
      <c r="B147" s="15">
        <v>1996</v>
      </c>
      <c r="C147" s="11">
        <f>VLOOKUP(A147,Raw_Data!A:D,4,0)</f>
        <v>35217</v>
      </c>
      <c r="D147" s="9" t="str">
        <f t="shared" si="6"/>
        <v>01-Jun</v>
      </c>
      <c r="E147" s="9" t="str">
        <f t="shared" si="7"/>
        <v>01.Jun</v>
      </c>
      <c r="F147" s="18">
        <f t="shared" si="8"/>
        <v>35217</v>
      </c>
    </row>
    <row r="148" spans="1:6" x14ac:dyDescent="0.25">
      <c r="A148" s="14" t="s">
        <v>383</v>
      </c>
      <c r="B148" s="15">
        <v>1997</v>
      </c>
      <c r="C148" s="11">
        <f>VLOOKUP(A148,Raw_Data!A:D,4,0)</f>
        <v>35765</v>
      </c>
      <c r="D148" s="9" t="str">
        <f t="shared" si="6"/>
        <v>01-Dec</v>
      </c>
      <c r="E148" s="9" t="str">
        <f t="shared" si="7"/>
        <v>01.Dec</v>
      </c>
      <c r="F148" s="18">
        <f t="shared" si="8"/>
        <v>35765</v>
      </c>
    </row>
    <row r="149" spans="1:6" x14ac:dyDescent="0.25">
      <c r="A149" s="14" t="s">
        <v>384</v>
      </c>
      <c r="B149" s="15">
        <v>1998</v>
      </c>
      <c r="C149" s="11">
        <f>VLOOKUP(A149,Raw_Data!A:D,4,0)</f>
        <v>36100</v>
      </c>
      <c r="D149" s="9" t="str">
        <f t="shared" si="6"/>
        <v>01-Nov</v>
      </c>
      <c r="E149" s="9" t="str">
        <f t="shared" si="7"/>
        <v>01.Nov</v>
      </c>
      <c r="F149" s="18">
        <f t="shared" si="8"/>
        <v>36100</v>
      </c>
    </row>
    <row r="150" spans="1:6" x14ac:dyDescent="0.25">
      <c r="A150" s="14" t="s">
        <v>387</v>
      </c>
      <c r="B150" s="15">
        <v>2009</v>
      </c>
      <c r="C150" s="11">
        <f>VLOOKUP(A150,Raw_Data!A:D,4,0)</f>
        <v>45909</v>
      </c>
      <c r="D150" s="9" t="str">
        <f t="shared" si="6"/>
        <v>09-Sep</v>
      </c>
      <c r="E150" s="9" t="str">
        <f t="shared" si="7"/>
        <v>09.Sep</v>
      </c>
      <c r="F150" s="18">
        <f t="shared" si="8"/>
        <v>40065</v>
      </c>
    </row>
    <row r="151" spans="1:6" x14ac:dyDescent="0.25">
      <c r="A151" s="14" t="s">
        <v>388</v>
      </c>
      <c r="B151" s="15">
        <v>2001</v>
      </c>
      <c r="C151" s="11">
        <f>VLOOKUP(A151,Raw_Data!A:D,4,0)</f>
        <v>45962</v>
      </c>
      <c r="D151" s="9" t="str">
        <f t="shared" si="6"/>
        <v>01-Nov</v>
      </c>
      <c r="E151" s="9" t="str">
        <f t="shared" si="7"/>
        <v>01.Nov</v>
      </c>
      <c r="F151" s="18">
        <f t="shared" si="8"/>
        <v>37196</v>
      </c>
    </row>
    <row r="152" spans="1:6" x14ac:dyDescent="0.25">
      <c r="A152" s="14" t="s">
        <v>391</v>
      </c>
      <c r="B152" s="15">
        <v>1993</v>
      </c>
      <c r="C152" s="11">
        <f>VLOOKUP(A152,Raw_Data!A:D,4,0)</f>
        <v>34182</v>
      </c>
      <c r="D152" s="9" t="str">
        <f t="shared" si="6"/>
        <v>01-Aug</v>
      </c>
      <c r="E152" s="9" t="str">
        <f t="shared" si="7"/>
        <v>01.Aug</v>
      </c>
      <c r="F152" s="18">
        <f t="shared" si="8"/>
        <v>34182</v>
      </c>
    </row>
    <row r="153" spans="1:6" x14ac:dyDescent="0.25">
      <c r="A153" s="14" t="s">
        <v>395</v>
      </c>
      <c r="B153" s="15">
        <v>2003</v>
      </c>
      <c r="C153" s="11">
        <f>VLOOKUP(A153,Raw_Data!A:D,4,0)</f>
        <v>32478</v>
      </c>
      <c r="D153" s="9" t="str">
        <f t="shared" si="6"/>
        <v>01-Dec</v>
      </c>
      <c r="E153" s="9" t="str">
        <f t="shared" si="7"/>
        <v>01.Dec</v>
      </c>
      <c r="F153" s="18">
        <f t="shared" si="8"/>
        <v>37956</v>
      </c>
    </row>
    <row r="154" spans="1:6" x14ac:dyDescent="0.25">
      <c r="A154" s="14" t="s">
        <v>399</v>
      </c>
      <c r="B154" s="15">
        <v>2004</v>
      </c>
      <c r="C154" s="11">
        <f>VLOOKUP(A154,Raw_Data!A:D,4,0)</f>
        <v>45904</v>
      </c>
      <c r="D154" s="9" t="str">
        <f t="shared" si="6"/>
        <v>04-Sep</v>
      </c>
      <c r="E154" s="9" t="str">
        <f t="shared" si="7"/>
        <v>04.Sep</v>
      </c>
      <c r="F154" s="18">
        <f t="shared" si="8"/>
        <v>38234</v>
      </c>
    </row>
    <row r="155" spans="1:6" x14ac:dyDescent="0.25">
      <c r="A155" s="14" t="s">
        <v>402</v>
      </c>
      <c r="B155" s="15">
        <v>2001</v>
      </c>
      <c r="C155" s="11">
        <f>VLOOKUP(A155,Raw_Data!A:D,4,0)</f>
        <v>45839</v>
      </c>
      <c r="D155" s="9" t="str">
        <f t="shared" si="6"/>
        <v>01-Jul</v>
      </c>
      <c r="E155" s="9" t="str">
        <f t="shared" si="7"/>
        <v>01.Jul</v>
      </c>
      <c r="F155" s="18">
        <f t="shared" si="8"/>
        <v>37073</v>
      </c>
    </row>
    <row r="156" spans="1:6" x14ac:dyDescent="0.25">
      <c r="A156" s="14" t="s">
        <v>406</v>
      </c>
      <c r="B156" s="15">
        <v>2004</v>
      </c>
      <c r="C156" s="11">
        <f>VLOOKUP(A156,Raw_Data!A:D,4,0)</f>
        <v>45720</v>
      </c>
      <c r="D156" s="9" t="str">
        <f t="shared" si="6"/>
        <v>04-Mar</v>
      </c>
      <c r="E156" s="9" t="str">
        <f t="shared" si="7"/>
        <v>04.Mar</v>
      </c>
      <c r="F156" s="18">
        <f t="shared" si="8"/>
        <v>38050</v>
      </c>
    </row>
    <row r="157" spans="1:6" x14ac:dyDescent="0.25">
      <c r="A157" s="14" t="s">
        <v>407</v>
      </c>
      <c r="B157" s="15">
        <v>2003</v>
      </c>
      <c r="C157" s="11">
        <f>VLOOKUP(A157,Raw_Data!A:D,4,0)</f>
        <v>45811</v>
      </c>
      <c r="D157" s="9" t="str">
        <f t="shared" si="6"/>
        <v>03-Jun</v>
      </c>
      <c r="E157" s="9" t="str">
        <f t="shared" si="7"/>
        <v>03.Jun</v>
      </c>
      <c r="F157" s="18">
        <f t="shared" si="8"/>
        <v>37775</v>
      </c>
    </row>
    <row r="158" spans="1:6" x14ac:dyDescent="0.25">
      <c r="A158" s="14" t="s">
        <v>409</v>
      </c>
      <c r="B158" s="15">
        <v>1993</v>
      </c>
      <c r="C158" s="11">
        <f>VLOOKUP(A158,Raw_Data!A:D,4,0)</f>
        <v>34274</v>
      </c>
      <c r="D158" s="9" t="str">
        <f t="shared" si="6"/>
        <v>01-Nov</v>
      </c>
      <c r="E158" s="9" t="str">
        <f t="shared" si="7"/>
        <v>01.Nov</v>
      </c>
      <c r="F158" s="18">
        <f t="shared" si="8"/>
        <v>34274</v>
      </c>
    </row>
    <row r="159" spans="1:6" x14ac:dyDescent="0.25">
      <c r="A159" s="14" t="s">
        <v>411</v>
      </c>
      <c r="B159" s="15">
        <v>2013</v>
      </c>
      <c r="C159" s="11">
        <f>VLOOKUP(A159,Raw_Data!A:D,4,0)</f>
        <v>45729</v>
      </c>
      <c r="D159" s="9" t="str">
        <f t="shared" si="6"/>
        <v>13-Mar</v>
      </c>
      <c r="E159" s="9" t="str">
        <f t="shared" si="7"/>
        <v>13.Mar</v>
      </c>
      <c r="F159" s="18">
        <f t="shared" si="8"/>
        <v>41346</v>
      </c>
    </row>
    <row r="160" spans="1:6" x14ac:dyDescent="0.25">
      <c r="A160" s="14" t="s">
        <v>412</v>
      </c>
      <c r="B160" s="15">
        <v>2015</v>
      </c>
      <c r="C160" s="11">
        <f>VLOOKUP(A160,Raw_Data!A:D,4,0)</f>
        <v>45976</v>
      </c>
      <c r="D160" s="9" t="str">
        <f t="shared" si="6"/>
        <v>15-Nov</v>
      </c>
      <c r="E160" s="9" t="str">
        <f t="shared" si="7"/>
        <v>15.Nov</v>
      </c>
      <c r="F160" s="18">
        <f t="shared" si="8"/>
        <v>42323</v>
      </c>
    </row>
    <row r="161" spans="1:6" x14ac:dyDescent="0.25">
      <c r="A161" s="14" t="s">
        <v>413</v>
      </c>
      <c r="B161" s="15">
        <v>2016</v>
      </c>
      <c r="C161" s="11">
        <f>VLOOKUP(A161,Raw_Data!A:D,4,0)</f>
        <v>45704</v>
      </c>
      <c r="D161" s="9" t="str">
        <f t="shared" si="6"/>
        <v>16-Feb</v>
      </c>
      <c r="E161" s="9" t="str">
        <f t="shared" si="7"/>
        <v>16.Feb</v>
      </c>
      <c r="F161" s="18">
        <f t="shared" si="8"/>
        <v>42416</v>
      </c>
    </row>
    <row r="162" spans="1:6" x14ac:dyDescent="0.25">
      <c r="A162" s="14" t="s">
        <v>219</v>
      </c>
      <c r="B162" s="15">
        <v>2001</v>
      </c>
      <c r="C162" s="11">
        <f>VLOOKUP(A162,Raw_Data!A:D,4,0)</f>
        <v>45931</v>
      </c>
      <c r="D162" s="9" t="str">
        <f t="shared" si="6"/>
        <v>01-Oct</v>
      </c>
      <c r="E162" s="9" t="str">
        <f t="shared" si="7"/>
        <v>01.Oct</v>
      </c>
      <c r="F162" s="18">
        <f t="shared" si="8"/>
        <v>37165</v>
      </c>
    </row>
    <row r="163" spans="1:6" x14ac:dyDescent="0.25">
      <c r="A163" s="14" t="s">
        <v>417</v>
      </c>
      <c r="B163" s="15">
        <v>2007</v>
      </c>
      <c r="C163" s="11">
        <f>VLOOKUP(A163,Raw_Data!A:D,4,0)</f>
        <v>45695</v>
      </c>
      <c r="D163" s="9" t="str">
        <f t="shared" si="6"/>
        <v>07-Feb</v>
      </c>
      <c r="E163" s="9" t="str">
        <f t="shared" si="7"/>
        <v>07.Feb</v>
      </c>
      <c r="F163" s="18">
        <f t="shared" si="8"/>
        <v>39120</v>
      </c>
    </row>
    <row r="164" spans="1:6" x14ac:dyDescent="0.25">
      <c r="A164" s="14" t="s">
        <v>419</v>
      </c>
      <c r="B164" s="15">
        <v>1984</v>
      </c>
      <c r="C164" s="11">
        <f>VLOOKUP(A164,Raw_Data!A:D,4,0)</f>
        <v>32143</v>
      </c>
      <c r="D164" s="9" t="str">
        <f t="shared" si="6"/>
        <v>01-Jan</v>
      </c>
      <c r="E164" s="9" t="str">
        <f t="shared" si="7"/>
        <v>01.Jan</v>
      </c>
      <c r="F164" s="18">
        <f t="shared" si="8"/>
        <v>30682</v>
      </c>
    </row>
    <row r="165" spans="1:6" x14ac:dyDescent="0.25">
      <c r="A165" s="14" t="s">
        <v>422</v>
      </c>
      <c r="B165" s="15">
        <v>2003</v>
      </c>
      <c r="C165" s="11">
        <f>VLOOKUP(A165,Raw_Data!A:D,4,0)</f>
        <v>45841</v>
      </c>
      <c r="D165" s="9" t="str">
        <f t="shared" si="6"/>
        <v>03-Jul</v>
      </c>
      <c r="E165" s="9" t="str">
        <f t="shared" si="7"/>
        <v>03.Jul</v>
      </c>
      <c r="F165" s="18">
        <f t="shared" si="8"/>
        <v>37805</v>
      </c>
    </row>
    <row r="166" spans="1:6" x14ac:dyDescent="0.25">
      <c r="A166" s="14" t="s">
        <v>425</v>
      </c>
      <c r="B166" s="15">
        <v>2011</v>
      </c>
      <c r="C166" s="11">
        <f>VLOOKUP(A166,Raw_Data!A:D,4,0)</f>
        <v>45849</v>
      </c>
      <c r="D166" s="9" t="str">
        <f t="shared" si="6"/>
        <v>11-Jul</v>
      </c>
      <c r="E166" s="9" t="str">
        <f t="shared" si="7"/>
        <v>11.Jul</v>
      </c>
      <c r="F166" s="18">
        <f t="shared" si="8"/>
        <v>40735</v>
      </c>
    </row>
    <row r="167" spans="1:6" x14ac:dyDescent="0.25">
      <c r="A167" s="14" t="s">
        <v>427</v>
      </c>
      <c r="B167" s="15">
        <v>2013</v>
      </c>
      <c r="C167" s="11">
        <f>VLOOKUP(A167,Raw_Data!A:D,4,0)</f>
        <v>45943</v>
      </c>
      <c r="D167" s="9" t="str">
        <f t="shared" si="6"/>
        <v>13-Oct</v>
      </c>
      <c r="E167" s="9" t="str">
        <f t="shared" si="7"/>
        <v>13.Oct</v>
      </c>
      <c r="F167" s="18">
        <f t="shared" si="8"/>
        <v>41560</v>
      </c>
    </row>
    <row r="168" spans="1:6" x14ac:dyDescent="0.25">
      <c r="A168" s="14" t="s">
        <v>418</v>
      </c>
      <c r="B168" s="15">
        <v>1997</v>
      </c>
      <c r="C168" s="11">
        <f>VLOOKUP(A168,Raw_Data!A:D,4,0)</f>
        <v>35674</v>
      </c>
      <c r="D168" s="9" t="str">
        <f t="shared" si="6"/>
        <v>01-Sep</v>
      </c>
      <c r="E168" s="9" t="str">
        <f t="shared" si="7"/>
        <v>01.Sep</v>
      </c>
      <c r="F168" s="18">
        <f t="shared" si="8"/>
        <v>35674</v>
      </c>
    </row>
    <row r="169" spans="1:6" x14ac:dyDescent="0.25">
      <c r="A169" s="14" t="s">
        <v>431</v>
      </c>
      <c r="B169" s="15">
        <v>2001</v>
      </c>
      <c r="C169" s="11">
        <f>VLOOKUP(A169,Raw_Data!A:D,4,0)</f>
        <v>45748</v>
      </c>
      <c r="D169" s="9" t="str">
        <f t="shared" si="6"/>
        <v>01-Apr</v>
      </c>
      <c r="E169" s="9" t="str">
        <f t="shared" si="7"/>
        <v>01.Apr</v>
      </c>
      <c r="F169" s="18">
        <f t="shared" si="8"/>
        <v>36982</v>
      </c>
    </row>
    <row r="170" spans="1:6" x14ac:dyDescent="0.25">
      <c r="A170" s="14" t="s">
        <v>432</v>
      </c>
      <c r="B170" s="15">
        <v>1998</v>
      </c>
      <c r="C170" s="11">
        <f>VLOOKUP(A170,Raw_Data!A:D,4,0)</f>
        <v>35916</v>
      </c>
      <c r="D170" s="9" t="str">
        <f t="shared" si="6"/>
        <v>01-May</v>
      </c>
      <c r="E170" s="9" t="str">
        <f t="shared" si="7"/>
        <v>01.May</v>
      </c>
      <c r="F170" s="18">
        <f t="shared" si="8"/>
        <v>35916</v>
      </c>
    </row>
    <row r="171" spans="1:6" x14ac:dyDescent="0.25">
      <c r="A171" s="14" t="s">
        <v>434</v>
      </c>
      <c r="B171" s="15">
        <v>1999</v>
      </c>
      <c r="C171" s="11">
        <f>VLOOKUP(A171,Raw_Data!A:D,4,0)</f>
        <v>36465</v>
      </c>
      <c r="D171" s="9" t="str">
        <f t="shared" si="6"/>
        <v>01-Nov</v>
      </c>
      <c r="E171" s="9" t="str">
        <f t="shared" si="7"/>
        <v>01.Nov</v>
      </c>
      <c r="F171" s="18">
        <f t="shared" si="8"/>
        <v>36465</v>
      </c>
    </row>
    <row r="172" spans="1:6" x14ac:dyDescent="0.25">
      <c r="A172" s="14" t="s">
        <v>435</v>
      </c>
      <c r="B172" s="15">
        <v>2003</v>
      </c>
      <c r="C172" s="11">
        <f>VLOOKUP(A172,Raw_Data!A:D,4,0)</f>
        <v>45719</v>
      </c>
      <c r="D172" s="9" t="str">
        <f t="shared" si="6"/>
        <v>03-Mar</v>
      </c>
      <c r="E172" s="9" t="str">
        <f t="shared" si="7"/>
        <v>03.Mar</v>
      </c>
      <c r="F172" s="18">
        <f t="shared" si="8"/>
        <v>37683</v>
      </c>
    </row>
    <row r="173" spans="1:6" x14ac:dyDescent="0.25">
      <c r="A173" s="14" t="s">
        <v>437</v>
      </c>
      <c r="B173" s="15">
        <v>2008</v>
      </c>
      <c r="C173" s="11">
        <f>VLOOKUP(A173,Raw_Data!A:D,4,0)</f>
        <v>45908</v>
      </c>
      <c r="D173" s="9" t="str">
        <f t="shared" si="6"/>
        <v>08-Sep</v>
      </c>
      <c r="E173" s="9" t="str">
        <f t="shared" si="7"/>
        <v>08.Sep</v>
      </c>
      <c r="F173" s="18">
        <f t="shared" si="8"/>
        <v>39699</v>
      </c>
    </row>
    <row r="174" spans="1:6" x14ac:dyDescent="0.25">
      <c r="A174" s="14" t="s">
        <v>439</v>
      </c>
      <c r="B174" s="15">
        <v>1999</v>
      </c>
      <c r="C174" s="11">
        <f>VLOOKUP(A174,Raw_Data!A:D,4,0)</f>
        <v>36465</v>
      </c>
      <c r="D174" s="9" t="str">
        <f t="shared" si="6"/>
        <v>01-Nov</v>
      </c>
      <c r="E174" s="9" t="str">
        <f t="shared" si="7"/>
        <v>01.Nov</v>
      </c>
      <c r="F174" s="18">
        <f t="shared" si="8"/>
        <v>36465</v>
      </c>
    </row>
    <row r="175" spans="1:6" x14ac:dyDescent="0.25">
      <c r="A175" s="14" t="s">
        <v>443</v>
      </c>
      <c r="B175" s="15">
        <v>1994</v>
      </c>
      <c r="C175" s="11">
        <f>VLOOKUP(A175,Raw_Data!A:D,4,0)</f>
        <v>34669</v>
      </c>
      <c r="D175" s="9" t="str">
        <f t="shared" si="6"/>
        <v>01-Dec</v>
      </c>
      <c r="E175" s="9" t="str">
        <f t="shared" si="7"/>
        <v>01.Dec</v>
      </c>
      <c r="F175" s="18">
        <f t="shared" si="8"/>
        <v>34669</v>
      </c>
    </row>
    <row r="176" spans="1:6" x14ac:dyDescent="0.25">
      <c r="A176" s="14" t="s">
        <v>447</v>
      </c>
      <c r="B176" s="15">
        <v>2001</v>
      </c>
      <c r="C176" s="11">
        <f>VLOOKUP(A176,Raw_Data!A:D,4,0)</f>
        <v>45931</v>
      </c>
      <c r="D176" s="9" t="str">
        <f t="shared" si="6"/>
        <v>01-Oct</v>
      </c>
      <c r="E176" s="9" t="str">
        <f t="shared" si="7"/>
        <v>01.Oct</v>
      </c>
      <c r="F176" s="18">
        <f t="shared" si="8"/>
        <v>37165</v>
      </c>
    </row>
  </sheetData>
  <autoFilter ref="A1:F176" xr:uid="{5046379A-FBA4-4B4D-934C-3CEBF771E02C}">
    <filterColumn colId="3" showButton="0"/>
  </autoFilter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9045-282B-43C4-8CB1-B77E7E071622}">
  <dimension ref="A1:G176"/>
  <sheetViews>
    <sheetView tabSelected="1" workbookViewId="0">
      <pane ySplit="1" topLeftCell="A85" activePane="bottomLeft" state="frozen"/>
      <selection pane="bottomLeft" activeCell="D1" sqref="D1"/>
    </sheetView>
  </sheetViews>
  <sheetFormatPr defaultRowHeight="15" x14ac:dyDescent="0.25"/>
  <cols>
    <col min="1" max="1" width="30" customWidth="1"/>
    <col min="2" max="2" width="7" bestFit="1" customWidth="1"/>
    <col min="3" max="3" width="24.5703125" customWidth="1"/>
    <col min="4" max="4" width="12.140625" bestFit="1" customWidth="1"/>
    <col min="5" max="5" width="25.5703125" customWidth="1"/>
    <col min="6" max="6" width="24" customWidth="1"/>
    <col min="7" max="7" width="24.42578125" customWidth="1"/>
  </cols>
  <sheetData>
    <row r="1" spans="1:7" ht="27" customHeight="1" x14ac:dyDescent="0.25">
      <c r="A1" s="7" t="s">
        <v>0</v>
      </c>
      <c r="B1" s="8" t="s">
        <v>472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t="s">
        <v>7</v>
      </c>
      <c r="B2">
        <v>42</v>
      </c>
      <c r="C2" t="s">
        <v>470</v>
      </c>
      <c r="D2" s="2">
        <v>43086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>
        <v>33</v>
      </c>
      <c r="C3" t="s">
        <v>12</v>
      </c>
      <c r="D3" s="2">
        <v>40858</v>
      </c>
      <c r="E3" t="s">
        <v>13</v>
      </c>
      <c r="F3" t="s">
        <v>14</v>
      </c>
      <c r="G3" t="s">
        <v>14</v>
      </c>
    </row>
    <row r="4" spans="1:7" x14ac:dyDescent="0.25">
      <c r="A4" t="s">
        <v>15</v>
      </c>
      <c r="B4">
        <v>20</v>
      </c>
      <c r="C4" t="s">
        <v>16</v>
      </c>
      <c r="D4" s="2">
        <v>41041</v>
      </c>
      <c r="E4" t="s">
        <v>17</v>
      </c>
      <c r="F4" t="s">
        <v>18</v>
      </c>
      <c r="G4" t="s">
        <v>18</v>
      </c>
    </row>
    <row r="5" spans="1:7" x14ac:dyDescent="0.25">
      <c r="A5" t="s">
        <v>19</v>
      </c>
      <c r="B5">
        <v>20</v>
      </c>
      <c r="C5" t="s">
        <v>470</v>
      </c>
      <c r="D5" s="2">
        <v>39027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>
        <v>17.2</v>
      </c>
      <c r="C6" t="s">
        <v>470</v>
      </c>
      <c r="D6" s="2">
        <v>40674</v>
      </c>
      <c r="E6" t="s">
        <v>24</v>
      </c>
      <c r="F6" t="s">
        <v>25</v>
      </c>
      <c r="G6" t="s">
        <v>25</v>
      </c>
    </row>
    <row r="7" spans="1:7" x14ac:dyDescent="0.25">
      <c r="A7" t="s">
        <v>26</v>
      </c>
      <c r="B7">
        <v>14</v>
      </c>
      <c r="C7" t="s">
        <v>27</v>
      </c>
      <c r="D7" s="2">
        <v>38295</v>
      </c>
      <c r="E7" t="s">
        <v>28</v>
      </c>
      <c r="F7" t="s">
        <v>18</v>
      </c>
      <c r="G7" t="s">
        <v>18</v>
      </c>
    </row>
    <row r="8" spans="1:7" x14ac:dyDescent="0.25">
      <c r="A8" t="s">
        <v>29</v>
      </c>
      <c r="B8">
        <v>12</v>
      </c>
      <c r="C8" t="s">
        <v>30</v>
      </c>
      <c r="D8" s="2">
        <v>38295</v>
      </c>
      <c r="E8" t="s">
        <v>31</v>
      </c>
      <c r="F8" t="s">
        <v>22</v>
      </c>
      <c r="G8" t="s">
        <v>32</v>
      </c>
    </row>
    <row r="9" spans="1:7" x14ac:dyDescent="0.25">
      <c r="A9" t="s">
        <v>33</v>
      </c>
      <c r="B9">
        <v>12</v>
      </c>
      <c r="C9" t="s">
        <v>34</v>
      </c>
      <c r="D9" s="2">
        <v>42139</v>
      </c>
      <c r="E9" t="s">
        <v>17</v>
      </c>
      <c r="F9" t="s">
        <v>35</v>
      </c>
      <c r="G9" t="s">
        <v>36</v>
      </c>
    </row>
    <row r="10" spans="1:7" x14ac:dyDescent="0.25">
      <c r="A10" t="s">
        <v>37</v>
      </c>
      <c r="B10">
        <v>11</v>
      </c>
      <c r="C10" t="s">
        <v>37</v>
      </c>
      <c r="D10" s="2">
        <v>35855</v>
      </c>
      <c r="E10" t="s">
        <v>38</v>
      </c>
      <c r="F10" t="s">
        <v>18</v>
      </c>
      <c r="G10" t="s">
        <v>18</v>
      </c>
    </row>
    <row r="11" spans="1:7" x14ac:dyDescent="0.25">
      <c r="A11" t="s">
        <v>39</v>
      </c>
      <c r="B11">
        <v>11</v>
      </c>
      <c r="C11" t="s">
        <v>39</v>
      </c>
      <c r="D11" s="2">
        <v>36557</v>
      </c>
      <c r="E11" t="s">
        <v>40</v>
      </c>
      <c r="F11" t="s">
        <v>41</v>
      </c>
      <c r="G11" t="s">
        <v>42</v>
      </c>
    </row>
    <row r="12" spans="1:7" x14ac:dyDescent="0.25">
      <c r="A12" t="s">
        <v>43</v>
      </c>
      <c r="B12">
        <v>10</v>
      </c>
      <c r="C12" t="s">
        <v>470</v>
      </c>
      <c r="D12" s="2">
        <v>44793</v>
      </c>
      <c r="E12" t="s">
        <v>9</v>
      </c>
      <c r="F12" t="s">
        <v>44</v>
      </c>
      <c r="G12" t="s">
        <v>45</v>
      </c>
    </row>
    <row r="13" spans="1:7" x14ac:dyDescent="0.25">
      <c r="A13" t="s">
        <v>46</v>
      </c>
      <c r="B13">
        <v>10</v>
      </c>
      <c r="C13" t="s">
        <v>47</v>
      </c>
      <c r="D13" s="2">
        <v>38264</v>
      </c>
      <c r="E13" t="s">
        <v>48</v>
      </c>
      <c r="F13" t="s">
        <v>49</v>
      </c>
      <c r="G13" t="s">
        <v>50</v>
      </c>
    </row>
    <row r="14" spans="1:7" x14ac:dyDescent="0.25">
      <c r="A14" t="s">
        <v>30</v>
      </c>
      <c r="B14">
        <v>9</v>
      </c>
      <c r="C14" t="s">
        <v>30</v>
      </c>
      <c r="D14" s="2">
        <v>36100</v>
      </c>
      <c r="E14" t="s">
        <v>31</v>
      </c>
      <c r="F14" t="s">
        <v>22</v>
      </c>
      <c r="G14" t="s">
        <v>51</v>
      </c>
    </row>
    <row r="15" spans="1:7" x14ac:dyDescent="0.25">
      <c r="A15" t="s">
        <v>52</v>
      </c>
      <c r="B15">
        <v>9</v>
      </c>
      <c r="C15" t="s">
        <v>470</v>
      </c>
      <c r="D15" s="2">
        <v>43149</v>
      </c>
      <c r="E15" t="s">
        <v>53</v>
      </c>
      <c r="F15" t="s">
        <v>21</v>
      </c>
      <c r="G15" t="s">
        <v>21</v>
      </c>
    </row>
    <row r="16" spans="1:7" x14ac:dyDescent="0.25">
      <c r="A16" t="s">
        <v>54</v>
      </c>
      <c r="B16">
        <v>8</v>
      </c>
      <c r="C16" t="s">
        <v>55</v>
      </c>
      <c r="D16" s="2">
        <v>40431</v>
      </c>
      <c r="E16" t="s">
        <v>56</v>
      </c>
      <c r="F16" t="s">
        <v>57</v>
      </c>
      <c r="G16" t="s">
        <v>58</v>
      </c>
    </row>
    <row r="17" spans="1:7" x14ac:dyDescent="0.25">
      <c r="A17" t="s">
        <v>59</v>
      </c>
      <c r="B17">
        <v>7</v>
      </c>
      <c r="C17" t="s">
        <v>39</v>
      </c>
      <c r="D17" s="2">
        <v>39973</v>
      </c>
      <c r="E17" t="s">
        <v>40</v>
      </c>
      <c r="F17" t="s">
        <v>41</v>
      </c>
      <c r="G17" t="s">
        <v>42</v>
      </c>
    </row>
    <row r="18" spans="1:7" x14ac:dyDescent="0.25">
      <c r="A18" t="s">
        <v>60</v>
      </c>
      <c r="B18">
        <v>6.5</v>
      </c>
      <c r="C18" t="s">
        <v>61</v>
      </c>
      <c r="D18" s="2">
        <v>41194</v>
      </c>
      <c r="E18" t="s">
        <v>62</v>
      </c>
      <c r="F18" t="s">
        <v>63</v>
      </c>
      <c r="G18" t="s">
        <v>63</v>
      </c>
    </row>
    <row r="19" spans="1:7" x14ac:dyDescent="0.25">
      <c r="A19" t="s">
        <v>64</v>
      </c>
      <c r="B19">
        <v>6</v>
      </c>
      <c r="C19" t="s">
        <v>64</v>
      </c>
      <c r="D19" s="2">
        <v>38447</v>
      </c>
      <c r="E19" t="s">
        <v>28</v>
      </c>
      <c r="F19" t="s">
        <v>471</v>
      </c>
      <c r="G19" t="s">
        <v>66</v>
      </c>
    </row>
    <row r="20" spans="1:7" x14ac:dyDescent="0.25">
      <c r="A20" t="s">
        <v>67</v>
      </c>
      <c r="B20">
        <v>6</v>
      </c>
      <c r="C20" t="s">
        <v>37</v>
      </c>
      <c r="D20" s="2">
        <v>40369</v>
      </c>
      <c r="E20" t="s">
        <v>38</v>
      </c>
      <c r="F20" t="s">
        <v>18</v>
      </c>
      <c r="G20" t="s">
        <v>18</v>
      </c>
    </row>
    <row r="21" spans="1:7" x14ac:dyDescent="0.25">
      <c r="A21" t="s">
        <v>68</v>
      </c>
      <c r="B21">
        <v>6</v>
      </c>
      <c r="C21" t="s">
        <v>39</v>
      </c>
      <c r="D21" s="2">
        <v>38234</v>
      </c>
      <c r="E21" t="s">
        <v>40</v>
      </c>
      <c r="F21" t="s">
        <v>41</v>
      </c>
      <c r="G21" t="s">
        <v>42</v>
      </c>
    </row>
    <row r="22" spans="1:7" x14ac:dyDescent="0.25">
      <c r="A22" t="s">
        <v>69</v>
      </c>
      <c r="B22">
        <v>6</v>
      </c>
      <c r="C22" t="s">
        <v>470</v>
      </c>
      <c r="D22" s="2">
        <v>44248</v>
      </c>
      <c r="E22" t="s">
        <v>53</v>
      </c>
      <c r="F22" t="s">
        <v>70</v>
      </c>
      <c r="G22" t="s">
        <v>71</v>
      </c>
    </row>
    <row r="23" spans="1:7" x14ac:dyDescent="0.25">
      <c r="A23" t="s">
        <v>72</v>
      </c>
      <c r="B23">
        <v>5.5</v>
      </c>
      <c r="C23" t="s">
        <v>73</v>
      </c>
      <c r="D23" s="2">
        <v>41530</v>
      </c>
      <c r="E23" t="s">
        <v>74</v>
      </c>
      <c r="F23" t="s">
        <v>75</v>
      </c>
      <c r="G23" t="s">
        <v>75</v>
      </c>
    </row>
    <row r="24" spans="1:7" x14ac:dyDescent="0.25">
      <c r="A24" t="s">
        <v>76</v>
      </c>
      <c r="B24">
        <v>5.5</v>
      </c>
      <c r="C24" t="s">
        <v>77</v>
      </c>
      <c r="D24" s="2">
        <v>32356</v>
      </c>
      <c r="E24" t="s">
        <v>24</v>
      </c>
      <c r="F24" t="s">
        <v>78</v>
      </c>
      <c r="G24" t="s">
        <v>79</v>
      </c>
    </row>
    <row r="25" spans="1:7" x14ac:dyDescent="0.25">
      <c r="A25" t="s">
        <v>80</v>
      </c>
      <c r="B25">
        <v>5</v>
      </c>
      <c r="C25" t="s">
        <v>470</v>
      </c>
      <c r="D25" s="2">
        <v>42078</v>
      </c>
      <c r="E25" t="s">
        <v>81</v>
      </c>
      <c r="F25" t="s">
        <v>82</v>
      </c>
      <c r="G25" t="s">
        <v>83</v>
      </c>
    </row>
    <row r="26" spans="1:7" x14ac:dyDescent="0.25">
      <c r="A26" t="s">
        <v>84</v>
      </c>
      <c r="B26">
        <v>5</v>
      </c>
      <c r="C26" t="s">
        <v>64</v>
      </c>
      <c r="D26" s="2">
        <v>41133</v>
      </c>
      <c r="E26" t="s">
        <v>28</v>
      </c>
      <c r="F26" t="s">
        <v>471</v>
      </c>
      <c r="G26" t="s">
        <v>66</v>
      </c>
    </row>
    <row r="27" spans="1:7" x14ac:dyDescent="0.25">
      <c r="A27" t="s">
        <v>85</v>
      </c>
      <c r="B27">
        <v>5</v>
      </c>
      <c r="C27" t="s">
        <v>86</v>
      </c>
      <c r="D27" s="2">
        <v>36161</v>
      </c>
      <c r="E27" t="s">
        <v>81</v>
      </c>
      <c r="F27" t="s">
        <v>41</v>
      </c>
      <c r="G27" t="s">
        <v>42</v>
      </c>
    </row>
    <row r="28" spans="1:7" x14ac:dyDescent="0.25">
      <c r="A28" t="s">
        <v>87</v>
      </c>
      <c r="B28">
        <v>5</v>
      </c>
      <c r="C28" t="s">
        <v>470</v>
      </c>
      <c r="D28" s="2">
        <v>43208</v>
      </c>
      <c r="E28" t="s">
        <v>53</v>
      </c>
      <c r="F28" t="s">
        <v>88</v>
      </c>
      <c r="G28" t="s">
        <v>88</v>
      </c>
    </row>
    <row r="29" spans="1:7" x14ac:dyDescent="0.25">
      <c r="A29" t="s">
        <v>89</v>
      </c>
      <c r="B29">
        <v>4.5</v>
      </c>
      <c r="C29" t="s">
        <v>470</v>
      </c>
      <c r="D29" s="2">
        <v>44185</v>
      </c>
      <c r="E29" t="s">
        <v>17</v>
      </c>
      <c r="F29" t="s">
        <v>35</v>
      </c>
      <c r="G29" t="s">
        <v>36</v>
      </c>
    </row>
    <row r="30" spans="1:7" x14ac:dyDescent="0.25">
      <c r="A30" t="s">
        <v>90</v>
      </c>
      <c r="B30">
        <v>4</v>
      </c>
      <c r="C30" t="s">
        <v>470</v>
      </c>
      <c r="D30" s="2">
        <v>43447</v>
      </c>
      <c r="E30" t="s">
        <v>53</v>
      </c>
      <c r="F30" t="s">
        <v>75</v>
      </c>
      <c r="G30" t="s">
        <v>75</v>
      </c>
    </row>
    <row r="31" spans="1:7" x14ac:dyDescent="0.25">
      <c r="A31" t="s">
        <v>91</v>
      </c>
      <c r="B31">
        <v>4</v>
      </c>
      <c r="C31" t="s">
        <v>16</v>
      </c>
      <c r="D31" s="2">
        <v>36678</v>
      </c>
      <c r="E31" t="s">
        <v>17</v>
      </c>
      <c r="F31" t="s">
        <v>92</v>
      </c>
      <c r="G31" t="s">
        <v>18</v>
      </c>
    </row>
    <row r="32" spans="1:7" x14ac:dyDescent="0.25">
      <c r="A32" t="s">
        <v>93</v>
      </c>
      <c r="B32">
        <v>4</v>
      </c>
      <c r="C32" t="s">
        <v>93</v>
      </c>
      <c r="D32" s="2">
        <v>32660</v>
      </c>
      <c r="E32" t="s">
        <v>94</v>
      </c>
      <c r="F32" t="s">
        <v>95</v>
      </c>
      <c r="G32" t="s">
        <v>42</v>
      </c>
    </row>
    <row r="33" spans="1:7" x14ac:dyDescent="0.25">
      <c r="A33" t="s">
        <v>47</v>
      </c>
      <c r="B33">
        <v>4</v>
      </c>
      <c r="C33" t="s">
        <v>47</v>
      </c>
      <c r="D33" s="2">
        <v>36220</v>
      </c>
      <c r="E33" t="s">
        <v>48</v>
      </c>
      <c r="F33" t="s">
        <v>96</v>
      </c>
      <c r="G33" t="s">
        <v>97</v>
      </c>
    </row>
    <row r="34" spans="1:7" x14ac:dyDescent="0.25">
      <c r="A34" t="s">
        <v>77</v>
      </c>
      <c r="B34">
        <v>4</v>
      </c>
      <c r="C34" t="s">
        <v>77</v>
      </c>
      <c r="D34" s="2">
        <v>31933</v>
      </c>
      <c r="E34" t="s">
        <v>24</v>
      </c>
      <c r="F34" t="s">
        <v>78</v>
      </c>
      <c r="G34" t="s">
        <v>79</v>
      </c>
    </row>
    <row r="35" spans="1:7" x14ac:dyDescent="0.25">
      <c r="A35" t="s">
        <v>98</v>
      </c>
      <c r="B35">
        <v>4</v>
      </c>
      <c r="C35" t="s">
        <v>99</v>
      </c>
      <c r="D35" s="2">
        <v>38234</v>
      </c>
      <c r="E35" t="s">
        <v>38</v>
      </c>
      <c r="F35" t="s">
        <v>100</v>
      </c>
      <c r="G35" t="s">
        <v>101</v>
      </c>
    </row>
    <row r="36" spans="1:7" x14ac:dyDescent="0.25">
      <c r="A36" t="s">
        <v>102</v>
      </c>
      <c r="B36">
        <v>4</v>
      </c>
      <c r="C36" t="s">
        <v>103</v>
      </c>
      <c r="D36" s="2">
        <v>31199</v>
      </c>
      <c r="E36" t="s">
        <v>104</v>
      </c>
      <c r="F36" t="s">
        <v>105</v>
      </c>
      <c r="G36" t="s">
        <v>105</v>
      </c>
    </row>
    <row r="37" spans="1:7" x14ac:dyDescent="0.25">
      <c r="A37" t="s">
        <v>106</v>
      </c>
      <c r="B37">
        <v>3.6</v>
      </c>
      <c r="C37" t="s">
        <v>106</v>
      </c>
      <c r="D37" s="2">
        <v>41133</v>
      </c>
      <c r="E37" t="s">
        <v>17</v>
      </c>
      <c r="F37" t="s">
        <v>107</v>
      </c>
      <c r="G37" t="s">
        <v>108</v>
      </c>
    </row>
    <row r="38" spans="1:7" x14ac:dyDescent="0.25">
      <c r="A38" t="s">
        <v>109</v>
      </c>
      <c r="B38">
        <v>3.3</v>
      </c>
      <c r="C38" t="s">
        <v>106</v>
      </c>
      <c r="D38" s="2">
        <v>42476</v>
      </c>
      <c r="E38" t="s">
        <v>17</v>
      </c>
      <c r="F38" t="s">
        <v>107</v>
      </c>
      <c r="G38" t="s">
        <v>110</v>
      </c>
    </row>
    <row r="39" spans="1:7" x14ac:dyDescent="0.25">
      <c r="A39" t="s">
        <v>111</v>
      </c>
      <c r="B39">
        <v>3</v>
      </c>
      <c r="C39" t="s">
        <v>111</v>
      </c>
      <c r="D39" s="2">
        <v>35704</v>
      </c>
      <c r="E39" t="s">
        <v>38</v>
      </c>
      <c r="F39" t="s">
        <v>112</v>
      </c>
      <c r="G39" t="s">
        <v>113</v>
      </c>
    </row>
    <row r="40" spans="1:7" x14ac:dyDescent="0.25">
      <c r="A40" t="s">
        <v>114</v>
      </c>
      <c r="B40">
        <v>3</v>
      </c>
      <c r="C40" t="s">
        <v>55</v>
      </c>
      <c r="D40" s="2">
        <v>38630</v>
      </c>
      <c r="E40" t="s">
        <v>56</v>
      </c>
      <c r="F40" t="s">
        <v>57</v>
      </c>
      <c r="G40" t="s">
        <v>58</v>
      </c>
    </row>
    <row r="41" spans="1:7" x14ac:dyDescent="0.25">
      <c r="A41" t="s">
        <v>115</v>
      </c>
      <c r="B41">
        <v>3</v>
      </c>
      <c r="C41" t="s">
        <v>115</v>
      </c>
      <c r="D41" s="2">
        <v>34912</v>
      </c>
      <c r="E41" t="s">
        <v>38</v>
      </c>
      <c r="F41" t="s">
        <v>116</v>
      </c>
      <c r="G41" t="s">
        <v>117</v>
      </c>
    </row>
    <row r="42" spans="1:7" x14ac:dyDescent="0.25">
      <c r="A42" t="s">
        <v>118</v>
      </c>
      <c r="B42">
        <v>3</v>
      </c>
      <c r="C42" t="s">
        <v>115</v>
      </c>
      <c r="D42" s="2">
        <v>35339</v>
      </c>
      <c r="E42" t="s">
        <v>38</v>
      </c>
      <c r="F42" t="s">
        <v>116</v>
      </c>
      <c r="G42" t="s">
        <v>117</v>
      </c>
    </row>
    <row r="43" spans="1:7" x14ac:dyDescent="0.25">
      <c r="A43" t="s">
        <v>119</v>
      </c>
      <c r="B43">
        <v>3</v>
      </c>
      <c r="C43" t="s">
        <v>119</v>
      </c>
      <c r="D43" s="2">
        <v>39393</v>
      </c>
      <c r="E43" t="s">
        <v>31</v>
      </c>
      <c r="F43" t="s">
        <v>120</v>
      </c>
      <c r="G43" t="s">
        <v>42</v>
      </c>
    </row>
    <row r="44" spans="1:7" x14ac:dyDescent="0.25">
      <c r="A44" t="s">
        <v>121</v>
      </c>
      <c r="B44">
        <v>3</v>
      </c>
      <c r="C44" t="s">
        <v>121</v>
      </c>
      <c r="D44" s="2">
        <v>36220</v>
      </c>
      <c r="E44" t="s">
        <v>28</v>
      </c>
      <c r="F44" t="s">
        <v>122</v>
      </c>
      <c r="G44" t="s">
        <v>123</v>
      </c>
    </row>
    <row r="45" spans="1:7" x14ac:dyDescent="0.25">
      <c r="A45" t="s">
        <v>124</v>
      </c>
      <c r="B45">
        <v>3</v>
      </c>
      <c r="C45" t="s">
        <v>124</v>
      </c>
      <c r="D45" s="2">
        <v>42019</v>
      </c>
      <c r="E45" t="s">
        <v>125</v>
      </c>
      <c r="F45" t="s">
        <v>126</v>
      </c>
      <c r="G45" t="s">
        <v>127</v>
      </c>
    </row>
    <row r="46" spans="1:7" x14ac:dyDescent="0.25">
      <c r="A46" t="s">
        <v>128</v>
      </c>
      <c r="B46">
        <v>3</v>
      </c>
      <c r="C46" t="s">
        <v>128</v>
      </c>
      <c r="D46" s="2">
        <v>34490</v>
      </c>
      <c r="E46" t="s">
        <v>48</v>
      </c>
      <c r="F46" t="s">
        <v>95</v>
      </c>
      <c r="G46" t="s">
        <v>42</v>
      </c>
    </row>
    <row r="47" spans="1:7" x14ac:dyDescent="0.25">
      <c r="A47" t="s">
        <v>129</v>
      </c>
      <c r="B47">
        <v>3</v>
      </c>
      <c r="C47" t="s">
        <v>27</v>
      </c>
      <c r="D47" s="2">
        <v>37439</v>
      </c>
      <c r="E47" t="s">
        <v>38</v>
      </c>
      <c r="F47" t="s">
        <v>18</v>
      </c>
      <c r="G47" t="s">
        <v>130</v>
      </c>
    </row>
    <row r="48" spans="1:7" x14ac:dyDescent="0.25">
      <c r="A48" t="s">
        <v>131</v>
      </c>
      <c r="B48">
        <v>2.7</v>
      </c>
      <c r="C48" t="s">
        <v>106</v>
      </c>
      <c r="D48" s="2">
        <v>41743</v>
      </c>
      <c r="E48" t="s">
        <v>17</v>
      </c>
      <c r="F48" t="s">
        <v>107</v>
      </c>
      <c r="G48" t="s">
        <v>132</v>
      </c>
    </row>
    <row r="49" spans="1:7" x14ac:dyDescent="0.25">
      <c r="A49" t="s">
        <v>133</v>
      </c>
      <c r="B49">
        <v>2.5</v>
      </c>
      <c r="C49" t="s">
        <v>134</v>
      </c>
      <c r="D49" s="2">
        <v>34943</v>
      </c>
      <c r="E49" t="s">
        <v>135</v>
      </c>
      <c r="F49" t="s">
        <v>136</v>
      </c>
      <c r="G49" t="s">
        <v>137</v>
      </c>
    </row>
    <row r="50" spans="1:7" x14ac:dyDescent="0.25">
      <c r="A50" t="s">
        <v>138</v>
      </c>
      <c r="B50">
        <v>2.5</v>
      </c>
      <c r="C50" t="s">
        <v>134</v>
      </c>
      <c r="D50" s="2">
        <v>35916</v>
      </c>
      <c r="E50" t="s">
        <v>135</v>
      </c>
      <c r="F50" t="s">
        <v>136</v>
      </c>
      <c r="G50" t="s">
        <v>139</v>
      </c>
    </row>
    <row r="51" spans="1:7" x14ac:dyDescent="0.25">
      <c r="A51" t="s">
        <v>140</v>
      </c>
      <c r="B51">
        <v>2.5</v>
      </c>
      <c r="C51" t="s">
        <v>470</v>
      </c>
      <c r="D51" s="2">
        <v>43877</v>
      </c>
      <c r="E51" t="s">
        <v>48</v>
      </c>
      <c r="F51" t="s">
        <v>141</v>
      </c>
      <c r="G51" t="s">
        <v>141</v>
      </c>
    </row>
    <row r="52" spans="1:7" x14ac:dyDescent="0.25">
      <c r="A52" t="s">
        <v>142</v>
      </c>
      <c r="B52">
        <v>2.5</v>
      </c>
      <c r="C52" t="s">
        <v>143</v>
      </c>
      <c r="D52" s="2">
        <v>35339</v>
      </c>
      <c r="E52" t="s">
        <v>144</v>
      </c>
      <c r="F52" t="s">
        <v>136</v>
      </c>
      <c r="G52" t="s">
        <v>136</v>
      </c>
    </row>
    <row r="53" spans="1:7" x14ac:dyDescent="0.25">
      <c r="A53" t="s">
        <v>145</v>
      </c>
      <c r="B53">
        <v>2.5</v>
      </c>
      <c r="C53" t="s">
        <v>145</v>
      </c>
      <c r="D53" s="2">
        <v>34213</v>
      </c>
      <c r="E53" t="s">
        <v>146</v>
      </c>
      <c r="F53" t="s">
        <v>147</v>
      </c>
      <c r="G53" t="s">
        <v>148</v>
      </c>
    </row>
    <row r="54" spans="1:7" x14ac:dyDescent="0.25">
      <c r="A54" t="s">
        <v>149</v>
      </c>
      <c r="B54">
        <v>2.1</v>
      </c>
      <c r="C54" t="s">
        <v>150</v>
      </c>
      <c r="D54" s="2">
        <v>35947</v>
      </c>
      <c r="E54" t="s">
        <v>151</v>
      </c>
      <c r="F54" t="s">
        <v>152</v>
      </c>
      <c r="G54" t="s">
        <v>153</v>
      </c>
    </row>
    <row r="55" spans="1:7" x14ac:dyDescent="0.25">
      <c r="A55" t="s">
        <v>154</v>
      </c>
      <c r="B55">
        <v>2</v>
      </c>
      <c r="C55" t="s">
        <v>155</v>
      </c>
      <c r="D55" s="2">
        <v>41441</v>
      </c>
      <c r="E55" t="s">
        <v>156</v>
      </c>
      <c r="F55" t="s">
        <v>157</v>
      </c>
      <c r="G55" t="s">
        <v>157</v>
      </c>
    </row>
    <row r="56" spans="1:7" x14ac:dyDescent="0.25">
      <c r="A56" t="s">
        <v>158</v>
      </c>
      <c r="B56">
        <v>2</v>
      </c>
      <c r="C56" t="s">
        <v>111</v>
      </c>
      <c r="D56" s="2">
        <v>36404</v>
      </c>
      <c r="E56" t="s">
        <v>38</v>
      </c>
      <c r="F56" t="s">
        <v>112</v>
      </c>
      <c r="G56" t="s">
        <v>113</v>
      </c>
    </row>
    <row r="57" spans="1:7" x14ac:dyDescent="0.25">
      <c r="A57" t="s">
        <v>159</v>
      </c>
      <c r="B57">
        <v>2</v>
      </c>
      <c r="C57" t="s">
        <v>111</v>
      </c>
      <c r="D57" s="2">
        <v>38630</v>
      </c>
      <c r="E57" t="s">
        <v>38</v>
      </c>
      <c r="F57" t="s">
        <v>112</v>
      </c>
      <c r="G57" t="s">
        <v>113</v>
      </c>
    </row>
    <row r="58" spans="1:7" x14ac:dyDescent="0.25">
      <c r="A58" t="s">
        <v>160</v>
      </c>
      <c r="B58">
        <v>2</v>
      </c>
      <c r="C58" t="s">
        <v>161</v>
      </c>
      <c r="D58" s="2">
        <v>37683</v>
      </c>
      <c r="E58" t="s">
        <v>81</v>
      </c>
      <c r="F58" t="s">
        <v>162</v>
      </c>
      <c r="G58" t="s">
        <v>163</v>
      </c>
    </row>
    <row r="59" spans="1:7" x14ac:dyDescent="0.25">
      <c r="A59" t="s">
        <v>164</v>
      </c>
      <c r="B59">
        <v>2</v>
      </c>
      <c r="C59" t="s">
        <v>161</v>
      </c>
      <c r="D59" s="2">
        <v>36039</v>
      </c>
      <c r="E59" t="s">
        <v>81</v>
      </c>
      <c r="F59" t="s">
        <v>162</v>
      </c>
      <c r="G59" t="s">
        <v>163</v>
      </c>
    </row>
    <row r="60" spans="1:7" x14ac:dyDescent="0.25">
      <c r="A60" t="s">
        <v>165</v>
      </c>
      <c r="B60">
        <v>2</v>
      </c>
      <c r="C60" t="s">
        <v>165</v>
      </c>
      <c r="D60" s="2">
        <v>36130</v>
      </c>
      <c r="E60" t="s">
        <v>151</v>
      </c>
      <c r="F60" t="s">
        <v>166</v>
      </c>
      <c r="G60" t="s">
        <v>167</v>
      </c>
    </row>
    <row r="61" spans="1:7" x14ac:dyDescent="0.25">
      <c r="A61" t="s">
        <v>168</v>
      </c>
      <c r="B61">
        <v>2</v>
      </c>
      <c r="C61" t="s">
        <v>165</v>
      </c>
      <c r="D61" s="2">
        <v>36770</v>
      </c>
      <c r="E61" t="s">
        <v>169</v>
      </c>
      <c r="F61" t="s">
        <v>166</v>
      </c>
      <c r="G61" t="s">
        <v>167</v>
      </c>
    </row>
    <row r="62" spans="1:7" x14ac:dyDescent="0.25">
      <c r="A62" t="s">
        <v>170</v>
      </c>
      <c r="B62">
        <v>2</v>
      </c>
      <c r="C62" t="s">
        <v>171</v>
      </c>
      <c r="D62" s="2">
        <v>37501</v>
      </c>
      <c r="E62" t="s">
        <v>31</v>
      </c>
      <c r="F62" t="s">
        <v>172</v>
      </c>
      <c r="G62" t="s">
        <v>42</v>
      </c>
    </row>
    <row r="63" spans="1:7" x14ac:dyDescent="0.25">
      <c r="A63" t="s">
        <v>173</v>
      </c>
      <c r="B63">
        <v>2</v>
      </c>
      <c r="C63" t="s">
        <v>174</v>
      </c>
      <c r="D63" s="2">
        <v>36951</v>
      </c>
      <c r="E63" t="s">
        <v>94</v>
      </c>
      <c r="F63" t="s">
        <v>175</v>
      </c>
      <c r="G63" t="s">
        <v>176</v>
      </c>
    </row>
    <row r="64" spans="1:7" x14ac:dyDescent="0.25">
      <c r="A64" t="s">
        <v>177</v>
      </c>
      <c r="B64">
        <v>2</v>
      </c>
      <c r="C64" t="s">
        <v>55</v>
      </c>
      <c r="D64" s="2">
        <v>37165</v>
      </c>
      <c r="E64" t="s">
        <v>56</v>
      </c>
      <c r="F64" t="s">
        <v>57</v>
      </c>
      <c r="G64" t="s">
        <v>178</v>
      </c>
    </row>
    <row r="65" spans="1:7" x14ac:dyDescent="0.25">
      <c r="A65" t="s">
        <v>179</v>
      </c>
      <c r="B65">
        <v>2</v>
      </c>
      <c r="C65" t="s">
        <v>180</v>
      </c>
      <c r="D65" s="2">
        <v>38447</v>
      </c>
      <c r="E65" t="s">
        <v>38</v>
      </c>
      <c r="F65" t="s">
        <v>181</v>
      </c>
      <c r="G65" t="s">
        <v>182</v>
      </c>
    </row>
    <row r="66" spans="1:7" x14ac:dyDescent="0.25">
      <c r="A66" t="s">
        <v>183</v>
      </c>
      <c r="B66">
        <v>2</v>
      </c>
      <c r="C66" t="s">
        <v>184</v>
      </c>
      <c r="D66" s="2">
        <v>38050</v>
      </c>
      <c r="E66" t="s">
        <v>31</v>
      </c>
      <c r="F66" t="s">
        <v>22</v>
      </c>
      <c r="G66" t="s">
        <v>32</v>
      </c>
    </row>
    <row r="67" spans="1:7" x14ac:dyDescent="0.25">
      <c r="A67" t="s">
        <v>185</v>
      </c>
      <c r="B67">
        <v>2</v>
      </c>
      <c r="C67" t="s">
        <v>184</v>
      </c>
      <c r="D67" s="2">
        <v>38295</v>
      </c>
      <c r="E67" t="s">
        <v>31</v>
      </c>
      <c r="F67" t="s">
        <v>22</v>
      </c>
      <c r="G67" t="s">
        <v>186</v>
      </c>
    </row>
    <row r="68" spans="1:7" x14ac:dyDescent="0.25">
      <c r="A68" t="s">
        <v>16</v>
      </c>
      <c r="B68">
        <v>2</v>
      </c>
      <c r="C68" t="s">
        <v>16</v>
      </c>
      <c r="D68" s="2">
        <v>35400</v>
      </c>
      <c r="E68" t="s">
        <v>17</v>
      </c>
      <c r="F68" t="s">
        <v>92</v>
      </c>
      <c r="G68" t="s">
        <v>130</v>
      </c>
    </row>
    <row r="69" spans="1:7" x14ac:dyDescent="0.25">
      <c r="A69" t="s">
        <v>187</v>
      </c>
      <c r="B69">
        <v>2</v>
      </c>
      <c r="C69" t="s">
        <v>187</v>
      </c>
      <c r="D69" s="2">
        <v>34304</v>
      </c>
      <c r="E69" t="s">
        <v>31</v>
      </c>
      <c r="F69" t="s">
        <v>188</v>
      </c>
      <c r="G69" t="s">
        <v>188</v>
      </c>
    </row>
    <row r="70" spans="1:7" x14ac:dyDescent="0.25">
      <c r="A70" t="s">
        <v>189</v>
      </c>
      <c r="B70">
        <v>2</v>
      </c>
      <c r="C70" t="s">
        <v>187</v>
      </c>
      <c r="D70" s="2">
        <v>34578</v>
      </c>
      <c r="E70" t="s">
        <v>31</v>
      </c>
      <c r="F70" t="s">
        <v>188</v>
      </c>
      <c r="G70" t="s">
        <v>190</v>
      </c>
    </row>
    <row r="71" spans="1:7" x14ac:dyDescent="0.25">
      <c r="A71" t="s">
        <v>191</v>
      </c>
      <c r="B71">
        <v>2</v>
      </c>
      <c r="C71" t="s">
        <v>191</v>
      </c>
      <c r="D71" s="2">
        <v>38050</v>
      </c>
      <c r="E71" t="s">
        <v>31</v>
      </c>
      <c r="F71" t="s">
        <v>120</v>
      </c>
      <c r="G71" t="s">
        <v>192</v>
      </c>
    </row>
    <row r="72" spans="1:7" x14ac:dyDescent="0.25">
      <c r="A72" t="s">
        <v>193</v>
      </c>
      <c r="B72">
        <v>2</v>
      </c>
      <c r="C72" t="s">
        <v>194</v>
      </c>
      <c r="D72" s="2">
        <v>42109</v>
      </c>
      <c r="E72" t="s">
        <v>24</v>
      </c>
      <c r="F72" t="s">
        <v>195</v>
      </c>
      <c r="G72" t="s">
        <v>196</v>
      </c>
    </row>
    <row r="73" spans="1:7" x14ac:dyDescent="0.25">
      <c r="A73" t="s">
        <v>197</v>
      </c>
      <c r="B73">
        <v>2</v>
      </c>
      <c r="C73" t="s">
        <v>198</v>
      </c>
      <c r="D73" s="2">
        <v>37470</v>
      </c>
      <c r="E73" t="s">
        <v>199</v>
      </c>
      <c r="F73" t="s">
        <v>200</v>
      </c>
      <c r="G73" t="s">
        <v>201</v>
      </c>
    </row>
    <row r="74" spans="1:7" x14ac:dyDescent="0.25">
      <c r="A74" t="s">
        <v>202</v>
      </c>
      <c r="B74">
        <v>2</v>
      </c>
      <c r="C74" t="s">
        <v>470</v>
      </c>
      <c r="D74" s="2">
        <v>40554</v>
      </c>
      <c r="E74" t="s">
        <v>24</v>
      </c>
      <c r="F74" t="s">
        <v>203</v>
      </c>
      <c r="G74" t="s">
        <v>83</v>
      </c>
    </row>
    <row r="75" spans="1:7" x14ac:dyDescent="0.25">
      <c r="A75" t="s">
        <v>204</v>
      </c>
      <c r="B75">
        <v>2</v>
      </c>
      <c r="C75" t="s">
        <v>204</v>
      </c>
      <c r="D75" s="2">
        <v>37409</v>
      </c>
      <c r="E75" t="s">
        <v>151</v>
      </c>
      <c r="F75" t="s">
        <v>166</v>
      </c>
      <c r="G75" t="s">
        <v>205</v>
      </c>
    </row>
    <row r="76" spans="1:7" x14ac:dyDescent="0.25">
      <c r="A76" t="s">
        <v>206</v>
      </c>
      <c r="B76">
        <v>2</v>
      </c>
      <c r="C76" t="s">
        <v>470</v>
      </c>
      <c r="D76" s="2">
        <v>42690</v>
      </c>
      <c r="E76" t="s">
        <v>48</v>
      </c>
      <c r="F76" t="s">
        <v>49</v>
      </c>
      <c r="G76" t="s">
        <v>49</v>
      </c>
    </row>
    <row r="77" spans="1:7" x14ac:dyDescent="0.25">
      <c r="A77" t="s">
        <v>207</v>
      </c>
      <c r="B77">
        <v>2</v>
      </c>
      <c r="C77" t="s">
        <v>207</v>
      </c>
      <c r="D77" s="2">
        <v>35462</v>
      </c>
      <c r="E77" t="s">
        <v>208</v>
      </c>
      <c r="F77" t="s">
        <v>192</v>
      </c>
      <c r="G77" t="s">
        <v>192</v>
      </c>
    </row>
    <row r="78" spans="1:7" x14ac:dyDescent="0.25">
      <c r="A78" t="s">
        <v>86</v>
      </c>
      <c r="B78">
        <v>2</v>
      </c>
      <c r="C78" t="s">
        <v>86</v>
      </c>
      <c r="D78" s="2">
        <v>32580</v>
      </c>
      <c r="E78" t="s">
        <v>81</v>
      </c>
      <c r="F78" t="s">
        <v>42</v>
      </c>
      <c r="G78" t="s">
        <v>42</v>
      </c>
    </row>
    <row r="79" spans="1:7" x14ac:dyDescent="0.25">
      <c r="A79" t="s">
        <v>209</v>
      </c>
      <c r="B79">
        <v>2</v>
      </c>
      <c r="C79" t="s">
        <v>86</v>
      </c>
      <c r="D79" s="2">
        <v>37624</v>
      </c>
      <c r="E79" t="s">
        <v>81</v>
      </c>
      <c r="F79" t="s">
        <v>41</v>
      </c>
      <c r="G79" t="s">
        <v>210</v>
      </c>
    </row>
    <row r="80" spans="1:7" x14ac:dyDescent="0.25">
      <c r="A80" t="s">
        <v>211</v>
      </c>
      <c r="B80">
        <v>2</v>
      </c>
      <c r="C80" t="s">
        <v>470</v>
      </c>
      <c r="D80" s="2">
        <v>43751</v>
      </c>
      <c r="E80" t="s">
        <v>212</v>
      </c>
      <c r="F80" t="s">
        <v>213</v>
      </c>
      <c r="G80" t="s">
        <v>213</v>
      </c>
    </row>
    <row r="81" spans="1:7" x14ac:dyDescent="0.25">
      <c r="A81" t="s">
        <v>214</v>
      </c>
      <c r="B81">
        <v>2</v>
      </c>
      <c r="C81" t="s">
        <v>214</v>
      </c>
      <c r="D81" s="2">
        <v>39699</v>
      </c>
      <c r="E81" t="s">
        <v>94</v>
      </c>
      <c r="F81" t="s">
        <v>41</v>
      </c>
      <c r="G81" t="s">
        <v>42</v>
      </c>
    </row>
    <row r="82" spans="1:7" x14ac:dyDescent="0.25">
      <c r="A82" t="s">
        <v>215</v>
      </c>
      <c r="B82">
        <v>2</v>
      </c>
      <c r="C82" t="s">
        <v>470</v>
      </c>
      <c r="D82" s="2">
        <v>42995</v>
      </c>
      <c r="E82" t="s">
        <v>216</v>
      </c>
      <c r="F82" t="s">
        <v>217</v>
      </c>
      <c r="G82" t="s">
        <v>217</v>
      </c>
    </row>
    <row r="83" spans="1:7" x14ac:dyDescent="0.25">
      <c r="A83" t="s">
        <v>218</v>
      </c>
      <c r="B83">
        <v>2</v>
      </c>
      <c r="C83" t="s">
        <v>219</v>
      </c>
      <c r="D83" s="2">
        <v>37439</v>
      </c>
      <c r="E83" t="s">
        <v>38</v>
      </c>
      <c r="F83" t="s">
        <v>220</v>
      </c>
      <c r="G83" t="s">
        <v>221</v>
      </c>
    </row>
    <row r="84" spans="1:7" x14ac:dyDescent="0.25">
      <c r="A84" t="s">
        <v>222</v>
      </c>
      <c r="B84">
        <v>2</v>
      </c>
      <c r="C84" t="s">
        <v>470</v>
      </c>
      <c r="D84" s="2">
        <v>40797</v>
      </c>
      <c r="E84" t="s">
        <v>223</v>
      </c>
      <c r="F84" t="s">
        <v>224</v>
      </c>
      <c r="G84" t="s">
        <v>225</v>
      </c>
    </row>
    <row r="85" spans="1:7" x14ac:dyDescent="0.25">
      <c r="A85" t="s">
        <v>34</v>
      </c>
      <c r="B85">
        <v>2</v>
      </c>
      <c r="C85" t="s">
        <v>34</v>
      </c>
      <c r="D85" s="2">
        <v>39362</v>
      </c>
      <c r="E85" t="s">
        <v>17</v>
      </c>
      <c r="F85" t="s">
        <v>35</v>
      </c>
      <c r="G85" t="s">
        <v>226</v>
      </c>
    </row>
    <row r="86" spans="1:7" x14ac:dyDescent="0.25">
      <c r="A86" t="s">
        <v>227</v>
      </c>
      <c r="B86">
        <v>2</v>
      </c>
      <c r="C86" t="s">
        <v>34</v>
      </c>
      <c r="D86" s="2">
        <v>40674</v>
      </c>
      <c r="E86" t="s">
        <v>17</v>
      </c>
      <c r="F86" t="s">
        <v>35</v>
      </c>
      <c r="G86" t="s">
        <v>36</v>
      </c>
    </row>
    <row r="87" spans="1:7" x14ac:dyDescent="0.25">
      <c r="A87" t="s">
        <v>228</v>
      </c>
      <c r="B87">
        <v>2</v>
      </c>
      <c r="C87" t="s">
        <v>27</v>
      </c>
      <c r="D87" s="2">
        <v>35034</v>
      </c>
      <c r="E87" t="s">
        <v>38</v>
      </c>
      <c r="F87" t="s">
        <v>18</v>
      </c>
      <c r="G87" t="s">
        <v>18</v>
      </c>
    </row>
    <row r="88" spans="1:7" x14ac:dyDescent="0.25">
      <c r="A88" t="s">
        <v>229</v>
      </c>
      <c r="B88">
        <v>1.8</v>
      </c>
      <c r="C88" t="s">
        <v>230</v>
      </c>
      <c r="D88" s="2">
        <v>42262</v>
      </c>
      <c r="E88" t="s">
        <v>231</v>
      </c>
      <c r="F88" t="s">
        <v>232</v>
      </c>
      <c r="G88" t="s">
        <v>233</v>
      </c>
    </row>
    <row r="89" spans="1:7" x14ac:dyDescent="0.25">
      <c r="A89" t="s">
        <v>234</v>
      </c>
      <c r="B89">
        <v>1.5</v>
      </c>
      <c r="C89" t="s">
        <v>235</v>
      </c>
      <c r="D89" s="2">
        <v>42655</v>
      </c>
      <c r="E89" t="s">
        <v>62</v>
      </c>
      <c r="F89" t="s">
        <v>63</v>
      </c>
      <c r="G89" t="s">
        <v>63</v>
      </c>
    </row>
    <row r="90" spans="1:7" x14ac:dyDescent="0.25">
      <c r="A90" t="s">
        <v>236</v>
      </c>
      <c r="B90">
        <v>1.5</v>
      </c>
      <c r="C90" t="s">
        <v>236</v>
      </c>
      <c r="D90" s="2">
        <v>31717</v>
      </c>
      <c r="E90" t="s">
        <v>216</v>
      </c>
      <c r="F90" t="s">
        <v>78</v>
      </c>
      <c r="G90" t="s">
        <v>237</v>
      </c>
    </row>
    <row r="91" spans="1:7" x14ac:dyDescent="0.25">
      <c r="A91" t="s">
        <v>238</v>
      </c>
      <c r="B91">
        <v>1.5</v>
      </c>
      <c r="C91" t="s">
        <v>238</v>
      </c>
      <c r="D91" s="2">
        <v>40339</v>
      </c>
      <c r="E91" t="s">
        <v>239</v>
      </c>
      <c r="F91" t="s">
        <v>240</v>
      </c>
      <c r="G91" t="s">
        <v>240</v>
      </c>
    </row>
    <row r="92" spans="1:7" x14ac:dyDescent="0.25">
      <c r="A92" t="s">
        <v>241</v>
      </c>
      <c r="B92">
        <v>1.5</v>
      </c>
      <c r="C92" t="s">
        <v>470</v>
      </c>
      <c r="D92" s="2">
        <v>42506</v>
      </c>
      <c r="E92" t="s">
        <v>242</v>
      </c>
      <c r="F92" t="s">
        <v>243</v>
      </c>
      <c r="G92" t="s">
        <v>83</v>
      </c>
    </row>
    <row r="93" spans="1:7" x14ac:dyDescent="0.25">
      <c r="A93" t="s">
        <v>244</v>
      </c>
      <c r="B93">
        <v>1.3</v>
      </c>
      <c r="C93" t="s">
        <v>245</v>
      </c>
      <c r="D93" s="2">
        <v>41346</v>
      </c>
      <c r="E93" t="s">
        <v>246</v>
      </c>
      <c r="F93" t="s">
        <v>247</v>
      </c>
      <c r="G93" t="s">
        <v>247</v>
      </c>
    </row>
    <row r="94" spans="1:7" x14ac:dyDescent="0.25">
      <c r="A94" t="s">
        <v>248</v>
      </c>
      <c r="B94">
        <v>1.3</v>
      </c>
      <c r="C94" t="s">
        <v>470</v>
      </c>
      <c r="D94" s="2">
        <v>43909</v>
      </c>
      <c r="E94" t="s">
        <v>48</v>
      </c>
      <c r="F94" t="s">
        <v>249</v>
      </c>
      <c r="G94" t="s">
        <v>71</v>
      </c>
    </row>
    <row r="95" spans="1:7" x14ac:dyDescent="0.25">
      <c r="A95" t="s">
        <v>250</v>
      </c>
      <c r="B95">
        <v>1.3</v>
      </c>
      <c r="C95" t="s">
        <v>251</v>
      </c>
      <c r="D95" s="2">
        <v>41829</v>
      </c>
      <c r="E95" t="s">
        <v>216</v>
      </c>
      <c r="F95" t="s">
        <v>247</v>
      </c>
      <c r="G95" t="s">
        <v>247</v>
      </c>
    </row>
    <row r="96" spans="1:7" x14ac:dyDescent="0.25">
      <c r="A96" t="s">
        <v>252</v>
      </c>
      <c r="B96">
        <v>1.2</v>
      </c>
      <c r="C96" t="s">
        <v>253</v>
      </c>
      <c r="D96" s="2">
        <v>42811</v>
      </c>
      <c r="E96" t="s">
        <v>254</v>
      </c>
      <c r="F96" t="s">
        <v>255</v>
      </c>
      <c r="G96" t="s">
        <v>127</v>
      </c>
    </row>
    <row r="97" spans="1:7" x14ac:dyDescent="0.25">
      <c r="A97" t="s">
        <v>256</v>
      </c>
      <c r="B97">
        <v>1.2</v>
      </c>
      <c r="C97" t="s">
        <v>245</v>
      </c>
      <c r="D97" s="2">
        <v>41684</v>
      </c>
      <c r="E97" t="s">
        <v>246</v>
      </c>
      <c r="F97" t="s">
        <v>247</v>
      </c>
      <c r="G97" t="s">
        <v>247</v>
      </c>
    </row>
    <row r="98" spans="1:7" x14ac:dyDescent="0.25">
      <c r="A98" t="s">
        <v>257</v>
      </c>
      <c r="B98">
        <v>1.1000000000000001</v>
      </c>
      <c r="C98" t="s">
        <v>470</v>
      </c>
      <c r="D98" s="2">
        <v>43149</v>
      </c>
      <c r="E98" t="s">
        <v>258</v>
      </c>
      <c r="F98" t="s">
        <v>259</v>
      </c>
      <c r="G98" t="s">
        <v>259</v>
      </c>
    </row>
    <row r="99" spans="1:7" x14ac:dyDescent="0.25">
      <c r="A99" t="s">
        <v>260</v>
      </c>
      <c r="B99">
        <v>1.1000000000000001</v>
      </c>
      <c r="C99" t="s">
        <v>261</v>
      </c>
      <c r="D99" s="2">
        <v>41530</v>
      </c>
      <c r="E99" t="s">
        <v>262</v>
      </c>
      <c r="F99" t="s">
        <v>108</v>
      </c>
      <c r="G99" t="s">
        <v>108</v>
      </c>
    </row>
    <row r="100" spans="1:7" x14ac:dyDescent="0.25">
      <c r="A100" t="s">
        <v>263</v>
      </c>
      <c r="B100">
        <v>1</v>
      </c>
      <c r="C100" t="s">
        <v>111</v>
      </c>
      <c r="D100" s="2">
        <v>37531</v>
      </c>
      <c r="E100" t="s">
        <v>38</v>
      </c>
      <c r="F100" t="s">
        <v>112</v>
      </c>
      <c r="G100" t="s">
        <v>113</v>
      </c>
    </row>
    <row r="101" spans="1:7" x14ac:dyDescent="0.25">
      <c r="A101" t="s">
        <v>264</v>
      </c>
      <c r="B101">
        <v>1</v>
      </c>
      <c r="C101" t="s">
        <v>265</v>
      </c>
      <c r="D101" s="2">
        <v>36800</v>
      </c>
      <c r="E101" t="s">
        <v>266</v>
      </c>
      <c r="F101" t="s">
        <v>267</v>
      </c>
      <c r="G101" t="s">
        <v>42</v>
      </c>
    </row>
    <row r="102" spans="1:7" x14ac:dyDescent="0.25">
      <c r="A102" t="s">
        <v>268</v>
      </c>
      <c r="B102">
        <v>1</v>
      </c>
      <c r="C102" t="s">
        <v>268</v>
      </c>
      <c r="D102" s="2">
        <v>42901</v>
      </c>
      <c r="E102" t="s">
        <v>269</v>
      </c>
      <c r="F102" t="s">
        <v>270</v>
      </c>
      <c r="G102" t="s">
        <v>270</v>
      </c>
    </row>
    <row r="103" spans="1:7" x14ac:dyDescent="0.25">
      <c r="A103" t="s">
        <v>271</v>
      </c>
      <c r="B103">
        <v>1</v>
      </c>
      <c r="C103" t="s">
        <v>171</v>
      </c>
      <c r="D103" s="2">
        <v>38050</v>
      </c>
      <c r="E103" t="s">
        <v>31</v>
      </c>
      <c r="F103" t="s">
        <v>172</v>
      </c>
      <c r="G103" t="s">
        <v>42</v>
      </c>
    </row>
    <row r="104" spans="1:7" x14ac:dyDescent="0.25">
      <c r="A104" t="s">
        <v>272</v>
      </c>
      <c r="B104">
        <v>1</v>
      </c>
      <c r="C104" t="s">
        <v>272</v>
      </c>
      <c r="D104" s="2">
        <v>39301</v>
      </c>
      <c r="E104" t="s">
        <v>31</v>
      </c>
      <c r="F104" t="s">
        <v>273</v>
      </c>
      <c r="G104" t="s">
        <v>274</v>
      </c>
    </row>
    <row r="105" spans="1:7" x14ac:dyDescent="0.25">
      <c r="A105" t="s">
        <v>275</v>
      </c>
      <c r="B105">
        <v>1</v>
      </c>
      <c r="C105" t="s">
        <v>470</v>
      </c>
      <c r="D105" s="2">
        <v>35735</v>
      </c>
      <c r="E105" t="s">
        <v>276</v>
      </c>
      <c r="F105" t="s">
        <v>116</v>
      </c>
      <c r="G105" t="s">
        <v>117</v>
      </c>
    </row>
    <row r="106" spans="1:7" x14ac:dyDescent="0.25">
      <c r="A106" t="s">
        <v>277</v>
      </c>
      <c r="B106">
        <v>1</v>
      </c>
      <c r="C106" t="s">
        <v>55</v>
      </c>
      <c r="D106" s="2">
        <v>35096</v>
      </c>
      <c r="E106" t="s">
        <v>56</v>
      </c>
      <c r="F106" t="s">
        <v>278</v>
      </c>
      <c r="G106" t="s">
        <v>278</v>
      </c>
    </row>
    <row r="107" spans="1:7" x14ac:dyDescent="0.25">
      <c r="A107" t="s">
        <v>279</v>
      </c>
      <c r="B107">
        <v>1</v>
      </c>
      <c r="C107" t="s">
        <v>115</v>
      </c>
      <c r="D107" s="2">
        <v>39148</v>
      </c>
      <c r="E107" t="s">
        <v>38</v>
      </c>
      <c r="F107" t="s">
        <v>280</v>
      </c>
      <c r="G107" t="s">
        <v>42</v>
      </c>
    </row>
    <row r="108" spans="1:7" x14ac:dyDescent="0.25">
      <c r="A108" t="s">
        <v>281</v>
      </c>
      <c r="B108">
        <v>1</v>
      </c>
      <c r="C108" t="s">
        <v>115</v>
      </c>
      <c r="D108" s="2">
        <v>36800</v>
      </c>
      <c r="E108" t="s">
        <v>38</v>
      </c>
      <c r="F108" t="s">
        <v>282</v>
      </c>
      <c r="G108" t="s">
        <v>42</v>
      </c>
    </row>
    <row r="109" spans="1:7" x14ac:dyDescent="0.25">
      <c r="A109" t="s">
        <v>283</v>
      </c>
      <c r="B109">
        <v>1</v>
      </c>
      <c r="C109" t="s">
        <v>115</v>
      </c>
      <c r="D109" s="2">
        <v>36373</v>
      </c>
      <c r="E109" t="s">
        <v>38</v>
      </c>
      <c r="F109" t="s">
        <v>116</v>
      </c>
      <c r="G109" t="s">
        <v>42</v>
      </c>
    </row>
    <row r="110" spans="1:7" x14ac:dyDescent="0.25">
      <c r="A110" t="s">
        <v>284</v>
      </c>
      <c r="B110">
        <v>1</v>
      </c>
      <c r="C110" t="s">
        <v>285</v>
      </c>
      <c r="D110" s="2">
        <v>35947</v>
      </c>
      <c r="E110" t="s">
        <v>286</v>
      </c>
      <c r="F110" t="s">
        <v>287</v>
      </c>
      <c r="G110" t="s">
        <v>153</v>
      </c>
    </row>
    <row r="111" spans="1:7" x14ac:dyDescent="0.25">
      <c r="A111" t="s">
        <v>288</v>
      </c>
      <c r="B111">
        <v>1</v>
      </c>
      <c r="C111" t="s">
        <v>289</v>
      </c>
      <c r="D111" s="2">
        <v>40951</v>
      </c>
      <c r="E111" t="s">
        <v>290</v>
      </c>
      <c r="F111" t="s">
        <v>243</v>
      </c>
      <c r="G111" t="s">
        <v>83</v>
      </c>
    </row>
    <row r="112" spans="1:7" x14ac:dyDescent="0.25">
      <c r="A112" t="s">
        <v>291</v>
      </c>
      <c r="B112">
        <v>1</v>
      </c>
      <c r="C112" t="s">
        <v>289</v>
      </c>
      <c r="D112" s="2">
        <v>44094</v>
      </c>
      <c r="E112" t="s">
        <v>290</v>
      </c>
      <c r="F112" t="s">
        <v>243</v>
      </c>
      <c r="G112" t="s">
        <v>83</v>
      </c>
    </row>
    <row r="113" spans="1:7" x14ac:dyDescent="0.25">
      <c r="A113" t="s">
        <v>292</v>
      </c>
      <c r="B113">
        <v>1</v>
      </c>
      <c r="C113" t="s">
        <v>119</v>
      </c>
      <c r="D113" s="2">
        <v>39699</v>
      </c>
      <c r="E113" t="s">
        <v>31</v>
      </c>
      <c r="F113" t="s">
        <v>293</v>
      </c>
      <c r="G113" t="s">
        <v>42</v>
      </c>
    </row>
    <row r="114" spans="1:7" x14ac:dyDescent="0.25">
      <c r="A114" t="s">
        <v>294</v>
      </c>
      <c r="B114">
        <v>1</v>
      </c>
      <c r="C114" t="s">
        <v>470</v>
      </c>
      <c r="D114" s="2">
        <v>42995</v>
      </c>
      <c r="E114" t="s">
        <v>295</v>
      </c>
      <c r="F114" t="s">
        <v>296</v>
      </c>
      <c r="G114" t="s">
        <v>296</v>
      </c>
    </row>
    <row r="115" spans="1:7" x14ac:dyDescent="0.25">
      <c r="A115" t="s">
        <v>297</v>
      </c>
      <c r="B115">
        <v>1</v>
      </c>
      <c r="C115" t="s">
        <v>298</v>
      </c>
      <c r="D115" s="2">
        <v>42476</v>
      </c>
      <c r="E115" t="s">
        <v>299</v>
      </c>
      <c r="F115" t="s">
        <v>300</v>
      </c>
      <c r="G115" t="s">
        <v>300</v>
      </c>
    </row>
    <row r="116" spans="1:7" x14ac:dyDescent="0.25">
      <c r="A116" t="s">
        <v>301</v>
      </c>
      <c r="B116">
        <v>1</v>
      </c>
      <c r="C116" t="s">
        <v>298</v>
      </c>
      <c r="D116" s="2">
        <v>42416</v>
      </c>
      <c r="E116" t="s">
        <v>299</v>
      </c>
      <c r="F116" t="s">
        <v>300</v>
      </c>
      <c r="G116" t="s">
        <v>300</v>
      </c>
    </row>
    <row r="117" spans="1:7" x14ac:dyDescent="0.25">
      <c r="A117" t="s">
        <v>302</v>
      </c>
      <c r="B117">
        <v>1</v>
      </c>
      <c r="C117" t="s">
        <v>303</v>
      </c>
      <c r="D117" s="2">
        <v>34943</v>
      </c>
      <c r="E117" t="s">
        <v>304</v>
      </c>
      <c r="F117" t="s">
        <v>305</v>
      </c>
      <c r="G117" t="s">
        <v>305</v>
      </c>
    </row>
    <row r="118" spans="1:7" x14ac:dyDescent="0.25">
      <c r="A118" t="s">
        <v>306</v>
      </c>
      <c r="B118">
        <v>1</v>
      </c>
      <c r="C118" t="s">
        <v>306</v>
      </c>
      <c r="D118" s="2">
        <v>35735</v>
      </c>
      <c r="E118" t="s">
        <v>307</v>
      </c>
      <c r="F118" t="s">
        <v>308</v>
      </c>
      <c r="G118" t="s">
        <v>309</v>
      </c>
    </row>
    <row r="119" spans="1:7" x14ac:dyDescent="0.25">
      <c r="A119" t="s">
        <v>310</v>
      </c>
      <c r="B119">
        <v>1</v>
      </c>
      <c r="C119" t="s">
        <v>311</v>
      </c>
      <c r="D119" s="2">
        <v>42995</v>
      </c>
      <c r="E119" t="s">
        <v>151</v>
      </c>
      <c r="F119" t="s">
        <v>312</v>
      </c>
      <c r="G119" t="s">
        <v>312</v>
      </c>
    </row>
    <row r="120" spans="1:7" x14ac:dyDescent="0.25">
      <c r="A120" t="s">
        <v>313</v>
      </c>
      <c r="B120">
        <v>1</v>
      </c>
      <c r="C120" t="s">
        <v>314</v>
      </c>
      <c r="D120" s="2">
        <v>35065</v>
      </c>
      <c r="E120" t="s">
        <v>31</v>
      </c>
      <c r="F120" t="s">
        <v>315</v>
      </c>
      <c r="G120" t="s">
        <v>316</v>
      </c>
    </row>
    <row r="121" spans="1:7" x14ac:dyDescent="0.25">
      <c r="A121" t="s">
        <v>317</v>
      </c>
      <c r="B121">
        <v>1</v>
      </c>
      <c r="C121" t="s">
        <v>470</v>
      </c>
      <c r="D121" s="2">
        <v>38477</v>
      </c>
      <c r="E121" t="s">
        <v>151</v>
      </c>
      <c r="F121" t="s">
        <v>318</v>
      </c>
      <c r="G121" t="s">
        <v>319</v>
      </c>
    </row>
    <row r="122" spans="1:7" x14ac:dyDescent="0.25">
      <c r="A122" t="s">
        <v>320</v>
      </c>
      <c r="B122">
        <v>1</v>
      </c>
      <c r="C122" t="s">
        <v>320</v>
      </c>
      <c r="D122" s="2">
        <v>37348</v>
      </c>
      <c r="E122" t="s">
        <v>151</v>
      </c>
      <c r="F122" t="s">
        <v>321</v>
      </c>
      <c r="G122" t="s">
        <v>322</v>
      </c>
    </row>
    <row r="123" spans="1:7" x14ac:dyDescent="0.25">
      <c r="A123" t="s">
        <v>323</v>
      </c>
      <c r="B123">
        <v>1</v>
      </c>
      <c r="C123" t="s">
        <v>323</v>
      </c>
      <c r="D123" s="2">
        <v>37196</v>
      </c>
      <c r="E123" t="s">
        <v>38</v>
      </c>
      <c r="F123" t="s">
        <v>324</v>
      </c>
      <c r="G123" t="s">
        <v>51</v>
      </c>
    </row>
    <row r="124" spans="1:7" x14ac:dyDescent="0.25">
      <c r="A124" t="s">
        <v>325</v>
      </c>
      <c r="B124">
        <v>1</v>
      </c>
      <c r="C124" t="s">
        <v>326</v>
      </c>
      <c r="D124" s="2">
        <v>41499</v>
      </c>
      <c r="E124" t="s">
        <v>290</v>
      </c>
      <c r="F124" t="s">
        <v>243</v>
      </c>
      <c r="G124" t="s">
        <v>83</v>
      </c>
    </row>
    <row r="125" spans="1:7" x14ac:dyDescent="0.25">
      <c r="A125" t="s">
        <v>327</v>
      </c>
      <c r="B125">
        <v>1</v>
      </c>
      <c r="C125" t="s">
        <v>327</v>
      </c>
      <c r="D125" s="2">
        <v>35735</v>
      </c>
      <c r="E125" t="s">
        <v>328</v>
      </c>
      <c r="F125" t="s">
        <v>329</v>
      </c>
      <c r="G125" t="s">
        <v>330</v>
      </c>
    </row>
    <row r="126" spans="1:7" x14ac:dyDescent="0.25">
      <c r="A126" t="s">
        <v>331</v>
      </c>
      <c r="B126">
        <v>1</v>
      </c>
      <c r="C126" t="s">
        <v>470</v>
      </c>
      <c r="D126" s="2">
        <v>34790</v>
      </c>
      <c r="E126" t="s">
        <v>125</v>
      </c>
      <c r="F126" t="s">
        <v>332</v>
      </c>
      <c r="G126" t="s">
        <v>332</v>
      </c>
    </row>
    <row r="127" spans="1:7" x14ac:dyDescent="0.25">
      <c r="A127" t="s">
        <v>333</v>
      </c>
      <c r="B127">
        <v>1</v>
      </c>
      <c r="C127" t="s">
        <v>470</v>
      </c>
      <c r="D127" s="2">
        <v>38874</v>
      </c>
      <c r="E127" t="s">
        <v>135</v>
      </c>
      <c r="F127" t="s">
        <v>334</v>
      </c>
      <c r="G127" t="s">
        <v>182</v>
      </c>
    </row>
    <row r="128" spans="1:7" x14ac:dyDescent="0.25">
      <c r="A128" t="s">
        <v>335</v>
      </c>
      <c r="B128">
        <v>1</v>
      </c>
      <c r="C128" t="s">
        <v>336</v>
      </c>
      <c r="D128" s="2">
        <v>35278</v>
      </c>
      <c r="E128" t="s">
        <v>337</v>
      </c>
      <c r="F128" t="s">
        <v>278</v>
      </c>
      <c r="G128" t="s">
        <v>278</v>
      </c>
    </row>
    <row r="129" spans="1:7" x14ac:dyDescent="0.25">
      <c r="A129" t="s">
        <v>338</v>
      </c>
      <c r="B129">
        <v>1</v>
      </c>
      <c r="C129" t="s">
        <v>339</v>
      </c>
      <c r="D129" s="2">
        <v>37196</v>
      </c>
      <c r="E129" t="s">
        <v>24</v>
      </c>
      <c r="F129" t="s">
        <v>340</v>
      </c>
      <c r="G129" t="s">
        <v>42</v>
      </c>
    </row>
    <row r="130" spans="1:7" x14ac:dyDescent="0.25">
      <c r="A130" t="s">
        <v>341</v>
      </c>
      <c r="B130">
        <v>1</v>
      </c>
      <c r="C130" t="s">
        <v>342</v>
      </c>
      <c r="D130" s="2">
        <v>42537</v>
      </c>
      <c r="E130" t="s">
        <v>343</v>
      </c>
      <c r="F130" t="s">
        <v>243</v>
      </c>
      <c r="G130" t="s">
        <v>83</v>
      </c>
    </row>
    <row r="131" spans="1:7" x14ac:dyDescent="0.25">
      <c r="A131" t="s">
        <v>344</v>
      </c>
      <c r="B131">
        <v>1</v>
      </c>
      <c r="C131" t="s">
        <v>344</v>
      </c>
      <c r="D131" s="2">
        <v>36342</v>
      </c>
      <c r="E131" t="s">
        <v>328</v>
      </c>
      <c r="F131" t="s">
        <v>200</v>
      </c>
      <c r="G131" t="s">
        <v>345</v>
      </c>
    </row>
    <row r="132" spans="1:7" x14ac:dyDescent="0.25">
      <c r="A132" t="s">
        <v>346</v>
      </c>
      <c r="B132">
        <v>1</v>
      </c>
      <c r="C132" t="s">
        <v>344</v>
      </c>
      <c r="D132" s="2">
        <v>37897</v>
      </c>
      <c r="E132" t="s">
        <v>328</v>
      </c>
      <c r="F132" t="s">
        <v>200</v>
      </c>
      <c r="G132" t="s">
        <v>345</v>
      </c>
    </row>
    <row r="133" spans="1:7" x14ac:dyDescent="0.25">
      <c r="A133" t="s">
        <v>347</v>
      </c>
      <c r="B133">
        <v>1</v>
      </c>
      <c r="C133" t="s">
        <v>470</v>
      </c>
      <c r="D133" s="2">
        <v>42783</v>
      </c>
      <c r="E133" t="s">
        <v>348</v>
      </c>
      <c r="F133" t="s">
        <v>349</v>
      </c>
      <c r="G133" t="s">
        <v>349</v>
      </c>
    </row>
    <row r="134" spans="1:7" x14ac:dyDescent="0.25">
      <c r="A134" t="s">
        <v>350</v>
      </c>
      <c r="B134">
        <v>1</v>
      </c>
      <c r="C134" t="s">
        <v>470</v>
      </c>
      <c r="D134" s="2">
        <v>37378</v>
      </c>
      <c r="E134" t="s">
        <v>351</v>
      </c>
      <c r="F134" t="s">
        <v>352</v>
      </c>
      <c r="G134" t="s">
        <v>353</v>
      </c>
    </row>
    <row r="135" spans="1:7" x14ac:dyDescent="0.25">
      <c r="A135" t="s">
        <v>354</v>
      </c>
      <c r="B135">
        <v>1</v>
      </c>
      <c r="C135" t="s">
        <v>354</v>
      </c>
      <c r="D135" s="2">
        <v>31017</v>
      </c>
      <c r="E135" t="s">
        <v>17</v>
      </c>
      <c r="F135" t="s">
        <v>355</v>
      </c>
      <c r="G135" t="s">
        <v>355</v>
      </c>
    </row>
    <row r="136" spans="1:7" x14ac:dyDescent="0.25">
      <c r="A136" t="s">
        <v>356</v>
      </c>
      <c r="B136">
        <v>1</v>
      </c>
      <c r="C136" t="s">
        <v>470</v>
      </c>
      <c r="D136" s="2">
        <v>38477</v>
      </c>
      <c r="E136" t="s">
        <v>38</v>
      </c>
      <c r="F136" t="s">
        <v>334</v>
      </c>
      <c r="G136" t="s">
        <v>357</v>
      </c>
    </row>
    <row r="137" spans="1:7" x14ac:dyDescent="0.25">
      <c r="A137" t="s">
        <v>474</v>
      </c>
      <c r="B137">
        <v>1</v>
      </c>
      <c r="C137" t="s">
        <v>470</v>
      </c>
      <c r="D137" s="2">
        <v>42019</v>
      </c>
      <c r="E137" t="s">
        <v>53</v>
      </c>
      <c r="F137" t="s">
        <v>358</v>
      </c>
      <c r="G137" t="s">
        <v>358</v>
      </c>
    </row>
    <row r="138" spans="1:7" x14ac:dyDescent="0.25">
      <c r="A138" t="s">
        <v>359</v>
      </c>
      <c r="B138">
        <v>1</v>
      </c>
      <c r="C138" t="s">
        <v>470</v>
      </c>
      <c r="D138" s="2">
        <v>39942</v>
      </c>
      <c r="E138" t="s">
        <v>31</v>
      </c>
      <c r="F138" t="s">
        <v>360</v>
      </c>
      <c r="G138" t="s">
        <v>360</v>
      </c>
    </row>
    <row r="139" spans="1:7" x14ac:dyDescent="0.25">
      <c r="A139" t="s">
        <v>361</v>
      </c>
      <c r="B139">
        <v>1</v>
      </c>
      <c r="C139" t="s">
        <v>470</v>
      </c>
      <c r="D139" s="2">
        <v>40095</v>
      </c>
      <c r="E139" t="s">
        <v>362</v>
      </c>
      <c r="F139" t="s">
        <v>363</v>
      </c>
      <c r="G139" t="s">
        <v>363</v>
      </c>
    </row>
    <row r="140" spans="1:7" x14ac:dyDescent="0.25">
      <c r="A140" t="s">
        <v>364</v>
      </c>
      <c r="B140">
        <v>1</v>
      </c>
      <c r="C140" t="s">
        <v>365</v>
      </c>
      <c r="D140" s="2">
        <v>38996</v>
      </c>
      <c r="E140" t="s">
        <v>366</v>
      </c>
      <c r="F140" t="s">
        <v>322</v>
      </c>
      <c r="G140" t="s">
        <v>322</v>
      </c>
    </row>
    <row r="141" spans="1:7" x14ac:dyDescent="0.25">
      <c r="A141" t="s">
        <v>367</v>
      </c>
      <c r="B141">
        <v>1</v>
      </c>
      <c r="C141" t="s">
        <v>470</v>
      </c>
      <c r="D141" s="2">
        <v>43574</v>
      </c>
      <c r="E141" t="s">
        <v>328</v>
      </c>
      <c r="F141" t="s">
        <v>368</v>
      </c>
      <c r="G141" t="s">
        <v>368</v>
      </c>
    </row>
    <row r="142" spans="1:7" x14ac:dyDescent="0.25">
      <c r="A142" t="s">
        <v>369</v>
      </c>
      <c r="B142">
        <v>1</v>
      </c>
      <c r="C142" t="s">
        <v>470</v>
      </c>
      <c r="D142" s="2">
        <v>37043</v>
      </c>
      <c r="E142" t="s">
        <v>74</v>
      </c>
      <c r="F142" t="s">
        <v>370</v>
      </c>
      <c r="G142" t="s">
        <v>371</v>
      </c>
    </row>
    <row r="143" spans="1:7" x14ac:dyDescent="0.25">
      <c r="A143" t="s">
        <v>372</v>
      </c>
      <c r="B143">
        <v>1</v>
      </c>
      <c r="C143" t="s">
        <v>373</v>
      </c>
      <c r="D143" s="2">
        <v>37897</v>
      </c>
      <c r="E143" t="s">
        <v>351</v>
      </c>
      <c r="F143" t="s">
        <v>374</v>
      </c>
      <c r="G143" t="s">
        <v>375</v>
      </c>
    </row>
    <row r="144" spans="1:7" x14ac:dyDescent="0.25">
      <c r="A144" t="s">
        <v>376</v>
      </c>
      <c r="B144">
        <v>1</v>
      </c>
      <c r="C144" t="s">
        <v>376</v>
      </c>
      <c r="D144" s="2">
        <v>34881</v>
      </c>
      <c r="E144" t="s">
        <v>304</v>
      </c>
      <c r="F144" t="s">
        <v>305</v>
      </c>
      <c r="G144" t="s">
        <v>305</v>
      </c>
    </row>
    <row r="145" spans="1:7" x14ac:dyDescent="0.25">
      <c r="A145" t="s">
        <v>377</v>
      </c>
      <c r="B145">
        <v>1</v>
      </c>
      <c r="C145" t="s">
        <v>470</v>
      </c>
      <c r="D145" s="2">
        <v>42259</v>
      </c>
      <c r="E145" t="s">
        <v>48</v>
      </c>
      <c r="F145" t="s">
        <v>378</v>
      </c>
      <c r="G145" t="s">
        <v>378</v>
      </c>
    </row>
    <row r="146" spans="1:7" x14ac:dyDescent="0.25">
      <c r="A146" t="s">
        <v>379</v>
      </c>
      <c r="B146">
        <v>1</v>
      </c>
      <c r="C146" t="s">
        <v>379</v>
      </c>
      <c r="D146" s="2">
        <v>38447</v>
      </c>
      <c r="E146" t="s">
        <v>380</v>
      </c>
      <c r="F146" t="s">
        <v>381</v>
      </c>
      <c r="G146" t="s">
        <v>101</v>
      </c>
    </row>
    <row r="147" spans="1:7" x14ac:dyDescent="0.25">
      <c r="A147" t="s">
        <v>382</v>
      </c>
      <c r="B147">
        <v>1</v>
      </c>
      <c r="C147" t="s">
        <v>382</v>
      </c>
      <c r="D147" s="2">
        <v>35217</v>
      </c>
      <c r="E147" t="s">
        <v>31</v>
      </c>
      <c r="F147" t="s">
        <v>188</v>
      </c>
      <c r="G147" t="s">
        <v>190</v>
      </c>
    </row>
    <row r="148" spans="1:7" x14ac:dyDescent="0.25">
      <c r="A148" t="s">
        <v>383</v>
      </c>
      <c r="B148">
        <v>1</v>
      </c>
      <c r="C148" t="s">
        <v>382</v>
      </c>
      <c r="D148" s="2">
        <v>35765</v>
      </c>
      <c r="E148" t="s">
        <v>31</v>
      </c>
      <c r="F148" t="s">
        <v>188</v>
      </c>
      <c r="G148" t="s">
        <v>79</v>
      </c>
    </row>
    <row r="149" spans="1:7" x14ac:dyDescent="0.25">
      <c r="A149" t="s">
        <v>384</v>
      </c>
      <c r="B149">
        <v>1</v>
      </c>
      <c r="C149" t="s">
        <v>385</v>
      </c>
      <c r="D149" s="2">
        <v>36100</v>
      </c>
      <c r="E149" t="s">
        <v>48</v>
      </c>
      <c r="F149" t="s">
        <v>386</v>
      </c>
      <c r="G149" t="s">
        <v>201</v>
      </c>
    </row>
    <row r="150" spans="1:7" x14ac:dyDescent="0.25">
      <c r="A150" t="s">
        <v>387</v>
      </c>
      <c r="B150">
        <v>1</v>
      </c>
      <c r="C150" t="s">
        <v>245</v>
      </c>
      <c r="D150" s="2">
        <v>40065</v>
      </c>
      <c r="E150" t="s">
        <v>246</v>
      </c>
      <c r="F150" t="s">
        <v>247</v>
      </c>
      <c r="G150" t="s">
        <v>247</v>
      </c>
    </row>
    <row r="151" spans="1:7" x14ac:dyDescent="0.25">
      <c r="A151" t="s">
        <v>388</v>
      </c>
      <c r="B151">
        <v>1</v>
      </c>
      <c r="C151" t="s">
        <v>389</v>
      </c>
      <c r="D151" s="2">
        <v>37196</v>
      </c>
      <c r="E151" t="s">
        <v>31</v>
      </c>
      <c r="F151" t="s">
        <v>390</v>
      </c>
      <c r="G151" t="s">
        <v>79</v>
      </c>
    </row>
    <row r="152" spans="1:7" x14ac:dyDescent="0.25">
      <c r="A152" t="s">
        <v>391</v>
      </c>
      <c r="B152">
        <v>1</v>
      </c>
      <c r="C152" t="s">
        <v>392</v>
      </c>
      <c r="D152" s="2">
        <v>34182</v>
      </c>
      <c r="E152" t="s">
        <v>393</v>
      </c>
      <c r="F152" t="s">
        <v>394</v>
      </c>
      <c r="G152" t="s">
        <v>79</v>
      </c>
    </row>
    <row r="153" spans="1:7" x14ac:dyDescent="0.25">
      <c r="A153" t="s">
        <v>395</v>
      </c>
      <c r="B153">
        <v>1</v>
      </c>
      <c r="C153" t="s">
        <v>395</v>
      </c>
      <c r="D153" s="2">
        <v>37956</v>
      </c>
      <c r="E153" t="s">
        <v>396</v>
      </c>
      <c r="F153" t="s">
        <v>397</v>
      </c>
      <c r="G153" t="s">
        <v>398</v>
      </c>
    </row>
    <row r="154" spans="1:7" x14ac:dyDescent="0.25">
      <c r="A154" t="s">
        <v>399</v>
      </c>
      <c r="B154">
        <v>1</v>
      </c>
      <c r="C154" t="s">
        <v>400</v>
      </c>
      <c r="D154" s="2">
        <v>38234</v>
      </c>
      <c r="E154" t="s">
        <v>38</v>
      </c>
      <c r="F154" t="s">
        <v>401</v>
      </c>
      <c r="G154" t="s">
        <v>79</v>
      </c>
    </row>
    <row r="155" spans="1:7" x14ac:dyDescent="0.25">
      <c r="A155" t="s">
        <v>402</v>
      </c>
      <c r="B155">
        <v>1</v>
      </c>
      <c r="C155" t="s">
        <v>403</v>
      </c>
      <c r="D155" s="2">
        <v>37073</v>
      </c>
      <c r="E155" t="s">
        <v>393</v>
      </c>
      <c r="F155" t="s">
        <v>404</v>
      </c>
      <c r="G155" t="s">
        <v>405</v>
      </c>
    </row>
    <row r="156" spans="1:7" x14ac:dyDescent="0.25">
      <c r="A156" t="s">
        <v>406</v>
      </c>
      <c r="B156">
        <v>1</v>
      </c>
      <c r="C156" t="s">
        <v>406</v>
      </c>
      <c r="D156" s="2">
        <v>38050</v>
      </c>
      <c r="E156" t="s">
        <v>17</v>
      </c>
      <c r="F156" t="s">
        <v>374</v>
      </c>
      <c r="G156" t="s">
        <v>375</v>
      </c>
    </row>
    <row r="157" spans="1:7" x14ac:dyDescent="0.25">
      <c r="A157" t="s">
        <v>407</v>
      </c>
      <c r="B157">
        <v>1</v>
      </c>
      <c r="C157" t="s">
        <v>408</v>
      </c>
      <c r="D157" s="2">
        <v>37775</v>
      </c>
      <c r="E157" t="s">
        <v>28</v>
      </c>
      <c r="F157" t="s">
        <v>123</v>
      </c>
      <c r="G157" t="s">
        <v>332</v>
      </c>
    </row>
    <row r="158" spans="1:7" x14ac:dyDescent="0.25">
      <c r="A158" t="s">
        <v>409</v>
      </c>
      <c r="B158">
        <v>1</v>
      </c>
      <c r="C158" t="s">
        <v>408</v>
      </c>
      <c r="D158" s="2">
        <v>34274</v>
      </c>
      <c r="E158" t="s">
        <v>410</v>
      </c>
      <c r="F158" t="s">
        <v>332</v>
      </c>
      <c r="G158" t="s">
        <v>332</v>
      </c>
    </row>
    <row r="159" spans="1:7" x14ac:dyDescent="0.25">
      <c r="A159" t="s">
        <v>411</v>
      </c>
      <c r="B159">
        <v>1</v>
      </c>
      <c r="C159" t="s">
        <v>37</v>
      </c>
      <c r="D159" s="2">
        <v>41346</v>
      </c>
      <c r="E159" t="s">
        <v>38</v>
      </c>
      <c r="F159" t="s">
        <v>18</v>
      </c>
      <c r="G159" t="s">
        <v>18</v>
      </c>
    </row>
    <row r="160" spans="1:7" x14ac:dyDescent="0.25">
      <c r="A160" t="s">
        <v>412</v>
      </c>
      <c r="B160">
        <v>1</v>
      </c>
      <c r="C160" t="s">
        <v>37</v>
      </c>
      <c r="D160" s="2">
        <v>42323</v>
      </c>
      <c r="E160" t="s">
        <v>38</v>
      </c>
      <c r="F160" t="s">
        <v>18</v>
      </c>
      <c r="G160" t="s">
        <v>18</v>
      </c>
    </row>
    <row r="161" spans="1:7" x14ac:dyDescent="0.25">
      <c r="A161" t="s">
        <v>413</v>
      </c>
      <c r="B161">
        <v>1</v>
      </c>
      <c r="C161" t="s">
        <v>470</v>
      </c>
      <c r="D161" s="2">
        <v>42416</v>
      </c>
      <c r="E161" t="s">
        <v>414</v>
      </c>
      <c r="F161" t="s">
        <v>415</v>
      </c>
      <c r="G161" t="s">
        <v>416</v>
      </c>
    </row>
    <row r="162" spans="1:7" x14ac:dyDescent="0.25">
      <c r="A162" t="s">
        <v>219</v>
      </c>
      <c r="B162">
        <v>1</v>
      </c>
      <c r="C162" t="s">
        <v>219</v>
      </c>
      <c r="D162" s="2">
        <v>37165</v>
      </c>
      <c r="E162" t="s">
        <v>38</v>
      </c>
      <c r="F162" t="s">
        <v>220</v>
      </c>
      <c r="G162" t="s">
        <v>221</v>
      </c>
    </row>
    <row r="163" spans="1:7" x14ac:dyDescent="0.25">
      <c r="A163" t="s">
        <v>417</v>
      </c>
      <c r="B163">
        <v>1</v>
      </c>
      <c r="C163" t="s">
        <v>418</v>
      </c>
      <c r="D163" s="2">
        <v>39120</v>
      </c>
      <c r="E163" t="s">
        <v>38</v>
      </c>
      <c r="F163" t="s">
        <v>321</v>
      </c>
      <c r="G163" t="s">
        <v>101</v>
      </c>
    </row>
    <row r="164" spans="1:7" x14ac:dyDescent="0.25">
      <c r="A164" t="s">
        <v>419</v>
      </c>
      <c r="B164">
        <v>1</v>
      </c>
      <c r="C164" t="s">
        <v>419</v>
      </c>
      <c r="D164" s="2">
        <v>30682</v>
      </c>
      <c r="E164" t="s">
        <v>420</v>
      </c>
      <c r="F164" t="s">
        <v>421</v>
      </c>
      <c r="G164" t="s">
        <v>421</v>
      </c>
    </row>
    <row r="165" spans="1:7" x14ac:dyDescent="0.25">
      <c r="A165" t="s">
        <v>422</v>
      </c>
      <c r="B165">
        <v>1</v>
      </c>
      <c r="C165" t="s">
        <v>423</v>
      </c>
      <c r="D165" s="2">
        <v>37805</v>
      </c>
      <c r="E165" t="s">
        <v>151</v>
      </c>
      <c r="F165" t="s">
        <v>424</v>
      </c>
      <c r="G165" t="s">
        <v>424</v>
      </c>
    </row>
    <row r="166" spans="1:7" x14ac:dyDescent="0.25">
      <c r="A166" t="s">
        <v>425</v>
      </c>
      <c r="B166">
        <v>1</v>
      </c>
      <c r="C166" t="s">
        <v>423</v>
      </c>
      <c r="D166" s="2">
        <v>40735</v>
      </c>
      <c r="E166" t="s">
        <v>151</v>
      </c>
      <c r="F166" t="s">
        <v>426</v>
      </c>
      <c r="G166" t="s">
        <v>426</v>
      </c>
    </row>
    <row r="167" spans="1:7" x14ac:dyDescent="0.25">
      <c r="A167" t="s">
        <v>427</v>
      </c>
      <c r="B167">
        <v>1</v>
      </c>
      <c r="C167" t="s">
        <v>470</v>
      </c>
      <c r="D167" s="2">
        <v>41560</v>
      </c>
      <c r="E167" t="s">
        <v>428</v>
      </c>
      <c r="F167" t="s">
        <v>429</v>
      </c>
      <c r="G167" t="s">
        <v>429</v>
      </c>
    </row>
    <row r="168" spans="1:7" x14ac:dyDescent="0.25">
      <c r="A168" t="s">
        <v>418</v>
      </c>
      <c r="B168">
        <v>1</v>
      </c>
      <c r="C168" t="s">
        <v>418</v>
      </c>
      <c r="D168" s="2">
        <v>35674</v>
      </c>
      <c r="E168" t="s">
        <v>38</v>
      </c>
      <c r="F168" t="s">
        <v>430</v>
      </c>
      <c r="G168" t="s">
        <v>190</v>
      </c>
    </row>
    <row r="169" spans="1:7" x14ac:dyDescent="0.25">
      <c r="A169" t="s">
        <v>431</v>
      </c>
      <c r="B169">
        <v>1</v>
      </c>
      <c r="C169" t="s">
        <v>431</v>
      </c>
      <c r="D169" s="2">
        <v>36982</v>
      </c>
      <c r="E169" t="s">
        <v>48</v>
      </c>
      <c r="F169" t="s">
        <v>386</v>
      </c>
      <c r="G169" t="s">
        <v>201</v>
      </c>
    </row>
    <row r="170" spans="1:7" x14ac:dyDescent="0.25">
      <c r="A170" t="s">
        <v>432</v>
      </c>
      <c r="B170">
        <v>1</v>
      </c>
      <c r="C170" t="s">
        <v>432</v>
      </c>
      <c r="D170" s="2">
        <v>35916</v>
      </c>
      <c r="E170" t="s">
        <v>31</v>
      </c>
      <c r="F170" t="s">
        <v>433</v>
      </c>
      <c r="G170" t="s">
        <v>190</v>
      </c>
    </row>
    <row r="171" spans="1:7" x14ac:dyDescent="0.25">
      <c r="A171" t="s">
        <v>434</v>
      </c>
      <c r="B171">
        <v>1</v>
      </c>
      <c r="C171" t="s">
        <v>432</v>
      </c>
      <c r="D171" s="2">
        <v>36465</v>
      </c>
      <c r="E171" t="s">
        <v>31</v>
      </c>
      <c r="F171" t="s">
        <v>433</v>
      </c>
      <c r="G171" t="s">
        <v>190</v>
      </c>
    </row>
    <row r="172" spans="1:7" x14ac:dyDescent="0.25">
      <c r="A172" t="s">
        <v>435</v>
      </c>
      <c r="B172">
        <v>1</v>
      </c>
      <c r="C172" t="s">
        <v>435</v>
      </c>
      <c r="D172" s="2">
        <v>37683</v>
      </c>
      <c r="E172" t="s">
        <v>74</v>
      </c>
      <c r="F172" t="s">
        <v>436</v>
      </c>
      <c r="G172" t="s">
        <v>201</v>
      </c>
    </row>
    <row r="173" spans="1:7" x14ac:dyDescent="0.25">
      <c r="A173" t="s">
        <v>437</v>
      </c>
      <c r="B173">
        <v>1</v>
      </c>
      <c r="C173" t="s">
        <v>99</v>
      </c>
      <c r="D173" s="2">
        <v>39699</v>
      </c>
      <c r="E173" t="s">
        <v>28</v>
      </c>
      <c r="F173" t="s">
        <v>438</v>
      </c>
      <c r="G173" t="s">
        <v>42</v>
      </c>
    </row>
    <row r="174" spans="1:7" x14ac:dyDescent="0.25">
      <c r="A174" t="s">
        <v>439</v>
      </c>
      <c r="B174">
        <v>1</v>
      </c>
      <c r="C174" t="s">
        <v>470</v>
      </c>
      <c r="D174" s="2">
        <v>36465</v>
      </c>
      <c r="E174" t="s">
        <v>440</v>
      </c>
      <c r="F174" t="s">
        <v>441</v>
      </c>
      <c r="G174" t="s">
        <v>442</v>
      </c>
    </row>
    <row r="175" spans="1:7" x14ac:dyDescent="0.25">
      <c r="A175" t="s">
        <v>443</v>
      </c>
      <c r="B175">
        <v>1</v>
      </c>
      <c r="C175" t="s">
        <v>444</v>
      </c>
      <c r="D175" s="2">
        <v>34669</v>
      </c>
      <c r="E175" t="s">
        <v>445</v>
      </c>
      <c r="F175" t="s">
        <v>446</v>
      </c>
      <c r="G175" t="s">
        <v>42</v>
      </c>
    </row>
    <row r="176" spans="1:7" x14ac:dyDescent="0.25">
      <c r="A176" t="s">
        <v>447</v>
      </c>
      <c r="B176">
        <v>1</v>
      </c>
      <c r="C176" t="s">
        <v>447</v>
      </c>
      <c r="D176" s="2">
        <v>37165</v>
      </c>
      <c r="E176" t="s">
        <v>351</v>
      </c>
      <c r="F176" t="s">
        <v>113</v>
      </c>
      <c r="G176" t="s">
        <v>448</v>
      </c>
    </row>
  </sheetData>
  <autoFilter ref="A1:G176" xr:uid="{AF339045-282B-43C4-8CB1-B77E7E071622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E377-EDE8-4FD1-8FC9-CF38A7749B5B}">
  <dimension ref="A1:R19"/>
  <sheetViews>
    <sheetView workbookViewId="0">
      <selection activeCell="Q4" sqref="Q4"/>
    </sheetView>
  </sheetViews>
  <sheetFormatPr defaultRowHeight="15" x14ac:dyDescent="0.25"/>
  <cols>
    <col min="1" max="1" width="39" bestFit="1" customWidth="1"/>
    <col min="2" max="2" width="24.5703125" bestFit="1" customWidth="1"/>
    <col min="5" max="5" width="23" bestFit="1" customWidth="1"/>
    <col min="6" max="6" width="13.85546875" bestFit="1" customWidth="1"/>
    <col min="9" max="9" width="27.42578125" bestFit="1" customWidth="1"/>
    <col min="10" max="10" width="13.85546875" bestFit="1" customWidth="1"/>
    <col min="13" max="13" width="20" bestFit="1" customWidth="1"/>
    <col min="14" max="14" width="24.5703125" bestFit="1" customWidth="1"/>
    <col min="17" max="17" width="17.85546875" bestFit="1" customWidth="1"/>
    <col min="18" max="18" width="14.42578125" bestFit="1" customWidth="1"/>
    <col min="19" max="19" width="23.140625" bestFit="1" customWidth="1"/>
  </cols>
  <sheetData>
    <row r="1" spans="1:18" x14ac:dyDescent="0.25">
      <c r="Q1" s="4" t="s">
        <v>489</v>
      </c>
      <c r="R1" t="s">
        <v>490</v>
      </c>
    </row>
    <row r="2" spans="1:18" x14ac:dyDescent="0.25">
      <c r="Q2" s="4" t="s">
        <v>491</v>
      </c>
      <c r="R2" t="s">
        <v>490</v>
      </c>
    </row>
    <row r="3" spans="1:18" x14ac:dyDescent="0.25">
      <c r="A3" s="4" t="s">
        <v>4</v>
      </c>
      <c r="B3" t="s">
        <v>479</v>
      </c>
      <c r="E3" s="4" t="s">
        <v>6</v>
      </c>
      <c r="F3" t="s">
        <v>456</v>
      </c>
      <c r="I3" s="4" t="s">
        <v>5</v>
      </c>
      <c r="J3" t="s">
        <v>456</v>
      </c>
      <c r="M3" s="4" t="s">
        <v>2</v>
      </c>
      <c r="N3" t="s">
        <v>479</v>
      </c>
    </row>
    <row r="4" spans="1:18" x14ac:dyDescent="0.25">
      <c r="A4" s="5" t="s">
        <v>40</v>
      </c>
      <c r="B4" s="3">
        <v>24</v>
      </c>
      <c r="E4" s="5" t="s">
        <v>42</v>
      </c>
      <c r="F4" s="3">
        <v>19</v>
      </c>
      <c r="I4" s="5" t="s">
        <v>107</v>
      </c>
      <c r="J4" s="3">
        <v>3</v>
      </c>
      <c r="M4" s="5" t="s">
        <v>470</v>
      </c>
      <c r="N4" s="3">
        <v>156.1</v>
      </c>
      <c r="Q4" s="4" t="s">
        <v>449</v>
      </c>
      <c r="R4" t="s">
        <v>455</v>
      </c>
    </row>
    <row r="5" spans="1:18" x14ac:dyDescent="0.25">
      <c r="A5" s="5" t="s">
        <v>53</v>
      </c>
      <c r="B5" s="3">
        <v>25</v>
      </c>
      <c r="E5" s="5" t="s">
        <v>18</v>
      </c>
      <c r="F5" s="3">
        <v>8</v>
      </c>
      <c r="I5" s="5" t="s">
        <v>166</v>
      </c>
      <c r="J5" s="3">
        <v>3</v>
      </c>
      <c r="M5" s="5" t="s">
        <v>12</v>
      </c>
      <c r="N5" s="3">
        <v>33</v>
      </c>
      <c r="Q5" s="5" t="s">
        <v>483</v>
      </c>
      <c r="R5" s="3">
        <v>11</v>
      </c>
    </row>
    <row r="6" spans="1:18" x14ac:dyDescent="0.25">
      <c r="A6" s="5" t="s">
        <v>48</v>
      </c>
      <c r="B6" s="3">
        <v>25.8</v>
      </c>
      <c r="E6" s="5" t="s">
        <v>83</v>
      </c>
      <c r="F6" s="3">
        <v>7</v>
      </c>
      <c r="I6" s="5" t="s">
        <v>57</v>
      </c>
      <c r="J6" s="3">
        <v>3</v>
      </c>
      <c r="M6" s="5" t="s">
        <v>16</v>
      </c>
      <c r="N6" s="3">
        <v>26</v>
      </c>
      <c r="Q6" s="5" t="s">
        <v>480</v>
      </c>
      <c r="R6" s="3">
        <v>10</v>
      </c>
    </row>
    <row r="7" spans="1:18" x14ac:dyDescent="0.25">
      <c r="A7" s="5" t="s">
        <v>28</v>
      </c>
      <c r="B7" s="3">
        <v>30</v>
      </c>
      <c r="E7" s="5" t="s">
        <v>79</v>
      </c>
      <c r="F7" s="3">
        <v>6</v>
      </c>
      <c r="I7" s="5" t="s">
        <v>200</v>
      </c>
      <c r="J7" s="3">
        <v>3</v>
      </c>
      <c r="M7" s="5" t="s">
        <v>39</v>
      </c>
      <c r="N7" s="3">
        <v>24</v>
      </c>
      <c r="Q7" s="5" t="s">
        <v>453</v>
      </c>
      <c r="R7" s="3">
        <v>9</v>
      </c>
    </row>
    <row r="8" spans="1:18" x14ac:dyDescent="0.25">
      <c r="A8" s="5" t="s">
        <v>24</v>
      </c>
      <c r="B8" s="3">
        <v>31.7</v>
      </c>
      <c r="E8" s="5" t="s">
        <v>190</v>
      </c>
      <c r="F8" s="3">
        <v>5</v>
      </c>
      <c r="I8" s="5" t="s">
        <v>78</v>
      </c>
      <c r="J8" s="3">
        <v>3</v>
      </c>
      <c r="M8" s="5" t="s">
        <v>30</v>
      </c>
      <c r="N8" s="3">
        <v>21</v>
      </c>
      <c r="Q8" s="5" t="s">
        <v>452</v>
      </c>
      <c r="R8" s="3">
        <v>8</v>
      </c>
    </row>
    <row r="9" spans="1:18" x14ac:dyDescent="0.25">
      <c r="A9" s="5" t="s">
        <v>13</v>
      </c>
      <c r="B9" s="3">
        <v>33</v>
      </c>
      <c r="E9" s="5" t="s">
        <v>113</v>
      </c>
      <c r="F9" s="3">
        <v>4</v>
      </c>
      <c r="I9" s="5" t="s">
        <v>136</v>
      </c>
      <c r="J9" s="3">
        <v>3</v>
      </c>
      <c r="M9" s="5" t="s">
        <v>27</v>
      </c>
      <c r="N9" s="3">
        <v>19</v>
      </c>
      <c r="Q9" s="5" t="s">
        <v>486</v>
      </c>
      <c r="R9" s="3">
        <v>8</v>
      </c>
    </row>
    <row r="10" spans="1:18" x14ac:dyDescent="0.25">
      <c r="A10" s="5" t="s">
        <v>31</v>
      </c>
      <c r="B10" s="3">
        <v>46</v>
      </c>
      <c r="E10" s="5" t="s">
        <v>247</v>
      </c>
      <c r="F10" s="3">
        <v>4</v>
      </c>
      <c r="I10" s="5" t="s">
        <v>188</v>
      </c>
      <c r="J10" s="3">
        <v>4</v>
      </c>
      <c r="M10" s="5" t="s">
        <v>37</v>
      </c>
      <c r="N10" s="3">
        <v>19</v>
      </c>
      <c r="Q10" s="5" t="s">
        <v>487</v>
      </c>
      <c r="R10" s="3">
        <v>8</v>
      </c>
    </row>
    <row r="11" spans="1:18" x14ac:dyDescent="0.25">
      <c r="A11" s="5" t="s">
        <v>9</v>
      </c>
      <c r="B11" s="3">
        <v>52</v>
      </c>
      <c r="E11" s="5" t="s">
        <v>201</v>
      </c>
      <c r="F11" s="3">
        <v>4</v>
      </c>
      <c r="I11" s="5" t="s">
        <v>35</v>
      </c>
      <c r="J11" s="3">
        <v>4</v>
      </c>
      <c r="M11" s="5" t="s">
        <v>34</v>
      </c>
      <c r="N11" s="3">
        <v>16</v>
      </c>
      <c r="Q11" s="5" t="s">
        <v>481</v>
      </c>
      <c r="R11" s="3">
        <v>8</v>
      </c>
    </row>
    <row r="12" spans="1:18" x14ac:dyDescent="0.25">
      <c r="A12" s="5" t="s">
        <v>38</v>
      </c>
      <c r="B12" s="3">
        <v>55</v>
      </c>
      <c r="E12" s="5" t="s">
        <v>117</v>
      </c>
      <c r="F12" s="3">
        <v>3</v>
      </c>
      <c r="I12" s="5" t="s">
        <v>116</v>
      </c>
      <c r="J12" s="3">
        <v>4</v>
      </c>
      <c r="M12" s="5" t="s">
        <v>55</v>
      </c>
      <c r="N12" s="3">
        <v>14</v>
      </c>
      <c r="Q12" s="5" t="s">
        <v>482</v>
      </c>
      <c r="R12" s="3">
        <v>8</v>
      </c>
    </row>
    <row r="13" spans="1:18" x14ac:dyDescent="0.25">
      <c r="A13" s="5" t="s">
        <v>17</v>
      </c>
      <c r="B13" s="3">
        <v>58.1</v>
      </c>
      <c r="E13" s="5" t="s">
        <v>101</v>
      </c>
      <c r="F13" s="3">
        <v>3</v>
      </c>
      <c r="I13" s="5" t="s">
        <v>112</v>
      </c>
      <c r="J13" s="3">
        <v>4</v>
      </c>
      <c r="M13" s="5" t="s">
        <v>47</v>
      </c>
      <c r="N13" s="3">
        <v>14</v>
      </c>
      <c r="Q13" s="5" t="s">
        <v>451</v>
      </c>
      <c r="R13" s="3">
        <v>7</v>
      </c>
    </row>
    <row r="14" spans="1:18" x14ac:dyDescent="0.25">
      <c r="A14" s="5" t="s">
        <v>450</v>
      </c>
      <c r="B14" s="3">
        <v>380.6</v>
      </c>
      <c r="E14" s="5" t="s">
        <v>36</v>
      </c>
      <c r="F14" s="3">
        <v>3</v>
      </c>
      <c r="I14" s="5" t="s">
        <v>22</v>
      </c>
      <c r="J14" s="3">
        <v>4</v>
      </c>
      <c r="M14" s="5" t="s">
        <v>450</v>
      </c>
      <c r="N14" s="3">
        <v>342.1</v>
      </c>
      <c r="Q14" s="5" t="s">
        <v>484</v>
      </c>
      <c r="R14" s="3">
        <v>7</v>
      </c>
    </row>
    <row r="15" spans="1:18" x14ac:dyDescent="0.25">
      <c r="E15" s="5" t="s">
        <v>332</v>
      </c>
      <c r="F15" s="3">
        <v>3</v>
      </c>
      <c r="I15" s="5" t="s">
        <v>247</v>
      </c>
      <c r="J15" s="3">
        <v>4</v>
      </c>
      <c r="Q15" s="5" t="s">
        <v>488</v>
      </c>
      <c r="R15" s="3">
        <v>7</v>
      </c>
    </row>
    <row r="16" spans="1:18" x14ac:dyDescent="0.25">
      <c r="E16" s="5" t="s">
        <v>450</v>
      </c>
      <c r="F16" s="3">
        <v>69</v>
      </c>
      <c r="I16" s="5" t="s">
        <v>243</v>
      </c>
      <c r="J16" s="3">
        <v>5</v>
      </c>
      <c r="Q16" s="5" t="s">
        <v>485</v>
      </c>
      <c r="R16" s="3">
        <v>7</v>
      </c>
    </row>
    <row r="17" spans="9:18" x14ac:dyDescent="0.25">
      <c r="I17" s="5" t="s">
        <v>41</v>
      </c>
      <c r="J17" s="3">
        <v>6</v>
      </c>
      <c r="Q17" s="5" t="s">
        <v>454</v>
      </c>
      <c r="R17" s="3">
        <v>7</v>
      </c>
    </row>
    <row r="18" spans="9:18" x14ac:dyDescent="0.25">
      <c r="I18" s="5" t="s">
        <v>18</v>
      </c>
      <c r="J18" s="3">
        <v>8</v>
      </c>
      <c r="Q18" s="5" t="s">
        <v>450</v>
      </c>
      <c r="R18" s="3">
        <v>105</v>
      </c>
    </row>
    <row r="19" spans="9:18" x14ac:dyDescent="0.25">
      <c r="I19" s="5" t="s">
        <v>450</v>
      </c>
      <c r="J19" s="3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398F-9888-4FF4-91CA-35D871378EB7}">
  <dimension ref="A1"/>
  <sheetViews>
    <sheetView topLeftCell="A31" workbookViewId="0">
      <selection activeCell="Q77" sqref="Q7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Release_Date</vt:lpstr>
      <vt:lpstr>Cleaned_Data</vt:lpstr>
      <vt:lpstr>Pivots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Kaliňák</cp:lastModifiedBy>
  <dcterms:created xsi:type="dcterms:W3CDTF">2025-09-04T17:39:44Z</dcterms:created>
  <dcterms:modified xsi:type="dcterms:W3CDTF">2025-09-04T20:03:12Z</dcterms:modified>
</cp:coreProperties>
</file>