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19416" windowHeight="10416" tabRatio="535" firstSheet="1" activeTab="1"/>
  </bookViews>
  <sheets>
    <sheet name="dma_remap" sheetId="2" r:id="rId1"/>
    <sheet name="Phobos_intr" sheetId="8" r:id="rId2"/>
  </sheets>
  <definedNames>
    <definedName name="_xlnm._FilterDatabase" localSheetId="1" hidden="1">Phobos_intr!$A$1:$W$1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3" i="8" l="1"/>
  <c r="O103" i="8"/>
  <c r="K103" i="8"/>
  <c r="S102" i="8"/>
  <c r="O102" i="8"/>
  <c r="K102" i="8"/>
  <c r="S101" i="8"/>
  <c r="O101" i="8"/>
  <c r="K101" i="8"/>
  <c r="O100" i="8"/>
  <c r="K100" i="8"/>
  <c r="J100" i="8"/>
  <c r="S99" i="8"/>
  <c r="K99" i="8"/>
  <c r="J99" i="8"/>
  <c r="S98" i="8"/>
  <c r="O98" i="8"/>
  <c r="S97" i="8"/>
  <c r="O97" i="8"/>
  <c r="K97" i="8"/>
  <c r="J97" i="8"/>
  <c r="S96" i="8"/>
  <c r="O96" i="8"/>
  <c r="K96" i="8"/>
  <c r="J96" i="8"/>
  <c r="S95" i="8"/>
  <c r="O95" i="8"/>
  <c r="K95" i="8"/>
  <c r="J95" i="8"/>
  <c r="S94" i="8"/>
  <c r="S93" i="8"/>
  <c r="S92" i="8"/>
  <c r="S90" i="8"/>
  <c r="S89" i="8"/>
  <c r="S88" i="8"/>
  <c r="S87" i="8"/>
  <c r="S86" i="8"/>
  <c r="S84" i="8"/>
  <c r="S83" i="8"/>
  <c r="S82" i="8"/>
  <c r="S81" i="8"/>
  <c r="S76" i="8"/>
  <c r="S75" i="8"/>
  <c r="S74" i="8"/>
  <c r="S73" i="8"/>
  <c r="O72" i="8"/>
  <c r="K72" i="8"/>
  <c r="J72" i="8"/>
  <c r="O71" i="8"/>
  <c r="K71" i="8"/>
  <c r="J71" i="8"/>
  <c r="S70" i="8"/>
  <c r="K70" i="8"/>
  <c r="J70" i="8"/>
  <c r="S69" i="8"/>
  <c r="K69" i="8"/>
  <c r="J69" i="8"/>
  <c r="S68" i="8"/>
  <c r="O68" i="8"/>
  <c r="S67" i="8"/>
  <c r="O67" i="8"/>
  <c r="S65" i="8"/>
  <c r="S62" i="8"/>
  <c r="S58" i="8"/>
  <c r="S56" i="8"/>
  <c r="S55" i="8"/>
  <c r="O48" i="8"/>
  <c r="K48" i="8"/>
  <c r="J48" i="8"/>
  <c r="S47" i="8"/>
  <c r="K47" i="8"/>
  <c r="J47" i="8"/>
  <c r="S46" i="8"/>
  <c r="O46" i="8"/>
  <c r="S45" i="8"/>
  <c r="S44" i="8"/>
  <c r="S36" i="8"/>
  <c r="S35" i="8"/>
  <c r="S34" i="8"/>
  <c r="S27" i="8"/>
  <c r="S26" i="8"/>
  <c r="S25" i="8"/>
  <c r="S24" i="8"/>
  <c r="S23" i="8"/>
  <c r="S22" i="8"/>
  <c r="S21" i="8"/>
  <c r="S20" i="8"/>
  <c r="S19" i="8"/>
  <c r="S18" i="8"/>
  <c r="O17" i="8"/>
  <c r="K17" i="8"/>
  <c r="J17" i="8"/>
  <c r="S16" i="8"/>
  <c r="K16" i="8"/>
  <c r="J16" i="8"/>
  <c r="S15" i="8"/>
  <c r="O15" i="8"/>
  <c r="S5" i="8"/>
  <c r="S4" i="8"/>
  <c r="S3" i="8"/>
  <c r="R3" i="8"/>
  <c r="R4" i="8" s="1"/>
  <c r="R5" i="8" s="1"/>
  <c r="R6" i="8" s="1"/>
  <c r="N3" i="8"/>
  <c r="I3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S2" i="8"/>
  <c r="O2" i="8"/>
  <c r="K2" i="8"/>
  <c r="J2" i="8"/>
  <c r="I4" i="8" l="1"/>
  <c r="K3" i="8"/>
  <c r="N4" i="8"/>
  <c r="O3" i="8"/>
  <c r="R7" i="8"/>
  <c r="S6" i="8"/>
  <c r="R8" i="8" l="1"/>
  <c r="S7" i="8"/>
  <c r="N5" i="8"/>
  <c r="O4" i="8"/>
  <c r="I5" i="8"/>
  <c r="K4" i="8"/>
  <c r="J4" i="8" s="1"/>
  <c r="I6" i="8" l="1"/>
  <c r="K5" i="8"/>
  <c r="J5" i="8" s="1"/>
  <c r="N6" i="8"/>
  <c r="O5" i="8"/>
  <c r="R9" i="8"/>
  <c r="S8" i="8"/>
  <c r="R10" i="8" l="1"/>
  <c r="S9" i="8"/>
  <c r="N7" i="8"/>
  <c r="O6" i="8"/>
  <c r="I7" i="8"/>
  <c r="K6" i="8"/>
  <c r="J6" i="8" s="1"/>
  <c r="I8" i="8" l="1"/>
  <c r="K7" i="8"/>
  <c r="J7" i="8" s="1"/>
  <c r="N8" i="8"/>
  <c r="O7" i="8"/>
  <c r="R11" i="8"/>
  <c r="S10" i="8"/>
  <c r="R12" i="8" l="1"/>
  <c r="S11" i="8"/>
  <c r="N9" i="8"/>
  <c r="O8" i="8"/>
  <c r="I9" i="8"/>
  <c r="K8" i="8"/>
  <c r="J8" i="8" s="1"/>
  <c r="I10" i="8" l="1"/>
  <c r="K9" i="8"/>
  <c r="J9" i="8" s="1"/>
  <c r="N10" i="8"/>
  <c r="O9" i="8"/>
  <c r="R13" i="8"/>
  <c r="S12" i="8"/>
  <c r="R14" i="8" l="1"/>
  <c r="S13" i="8"/>
  <c r="N11" i="8"/>
  <c r="O10" i="8"/>
  <c r="I11" i="8"/>
  <c r="K10" i="8"/>
  <c r="J10" i="8" s="1"/>
  <c r="I12" i="8" l="1"/>
  <c r="K11" i="8"/>
  <c r="J11" i="8" s="1"/>
  <c r="N12" i="8"/>
  <c r="O11" i="8"/>
  <c r="R15" i="8"/>
  <c r="R16" i="8" s="1"/>
  <c r="R17" i="8" s="1"/>
  <c r="S14" i="8"/>
  <c r="R18" i="8" l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S17" i="8"/>
  <c r="N13" i="8"/>
  <c r="O12" i="8"/>
  <c r="I13" i="8"/>
  <c r="K12" i="8"/>
  <c r="J12" i="8" s="1"/>
  <c r="I14" i="8" l="1"/>
  <c r="K13" i="8"/>
  <c r="J13" i="8" s="1"/>
  <c r="N14" i="8"/>
  <c r="O13" i="8"/>
  <c r="R29" i="8"/>
  <c r="S28" i="8"/>
  <c r="R30" i="8" l="1"/>
  <c r="S29" i="8"/>
  <c r="N15" i="8"/>
  <c r="N16" i="8" s="1"/>
  <c r="O14" i="8"/>
  <c r="I15" i="8"/>
  <c r="K14" i="8"/>
  <c r="J14" i="8" s="1"/>
  <c r="I16" i="8" l="1"/>
  <c r="I17" i="8" s="1"/>
  <c r="I18" i="8" s="1"/>
  <c r="K15" i="8"/>
  <c r="J15" i="8" s="1"/>
  <c r="N17" i="8"/>
  <c r="N18" i="8" s="1"/>
  <c r="O16" i="8"/>
  <c r="R31" i="8"/>
  <c r="S30" i="8"/>
  <c r="R32" i="8" l="1"/>
  <c r="S31" i="8"/>
  <c r="N19" i="8"/>
  <c r="O18" i="8"/>
  <c r="I19" i="8"/>
  <c r="K18" i="8"/>
  <c r="J18" i="8" s="1"/>
  <c r="I20" i="8" l="1"/>
  <c r="K19" i="8"/>
  <c r="J19" i="8" s="1"/>
  <c r="N20" i="8"/>
  <c r="O19" i="8"/>
  <c r="R33" i="8"/>
  <c r="S32" i="8"/>
  <c r="R34" i="8" l="1"/>
  <c r="R35" i="8" s="1"/>
  <c r="R36" i="8" s="1"/>
  <c r="R37" i="8" s="1"/>
  <c r="S33" i="8"/>
  <c r="N21" i="8"/>
  <c r="O20" i="8"/>
  <c r="I21" i="8"/>
  <c r="K20" i="8"/>
  <c r="J20" i="8" s="1"/>
  <c r="I22" i="8" l="1"/>
  <c r="K21" i="8"/>
  <c r="J21" i="8" s="1"/>
  <c r="N22" i="8"/>
  <c r="O21" i="8"/>
  <c r="R38" i="8"/>
  <c r="S37" i="8"/>
  <c r="R39" i="8" l="1"/>
  <c r="S38" i="8"/>
  <c r="N23" i="8"/>
  <c r="O22" i="8"/>
  <c r="I23" i="8"/>
  <c r="K22" i="8"/>
  <c r="J22" i="8" s="1"/>
  <c r="I24" i="8" l="1"/>
  <c r="K23" i="8"/>
  <c r="J23" i="8" s="1"/>
  <c r="N24" i="8"/>
  <c r="O23" i="8"/>
  <c r="R40" i="8"/>
  <c r="S39" i="8"/>
  <c r="R41" i="8" l="1"/>
  <c r="S40" i="8"/>
  <c r="N25" i="8"/>
  <c r="O24" i="8"/>
  <c r="I25" i="8"/>
  <c r="K24" i="8"/>
  <c r="J24" i="8" s="1"/>
  <c r="I26" i="8" l="1"/>
  <c r="K25" i="8"/>
  <c r="J25" i="8" s="1"/>
  <c r="N26" i="8"/>
  <c r="O25" i="8"/>
  <c r="R42" i="8"/>
  <c r="S41" i="8"/>
  <c r="R43" i="8" l="1"/>
  <c r="S42" i="8"/>
  <c r="N27" i="8"/>
  <c r="O26" i="8"/>
  <c r="I27" i="8"/>
  <c r="K26" i="8"/>
  <c r="J26" i="8" s="1"/>
  <c r="I28" i="8" l="1"/>
  <c r="K27" i="8"/>
  <c r="J27" i="8" s="1"/>
  <c r="N28" i="8"/>
  <c r="O27" i="8"/>
  <c r="R44" i="8"/>
  <c r="R45" i="8" s="1"/>
  <c r="R46" i="8" s="1"/>
  <c r="R47" i="8" s="1"/>
  <c r="R48" i="8" s="1"/>
  <c r="S43" i="8"/>
  <c r="R49" i="8" l="1"/>
  <c r="S48" i="8"/>
  <c r="N29" i="8"/>
  <c r="O28" i="8"/>
  <c r="I29" i="8"/>
  <c r="K28" i="8"/>
  <c r="J28" i="8" s="1"/>
  <c r="I30" i="8" l="1"/>
  <c r="K29" i="8"/>
  <c r="J29" i="8" s="1"/>
  <c r="N30" i="8"/>
  <c r="O29" i="8"/>
  <c r="R50" i="8"/>
  <c r="S49" i="8"/>
  <c r="R51" i="8" l="1"/>
  <c r="S50" i="8"/>
  <c r="N31" i="8"/>
  <c r="O30" i="8"/>
  <c r="I31" i="8"/>
  <c r="K30" i="8"/>
  <c r="J30" i="8" s="1"/>
  <c r="I32" i="8" l="1"/>
  <c r="K31" i="8"/>
  <c r="J31" i="8" s="1"/>
  <c r="N32" i="8"/>
  <c r="O31" i="8"/>
  <c r="R52" i="8"/>
  <c r="S51" i="8"/>
  <c r="R53" i="8" l="1"/>
  <c r="S52" i="8"/>
  <c r="N33" i="8"/>
  <c r="O32" i="8"/>
  <c r="I33" i="8"/>
  <c r="K32" i="8"/>
  <c r="J32" i="8" s="1"/>
  <c r="I34" i="8" l="1"/>
  <c r="K33" i="8"/>
  <c r="J33" i="8" s="1"/>
  <c r="N34" i="8"/>
  <c r="O33" i="8"/>
  <c r="R54" i="8"/>
  <c r="S53" i="8"/>
  <c r="R55" i="8" l="1"/>
  <c r="R56" i="8" s="1"/>
  <c r="R57" i="8" s="1"/>
  <c r="S54" i="8"/>
  <c r="N35" i="8"/>
  <c r="O34" i="8"/>
  <c r="I35" i="8"/>
  <c r="K34" i="8"/>
  <c r="J34" i="8" s="1"/>
  <c r="I36" i="8" l="1"/>
  <c r="K35" i="8"/>
  <c r="J35" i="8" s="1"/>
  <c r="N36" i="8"/>
  <c r="O35" i="8"/>
  <c r="R58" i="8"/>
  <c r="R59" i="8" s="1"/>
  <c r="S57" i="8"/>
  <c r="R60" i="8" l="1"/>
  <c r="S59" i="8"/>
  <c r="N37" i="8"/>
  <c r="O36" i="8"/>
  <c r="I37" i="8"/>
  <c r="K36" i="8"/>
  <c r="J36" i="8" s="1"/>
  <c r="I38" i="8" l="1"/>
  <c r="K37" i="8"/>
  <c r="J37" i="8" s="1"/>
  <c r="N38" i="8"/>
  <c r="O37" i="8"/>
  <c r="R61" i="8"/>
  <c r="S60" i="8"/>
  <c r="R62" i="8" l="1"/>
  <c r="R63" i="8" s="1"/>
  <c r="S61" i="8"/>
  <c r="N39" i="8"/>
  <c r="O38" i="8"/>
  <c r="I39" i="8"/>
  <c r="K38" i="8"/>
  <c r="J38" i="8" s="1"/>
  <c r="I40" i="8" l="1"/>
  <c r="K39" i="8"/>
  <c r="J39" i="8" s="1"/>
  <c r="N40" i="8"/>
  <c r="O39" i="8"/>
  <c r="R64" i="8"/>
  <c r="S63" i="8"/>
  <c r="R65" i="8" l="1"/>
  <c r="R66" i="8" s="1"/>
  <c r="S64" i="8"/>
  <c r="N41" i="8"/>
  <c r="O40" i="8"/>
  <c r="I41" i="8"/>
  <c r="K40" i="8"/>
  <c r="J40" i="8" s="1"/>
  <c r="I42" i="8" l="1"/>
  <c r="K41" i="8"/>
  <c r="J41" i="8" s="1"/>
  <c r="N42" i="8"/>
  <c r="O41" i="8"/>
  <c r="R67" i="8"/>
  <c r="R68" i="8" s="1"/>
  <c r="R69" i="8" s="1"/>
  <c r="R70" i="8" s="1"/>
  <c r="R71" i="8" s="1"/>
  <c r="S66" i="8"/>
  <c r="R72" i="8" l="1"/>
  <c r="S71" i="8"/>
  <c r="N43" i="8"/>
  <c r="O42" i="8"/>
  <c r="I43" i="8"/>
  <c r="K42" i="8"/>
  <c r="J42" i="8" s="1"/>
  <c r="I44" i="8" l="1"/>
  <c r="K43" i="8"/>
  <c r="J43" i="8" s="1"/>
  <c r="N44" i="8"/>
  <c r="O43" i="8"/>
  <c r="R73" i="8"/>
  <c r="R74" i="8" s="1"/>
  <c r="R75" i="8" s="1"/>
  <c r="R76" i="8" s="1"/>
  <c r="R77" i="8" s="1"/>
  <c r="S72" i="8"/>
  <c r="R78" i="8" l="1"/>
  <c r="S77" i="8"/>
  <c r="N45" i="8"/>
  <c r="O44" i="8"/>
  <c r="I45" i="8"/>
  <c r="K44" i="8"/>
  <c r="J44" i="8" s="1"/>
  <c r="I46" i="8" l="1"/>
  <c r="K45" i="8"/>
  <c r="J45" i="8" s="1"/>
  <c r="N46" i="8"/>
  <c r="N47" i="8" s="1"/>
  <c r="O45" i="8"/>
  <c r="R79" i="8"/>
  <c r="S78" i="8"/>
  <c r="R80" i="8" l="1"/>
  <c r="S79" i="8"/>
  <c r="N48" i="8"/>
  <c r="N49" i="8" s="1"/>
  <c r="O47" i="8"/>
  <c r="I47" i="8"/>
  <c r="I48" i="8" s="1"/>
  <c r="I49" i="8" s="1"/>
  <c r="K46" i="8"/>
  <c r="J46" i="8" s="1"/>
  <c r="I50" i="8" l="1"/>
  <c r="K49" i="8"/>
  <c r="J49" i="8" s="1"/>
  <c r="N50" i="8"/>
  <c r="O49" i="8"/>
  <c r="R81" i="8"/>
  <c r="R82" i="8" s="1"/>
  <c r="R83" i="8" s="1"/>
  <c r="R84" i="8" s="1"/>
  <c r="R85" i="8" s="1"/>
  <c r="S80" i="8"/>
  <c r="R86" i="8" l="1"/>
  <c r="R87" i="8" s="1"/>
  <c r="R88" i="8" s="1"/>
  <c r="R89" i="8" s="1"/>
  <c r="R90" i="8" s="1"/>
  <c r="R91" i="8" s="1"/>
  <c r="S85" i="8"/>
  <c r="N51" i="8"/>
  <c r="O50" i="8"/>
  <c r="I51" i="8"/>
  <c r="K50" i="8"/>
  <c r="J50" i="8" s="1"/>
  <c r="I52" i="8" l="1"/>
  <c r="K51" i="8"/>
  <c r="J51" i="8" s="1"/>
  <c r="N52" i="8"/>
  <c r="O51" i="8"/>
  <c r="R92" i="8"/>
  <c r="R93" i="8" s="1"/>
  <c r="R94" i="8" s="1"/>
  <c r="R95" i="8" s="1"/>
  <c r="R96" i="8" s="1"/>
  <c r="R97" i="8" s="1"/>
  <c r="R98" i="8" s="1"/>
  <c r="R99" i="8" s="1"/>
  <c r="R100" i="8" s="1"/>
  <c r="S91" i="8"/>
  <c r="R101" i="8" l="1"/>
  <c r="R102" i="8" s="1"/>
  <c r="R103" i="8" s="1"/>
  <c r="S100" i="8"/>
  <c r="N53" i="8"/>
  <c r="O52" i="8"/>
  <c r="I53" i="8"/>
  <c r="K52" i="8"/>
  <c r="J52" i="8" s="1"/>
  <c r="I54" i="8" l="1"/>
  <c r="K53" i="8"/>
  <c r="J53" i="8" s="1"/>
  <c r="N54" i="8"/>
  <c r="O53" i="8"/>
  <c r="N55" i="8" l="1"/>
  <c r="O54" i="8"/>
  <c r="I55" i="8"/>
  <c r="K54" i="8"/>
  <c r="J54" i="8" s="1"/>
  <c r="I56" i="8" l="1"/>
  <c r="K55" i="8"/>
  <c r="J55" i="8" s="1"/>
  <c r="N56" i="8"/>
  <c r="O55" i="8"/>
  <c r="N57" i="8" l="1"/>
  <c r="O56" i="8"/>
  <c r="I57" i="8"/>
  <c r="K56" i="8"/>
  <c r="J56" i="8" s="1"/>
  <c r="I58" i="8" l="1"/>
  <c r="K57" i="8"/>
  <c r="J57" i="8" s="1"/>
  <c r="N58" i="8"/>
  <c r="O57" i="8"/>
  <c r="N59" i="8" l="1"/>
  <c r="O58" i="8"/>
  <c r="I59" i="8"/>
  <c r="K58" i="8"/>
  <c r="J58" i="8" s="1"/>
  <c r="I60" i="8" l="1"/>
  <c r="K59" i="8"/>
  <c r="J59" i="8" s="1"/>
  <c r="N60" i="8"/>
  <c r="O59" i="8"/>
  <c r="N61" i="8" l="1"/>
  <c r="O60" i="8"/>
  <c r="I61" i="8"/>
  <c r="K60" i="8"/>
  <c r="J60" i="8" s="1"/>
  <c r="I62" i="8" l="1"/>
  <c r="K61" i="8"/>
  <c r="J61" i="8" s="1"/>
  <c r="N62" i="8"/>
  <c r="O61" i="8"/>
  <c r="N63" i="8" l="1"/>
  <c r="O62" i="8"/>
  <c r="I63" i="8"/>
  <c r="K62" i="8"/>
  <c r="J62" i="8" s="1"/>
  <c r="I64" i="8" l="1"/>
  <c r="K63" i="8"/>
  <c r="J63" i="8" s="1"/>
  <c r="N64" i="8"/>
  <c r="O63" i="8"/>
  <c r="N65" i="8" l="1"/>
  <c r="O64" i="8"/>
  <c r="I65" i="8"/>
  <c r="K64" i="8"/>
  <c r="J64" i="8" s="1"/>
  <c r="I66" i="8" l="1"/>
  <c r="K65" i="8"/>
  <c r="J65" i="8" s="1"/>
  <c r="N66" i="8"/>
  <c r="O65" i="8"/>
  <c r="N67" i="8" l="1"/>
  <c r="N68" i="8" s="1"/>
  <c r="N69" i="8" s="1"/>
  <c r="O66" i="8"/>
  <c r="I67" i="8"/>
  <c r="K66" i="8"/>
  <c r="J66" i="8" s="1"/>
  <c r="I68" i="8" l="1"/>
  <c r="K67" i="8"/>
  <c r="J67" i="8" s="1"/>
  <c r="N70" i="8"/>
  <c r="O69" i="8"/>
  <c r="N71" i="8" l="1"/>
  <c r="N72" i="8" s="1"/>
  <c r="N73" i="8" s="1"/>
  <c r="O70" i="8"/>
  <c r="I69" i="8"/>
  <c r="I70" i="8" s="1"/>
  <c r="I71" i="8" s="1"/>
  <c r="I72" i="8" s="1"/>
  <c r="I73" i="8" s="1"/>
  <c r="K68" i="8"/>
  <c r="J68" i="8" s="1"/>
  <c r="I74" i="8" l="1"/>
  <c r="K73" i="8"/>
  <c r="J73" i="8" s="1"/>
  <c r="N74" i="8"/>
  <c r="O73" i="8"/>
  <c r="N75" i="8" l="1"/>
  <c r="O74" i="8"/>
  <c r="I75" i="8"/>
  <c r="K74" i="8"/>
  <c r="J74" i="8" s="1"/>
  <c r="I76" i="8" l="1"/>
  <c r="K75" i="8"/>
  <c r="J75" i="8" s="1"/>
  <c r="N76" i="8"/>
  <c r="O75" i="8"/>
  <c r="N77" i="8" l="1"/>
  <c r="O76" i="8"/>
  <c r="I77" i="8"/>
  <c r="K76" i="8"/>
  <c r="J76" i="8" s="1"/>
  <c r="I78" i="8" l="1"/>
  <c r="K77" i="8"/>
  <c r="J77" i="8" s="1"/>
  <c r="N78" i="8"/>
  <c r="O77" i="8"/>
  <c r="N79" i="8" l="1"/>
  <c r="O78" i="8"/>
  <c r="I79" i="8"/>
  <c r="K78" i="8"/>
  <c r="J78" i="8" s="1"/>
  <c r="I80" i="8" l="1"/>
  <c r="K79" i="8"/>
  <c r="J79" i="8" s="1"/>
  <c r="N80" i="8"/>
  <c r="O79" i="8"/>
  <c r="N81" i="8" l="1"/>
  <c r="O80" i="8"/>
  <c r="I81" i="8"/>
  <c r="K80" i="8"/>
  <c r="J80" i="8" s="1"/>
  <c r="I82" i="8" l="1"/>
  <c r="K81" i="8"/>
  <c r="J81" i="8" s="1"/>
  <c r="N82" i="8"/>
  <c r="O81" i="8"/>
  <c r="N83" i="8" l="1"/>
  <c r="O82" i="8"/>
  <c r="I83" i="8"/>
  <c r="K82" i="8"/>
  <c r="J82" i="8" s="1"/>
  <c r="I84" i="8" l="1"/>
  <c r="K83" i="8"/>
  <c r="J83" i="8" s="1"/>
  <c r="N84" i="8"/>
  <c r="O83" i="8"/>
  <c r="N85" i="8" l="1"/>
  <c r="O84" i="8"/>
  <c r="I85" i="8"/>
  <c r="K84" i="8"/>
  <c r="J84" i="8" s="1"/>
  <c r="I86" i="8" l="1"/>
  <c r="K85" i="8"/>
  <c r="J85" i="8" s="1"/>
  <c r="N86" i="8"/>
  <c r="O85" i="8"/>
  <c r="N87" i="8" l="1"/>
  <c r="O86" i="8"/>
  <c r="I87" i="8"/>
  <c r="K86" i="8"/>
  <c r="J86" i="8" s="1"/>
  <c r="I88" i="8" l="1"/>
  <c r="K87" i="8"/>
  <c r="J87" i="8" s="1"/>
  <c r="N88" i="8"/>
  <c r="O87" i="8"/>
  <c r="N89" i="8" l="1"/>
  <c r="O88" i="8"/>
  <c r="I89" i="8"/>
  <c r="K88" i="8"/>
  <c r="J88" i="8" s="1"/>
  <c r="I90" i="8" l="1"/>
  <c r="K89" i="8"/>
  <c r="J89" i="8" s="1"/>
  <c r="N90" i="8"/>
  <c r="O89" i="8"/>
  <c r="N91" i="8" l="1"/>
  <c r="O90" i="8"/>
  <c r="I91" i="8"/>
  <c r="K90" i="8"/>
  <c r="J90" i="8" s="1"/>
  <c r="I92" i="8" l="1"/>
  <c r="K91" i="8"/>
  <c r="J91" i="8" s="1"/>
  <c r="N92" i="8"/>
  <c r="O91" i="8"/>
  <c r="N93" i="8" l="1"/>
  <c r="O92" i="8"/>
  <c r="I93" i="8"/>
  <c r="K92" i="8"/>
  <c r="J92" i="8" s="1"/>
  <c r="I94" i="8" l="1"/>
  <c r="K93" i="8"/>
  <c r="J93" i="8" s="1"/>
  <c r="N94" i="8"/>
  <c r="O93" i="8"/>
  <c r="N95" i="8" l="1"/>
  <c r="N96" i="8" s="1"/>
  <c r="N97" i="8" s="1"/>
  <c r="N98" i="8" s="1"/>
  <c r="N99" i="8" s="1"/>
  <c r="O94" i="8"/>
  <c r="I95" i="8"/>
  <c r="I96" i="8" s="1"/>
  <c r="I97" i="8" s="1"/>
  <c r="I98" i="8" s="1"/>
  <c r="K94" i="8"/>
  <c r="J94" i="8" s="1"/>
  <c r="I99" i="8" l="1"/>
  <c r="I100" i="8" s="1"/>
  <c r="I101" i="8" s="1"/>
  <c r="I102" i="8" s="1"/>
  <c r="I103" i="8" s="1"/>
  <c r="K98" i="8"/>
  <c r="J98" i="8" s="1"/>
  <c r="N100" i="8"/>
  <c r="N101" i="8" s="1"/>
  <c r="N102" i="8" s="1"/>
  <c r="N103" i="8" s="1"/>
  <c r="O99" i="8"/>
</calcChain>
</file>

<file path=xl/sharedStrings.xml><?xml version="1.0" encoding="utf-8"?>
<sst xmlns="http://schemas.openxmlformats.org/spreadsheetml/2006/main" count="475" uniqueCount="273">
  <si>
    <t>src_sel</t>
    <phoneticPr fontId="1" type="noConversion"/>
  </si>
  <si>
    <t>dma_req_spi_nor1</t>
    <phoneticPr fontId="1" type="noConversion"/>
  </si>
  <si>
    <t>dma_tx_req_n_uart4</t>
    <phoneticPr fontId="1" type="noConversion"/>
  </si>
  <si>
    <t>dma_rx_req_n_uart4</t>
    <phoneticPr fontId="1" type="noConversion"/>
  </si>
  <si>
    <t>dma_req_spi_nor</t>
    <phoneticPr fontId="1" type="noConversion"/>
  </si>
  <si>
    <t>dma_req_spi_nand</t>
  </si>
  <si>
    <t>dma_req_audsrc</t>
    <phoneticPr fontId="1" type="noConversion"/>
  </si>
  <si>
    <t>dma_rx_req_tdm1</t>
  </si>
  <si>
    <t>dma_tx_req_tdm0</t>
  </si>
  <si>
    <t>dma_rx_req_tdm0</t>
  </si>
  <si>
    <t>dma_tx_req_i2c4</t>
  </si>
  <si>
    <t>dma_rx_req_i2c4</t>
  </si>
  <si>
    <t>dma_tx_req_i2c3</t>
  </si>
  <si>
    <t>dma_rx_req_i2c3</t>
  </si>
  <si>
    <t>dma_tx_req_i2c2</t>
  </si>
  <si>
    <t>dma_rx_req_i2c2</t>
  </si>
  <si>
    <t>dma_tx_req_i2c1</t>
  </si>
  <si>
    <t>dma_rx_req_i2c1</t>
  </si>
  <si>
    <t>dma_tx_req_i2c0</t>
  </si>
  <si>
    <t>dma_rx_req_i2c0</t>
  </si>
  <si>
    <t>dma_tx_req_spi3</t>
  </si>
  <si>
    <t>dma_rx_req_spi3</t>
  </si>
  <si>
    <t>dma_tx_req_spi2</t>
  </si>
  <si>
    <t>dma_rx_req_spi2</t>
  </si>
  <si>
    <t>dma_tx_req_spi1</t>
  </si>
  <si>
    <t>dma_rx_req_spi1</t>
  </si>
  <si>
    <t>dma_tx_req_spi0</t>
  </si>
  <si>
    <t>dma_rx_req_spi0</t>
  </si>
  <si>
    <t>dma_tx_req_n_uart3</t>
    <phoneticPr fontId="1" type="noConversion"/>
  </si>
  <si>
    <t>dma_rx_req_n_uart3</t>
    <phoneticPr fontId="1" type="noConversion"/>
  </si>
  <si>
    <t>dma_tx_req_n_uart2</t>
    <phoneticPr fontId="1" type="noConversion"/>
  </si>
  <si>
    <t>dma_rx_req_n_uart2</t>
    <phoneticPr fontId="1" type="noConversion"/>
  </si>
  <si>
    <t>dma_tx_req_n_uart1</t>
    <phoneticPr fontId="1" type="noConversion"/>
  </si>
  <si>
    <t>dma_rx_req_n_uart1</t>
    <phoneticPr fontId="1" type="noConversion"/>
  </si>
  <si>
    <t>dma_tx_req_n_uart0</t>
    <phoneticPr fontId="1" type="noConversion"/>
  </si>
  <si>
    <t>dma_rx_req_n_uart0</t>
    <phoneticPr fontId="1" type="noConversion"/>
  </si>
  <si>
    <t>dma_tx_req_i2s3</t>
  </si>
  <si>
    <t>dma_rx_req_i2s3</t>
  </si>
  <si>
    <t>dma_tx_req_i2s2</t>
  </si>
  <si>
    <t>dma_rx_req_i2s2</t>
  </si>
  <si>
    <t>dma_tx_req_i2s1</t>
  </si>
  <si>
    <t>dma_rx_req_i2s1</t>
  </si>
  <si>
    <t>dma_tx_req_i2s0</t>
  </si>
  <si>
    <t>dma_rx_req_i2s0</t>
    <phoneticPr fontId="1" type="noConversion"/>
  </si>
  <si>
    <t>instance name</t>
  </si>
  <si>
    <t>module pin</t>
  </si>
  <si>
    <t>wire name</t>
  </si>
  <si>
    <t>hier of instance and wire</t>
  </si>
  <si>
    <t>ap_intr</t>
  </si>
  <si>
    <t>ca53_intr_valid</t>
  </si>
  <si>
    <t>GIC_SPI</t>
  </si>
  <si>
    <t>CA53_intr_num</t>
  </si>
  <si>
    <t>valid</t>
  </si>
  <si>
    <t>C906B_intr_num</t>
  </si>
  <si>
    <t>C906L_intr_num</t>
  </si>
  <si>
    <t>u_tempsen_top</t>
  </si>
  <si>
    <t>tempsen_irq_o</t>
  </si>
  <si>
    <t>test_top.u_hw_bench_top.u_chip_top.chip_core.peri_subsystem.u_peri</t>
  </si>
  <si>
    <t>u_rtc</t>
  </si>
  <si>
    <t>RTC_ALARM_O</t>
  </si>
  <si>
    <t>rtc_alarm_o</t>
  </si>
  <si>
    <t>test_top.u_hw_bench_top.u_chip_top.chip_core.A_rtc_pr_wrap.A_rtc_pwr_wrap.u_rtc_sys</t>
  </si>
  <si>
    <t>pwr_button1_long_status</t>
  </si>
  <si>
    <t>rtc_pwr_button1_longpress_o</t>
  </si>
  <si>
    <t>u_vbat_det_debounce</t>
  </si>
  <si>
    <t>vbat_deb_irq_o</t>
  </si>
  <si>
    <t>test_top.u_hw_bench_top.u_chip_top.chip_core.sys_ctrl</t>
  </si>
  <si>
    <t>jpeg_top</t>
  </si>
  <si>
    <t>o_intrpt_req</t>
  </si>
  <si>
    <t>jpeg_interrupt</t>
  </si>
  <si>
    <t>test_top.u_hw_bench_top.u_chip_top.chip_core.A_vc_pr_wrap.A_vc_pwr_wrap.vc_sys.vc_sys_core</t>
  </si>
  <si>
    <t>h264c_top</t>
  </si>
  <si>
    <t>o_vpu_intrpt</t>
  </si>
  <si>
    <t>h264_interrupt</t>
  </si>
  <si>
    <t>h265e_top</t>
  </si>
  <si>
    <t>h265_interrupt</t>
  </si>
  <si>
    <t>vc_sbm</t>
  </si>
  <si>
    <t>vc_sbm_int</t>
  </si>
  <si>
    <t>test_top.u_hw_bench_top.u_chip_top.chip_core.A_vc_pr_wrap.A_vc_pwr_wrap.vc_sys.vc_sys_fab</t>
  </si>
  <si>
    <t>isp_top_i</t>
  </si>
  <si>
    <t>isp_int</t>
  </si>
  <si>
    <t>test_top.u_hw_bench_top.u_chip_top.chip_core.A_vip_pr_wrap.A_vip_pwr_wrap.vip_sys_i</t>
  </si>
  <si>
    <t>sc_top_i</t>
  </si>
  <si>
    <t>sc_intr[0]</t>
  </si>
  <si>
    <t>u_sensor_mac_1c4d_0</t>
  </si>
  <si>
    <t>csi_ctrl_intr</t>
  </si>
  <si>
    <t>vip_int_csi_mac0</t>
  </si>
  <si>
    <t>u_sensor_mac_1c2d_1</t>
  </si>
  <si>
    <t>vip_int_csi_mac1</t>
  </si>
  <si>
    <t>ldc_top_i</t>
  </si>
  <si>
    <t>ldc_irq</t>
  </si>
  <si>
    <t>ldc_int</t>
  </si>
  <si>
    <t>u_sdma</t>
  </si>
  <si>
    <t>NA</t>
  </si>
  <si>
    <t>sdma_intr_cpu0</t>
  </si>
  <si>
    <t>test_top.u_hw_bench_top.u_chip_top.chip_core.hsperi_system.u_hsperi_module</t>
  </si>
  <si>
    <t>sdma_intr_cpu1</t>
  </si>
  <si>
    <t>sdma_intr_cpu2</t>
  </si>
  <si>
    <t>u_usb20_drd_top</t>
  </si>
  <si>
    <t>interrupt</t>
  </si>
  <si>
    <t>usb_irqs</t>
  </si>
  <si>
    <t>u_eth0</t>
  </si>
  <si>
    <t>sbd_intr_o</t>
  </si>
  <si>
    <t>eth0_sbd_intr_o</t>
  </si>
  <si>
    <t>lpi_intr_o</t>
  </si>
  <si>
    <t>eth0_lpi_intr_o</t>
  </si>
  <si>
    <t>u_emmc</t>
  </si>
  <si>
    <t>wakeup_intr</t>
  </si>
  <si>
    <t>emmc_wakeup_intr</t>
  </si>
  <si>
    <t>intr</t>
  </si>
  <si>
    <t>emmc_intr</t>
  </si>
  <si>
    <t>u_sd0</t>
  </si>
  <si>
    <t>sd0_wakeup_intr</t>
  </si>
  <si>
    <t>sd0_intr</t>
  </si>
  <si>
    <t>u_sd1</t>
  </si>
  <si>
    <t>sd1_wakeup_intr</t>
  </si>
  <si>
    <t>sd1_intr</t>
  </si>
  <si>
    <t>spi_nand_top</t>
  </si>
  <si>
    <t>spi_nand_intr</t>
  </si>
  <si>
    <t>u_i2s_tdm_wrap_0</t>
  </si>
  <si>
    <t>i2s_int</t>
  </si>
  <si>
    <t>i2s0_int</t>
  </si>
  <si>
    <t>test_top.u_hw_bench_top.u_chip_top.chip_core.hsperi_system.u_hsperi_module.u_i2s_tdm_subsystem</t>
  </si>
  <si>
    <t>u_i2s_tdm_wrap_1</t>
  </si>
  <si>
    <t>i2s1_int</t>
  </si>
  <si>
    <t>u_i2s_tdm_wrap_2</t>
  </si>
  <si>
    <t>i2s2_int</t>
  </si>
  <si>
    <t>u_i2s_tdm_wrap_3</t>
  </si>
  <si>
    <t>i2s3_int</t>
  </si>
  <si>
    <t>uart0</t>
  </si>
  <si>
    <t>uart0_intr</t>
  </si>
  <si>
    <t>uart crossbar pinmux</t>
  </si>
  <si>
    <t>uart1</t>
  </si>
  <si>
    <t>uart1_intr</t>
  </si>
  <si>
    <t>uart2</t>
  </si>
  <si>
    <t>uart2_intr</t>
  </si>
  <si>
    <t>uart3</t>
  </si>
  <si>
    <t>uart3_intr</t>
  </si>
  <si>
    <t>uart4</t>
  </si>
  <si>
    <t>uart4_intr</t>
  </si>
  <si>
    <t>DW_apb_i2c_0</t>
  </si>
  <si>
    <t>ic_intr</t>
  </si>
  <si>
    <t>i2c0_intr</t>
  </si>
  <si>
    <t>DW_apb_i2c_1</t>
  </si>
  <si>
    <t>i2c1_intr</t>
  </si>
  <si>
    <t>DW_apb_i2c_2</t>
  </si>
  <si>
    <t>i2c2_intr</t>
  </si>
  <si>
    <t>DW_apb_i2c_3</t>
  </si>
  <si>
    <t>i2c3_intr</t>
  </si>
  <si>
    <t>DW_apb_i2c_4</t>
  </si>
  <si>
    <t>i2c4_intr</t>
  </si>
  <si>
    <t>DW_apb_ssi_0</t>
  </si>
  <si>
    <t>ssi_intr</t>
  </si>
  <si>
    <t>spi_0_ssi_intr</t>
  </si>
  <si>
    <t>DW_apb_ssi_1</t>
  </si>
  <si>
    <t>spi_1_ssi_intr</t>
  </si>
  <si>
    <t>DW_apb_ssi_2</t>
  </si>
  <si>
    <t>spi_2_ssi_intr</t>
  </si>
  <si>
    <t>DW_apb_ssi_3</t>
  </si>
  <si>
    <t>spi_3_ssi_intr</t>
  </si>
  <si>
    <t>DW_apb_wdt_0</t>
  </si>
  <si>
    <t>wdt_intr</t>
  </si>
  <si>
    <t>wdt0_intr</t>
  </si>
  <si>
    <t>DW_apb_wdt_1</t>
  </si>
  <si>
    <t>wdt1_intr</t>
  </si>
  <si>
    <t>DW_apb_wdt_2</t>
  </si>
  <si>
    <t>wdt2_intr</t>
  </si>
  <si>
    <t>u_keyscan</t>
  </si>
  <si>
    <t>keyscan_irq</t>
  </si>
  <si>
    <t>DW_apb_gpio_0</t>
  </si>
  <si>
    <t>gpio_intr_flag</t>
  </si>
  <si>
    <t>gpio0_intr_flag</t>
  </si>
  <si>
    <t>DW_apb_gpio_1</t>
  </si>
  <si>
    <t>gpio1_intr_flag</t>
  </si>
  <si>
    <t>DW_apb_gpio_2</t>
  </si>
  <si>
    <t>gpio2_intr_flag</t>
  </si>
  <si>
    <t>DW_apb_gpio_3</t>
  </si>
  <si>
    <t>gpio3_intr_flag</t>
  </si>
  <si>
    <t>u_wgn0</t>
  </si>
  <si>
    <t>wg_irq</t>
  </si>
  <si>
    <t>wgn0_irq</t>
    <phoneticPr fontId="1" type="noConversion"/>
  </si>
  <si>
    <t>u_wgn1</t>
  </si>
  <si>
    <t>wgn1_irq</t>
  </si>
  <si>
    <t>u_wgn2</t>
  </si>
  <si>
    <t>wgn2_irq</t>
  </si>
  <si>
    <t>u_sys_mailbox</t>
  </si>
  <si>
    <t>cpu1_int</t>
  </si>
  <si>
    <t>mbox_int1</t>
  </si>
  <si>
    <t>test_top.u_hw_bench_top.u_chip_top.chip_core.A_rtc_pr_wrap.A_rtc_pwr_wrap.u_rtc_sys.u_mcu_subsys_pwr_wrap.u_mcu_subsys_top</t>
  </si>
  <si>
    <t>u_rtc_irrx</t>
  </si>
  <si>
    <t>irrx_int</t>
  </si>
  <si>
    <t>u_rtc_sys_gpio</t>
  </si>
  <si>
    <t>gpio_int</t>
  </si>
  <si>
    <t>u_rtc_sys_DW_apb_uart</t>
  </si>
  <si>
    <t>uart_int</t>
  </si>
  <si>
    <t>u_rtc_sys_spinor</t>
  </si>
  <si>
    <t>spi_int</t>
  </si>
  <si>
    <t>u_DW_apb_i2c_0</t>
  </si>
  <si>
    <t>i2c_int</t>
  </si>
  <si>
    <t>u_rtc_DW_apb_wdt</t>
  </si>
  <si>
    <t>wdt_int</t>
  </si>
  <si>
    <t>u_tpu</t>
  </si>
  <si>
    <t>tpu_intr</t>
  </si>
  <si>
    <t>test_top.u_hw_bench_top.u_chip_top.chip_core.A_tpu_pr_wrap.A_tpu_pwr_wrap.u_tpu_subsystem.u_tpu_module_pwr_wrap.u_tpu_module</t>
  </si>
  <si>
    <t>u_tdma_top</t>
  </si>
  <si>
    <t>tdma_interrupt</t>
  </si>
  <si>
    <t>u_sys_reg</t>
  </si>
  <si>
    <t>sw_int_0_cpu0</t>
  </si>
  <si>
    <t>sw_int_1_cpu0</t>
  </si>
  <si>
    <t>sw_int_0_cpu1</t>
  </si>
  <si>
    <t>sw_int_0_cpu1</t>
    <phoneticPr fontId="1" type="noConversion"/>
  </si>
  <si>
    <t>sw_int_1_cpu1</t>
  </si>
  <si>
    <t>sw_int_0_cpu2</t>
  </si>
  <si>
    <t>sw_int_1_cpu2</t>
  </si>
  <si>
    <t>DW_apb_timers</t>
  </si>
  <si>
    <t>timer_intr[0]</t>
    <phoneticPr fontId="1" type="noConversion"/>
  </si>
  <si>
    <t>timer</t>
  </si>
  <si>
    <t>timer_intr[1]</t>
  </si>
  <si>
    <t>timer_intr[2]</t>
  </si>
  <si>
    <t>timer_intr[3]</t>
  </si>
  <si>
    <t>timer_intr[4]</t>
  </si>
  <si>
    <t>timer_intr[5]</t>
  </si>
  <si>
    <t>timer_intr[6]</t>
  </si>
  <si>
    <t>timer_intr[7]</t>
  </si>
  <si>
    <t>u_peri_firewall</t>
  </si>
  <si>
    <t>toreg_fw_intr</t>
  </si>
  <si>
    <t>peri_firewall_irq</t>
  </si>
  <si>
    <t>test_top.u_hw_bench_top.u_chip_top.chip_core.A_ap_pr_wrap.A_ap_system</t>
  </si>
  <si>
    <t>u_hsperi_firewall</t>
  </si>
  <si>
    <t>hsperi_firewall_irq</t>
  </si>
  <si>
    <t>u_sec_ddr_firewall</t>
  </si>
  <si>
    <t>DDR_FW_intr</t>
  </si>
  <si>
    <t>ddr_fw_intr</t>
  </si>
  <si>
    <t>test_top.u_hw_bench_top.u_chip_top.chip_core.A_ddr_pr_wrap.A_ddr_subsystem</t>
  </si>
  <si>
    <t>u_rom_firewall</t>
  </si>
  <si>
    <t>rom_firewall_irq</t>
  </si>
  <si>
    <t>u_spacc</t>
  </si>
  <si>
    <t>o_spacc_int</t>
  </si>
  <si>
    <t>spacc_irq</t>
  </si>
  <si>
    <t>test_top.u_hw_bench_top.u_chip_top.chip_core.A_ap_pr_wrap.A_ap_system.u_se_subsystem</t>
  </si>
  <si>
    <t>u_trng</t>
  </si>
  <si>
    <t>O_irq</t>
  </si>
  <si>
    <t>trng_irq</t>
  </si>
  <si>
    <t>A_ddr_subsystem</t>
  </si>
  <si>
    <t>axi_mon_intr</t>
  </si>
  <si>
    <t>test_top.u_hw_bench_top.u_chip_top.chip_core.A_ddr_pr_wrap</t>
  </si>
  <si>
    <t>ddrc_pi_phy_intr</t>
  </si>
  <si>
    <t>ahb_spic</t>
  </si>
  <si>
    <t>sf_spi_int</t>
  </si>
  <si>
    <t>u_ephy_top_wrap</t>
  </si>
  <si>
    <t>ephy_int_n</t>
  </si>
  <si>
    <t>ephy_int_n_o</t>
  </si>
  <si>
    <t>test_top.u_hw_bench_top.u_chip_top.chip_core</t>
  </si>
  <si>
    <t>ive_top_i</t>
  </si>
  <si>
    <t>ive_int</t>
  </si>
  <si>
    <t>reserved</t>
    <phoneticPr fontId="1" type="noConversion"/>
  </si>
  <si>
    <t>u_ap_fab</t>
  </si>
  <si>
    <t>dbgsys_apbusmon_hang_int</t>
  </si>
  <si>
    <t>u_saradc_wrap</t>
  </si>
  <si>
    <t>intr_saradc</t>
  </si>
  <si>
    <t>sys_mailbox</t>
  </si>
  <si>
    <t>cpu0_int</t>
  </si>
  <si>
    <t>mbox_int_ca53</t>
  </si>
  <si>
    <t>test_top.u_hw_bench_top.u_chip_top.chip_core.A_ap_pr_wrap.A_ap_system.u_ap_subsystem</t>
  </si>
  <si>
    <t>mbox_int_c906</t>
  </si>
  <si>
    <t>cpu2_int</t>
  </si>
  <si>
    <t>mbox_int_c906_2nd</t>
  </si>
  <si>
    <t>u_cortexa53</t>
  </si>
  <si>
    <t>nPMUIRQ[0]</t>
  </si>
  <si>
    <t>test_top.u_hw_bench_top.u_chip_top.chip_core.A_ap_pr_wrap.A_ap_system.u_ap_subsystem.u_cortexa53_pwr_wrapper.u_cortexa53_od_wrapper</t>
  </si>
  <si>
    <t>CTIIRQ[0]</t>
  </si>
  <si>
    <t>nEXTERRIRQ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</si>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</sst>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trike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trike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0" fillId="4" borderId="0" xfId="0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D6" sqref="D6"/>
    </sheetView>
  </sheetViews>
  <sheetFormatPr defaultRowHeight="13.8" x14ac:dyDescent="0.25"/>
  <cols>
    <col min="1" max="1" width="12.109375" style="1" customWidth="1"/>
    <col min="2" max="2" width="29.88671875" style="1" customWidth="1"/>
  </cols>
  <sheetData>
    <row r="1" spans="1:2" x14ac:dyDescent="0.25">
      <c r="A1" s="2" t="s">
        <v>0</v>
      </c>
      <c r="B1" s="2"/>
    </row>
    <row r="2" spans="1:2" x14ac:dyDescent="0.25">
      <c r="A2" s="2"/>
      <c r="B2" s="2"/>
    </row>
    <row r="3" spans="1:2" x14ac:dyDescent="0.25">
      <c r="A3" s="2">
        <v>42</v>
      </c>
      <c r="B3" s="2" t="s">
        <v>1</v>
      </c>
    </row>
    <row r="4" spans="1:2" x14ac:dyDescent="0.25">
      <c r="A4" s="2">
        <v>41</v>
      </c>
      <c r="B4" s="2" t="s">
        <v>2</v>
      </c>
    </row>
    <row r="5" spans="1:2" x14ac:dyDescent="0.25">
      <c r="A5" s="2">
        <v>40</v>
      </c>
      <c r="B5" s="2" t="s">
        <v>3</v>
      </c>
    </row>
    <row r="6" spans="1:2" x14ac:dyDescent="0.25">
      <c r="A6" s="2">
        <v>39</v>
      </c>
      <c r="B6" s="2" t="s">
        <v>4</v>
      </c>
    </row>
    <row r="7" spans="1:2" x14ac:dyDescent="0.25">
      <c r="A7" s="2">
        <v>38</v>
      </c>
      <c r="B7" s="2" t="s">
        <v>5</v>
      </c>
    </row>
    <row r="8" spans="1:2" x14ac:dyDescent="0.25">
      <c r="A8" s="2">
        <v>37</v>
      </c>
      <c r="B8" s="2" t="s">
        <v>6</v>
      </c>
    </row>
    <row r="9" spans="1:2" x14ac:dyDescent="0.25">
      <c r="A9" s="2">
        <v>36</v>
      </c>
      <c r="B9" s="2" t="s">
        <v>7</v>
      </c>
    </row>
    <row r="10" spans="1:2" x14ac:dyDescent="0.25">
      <c r="A10" s="2">
        <v>35</v>
      </c>
      <c r="B10" s="2" t="s">
        <v>8</v>
      </c>
    </row>
    <row r="11" spans="1:2" x14ac:dyDescent="0.25">
      <c r="A11" s="2">
        <v>34</v>
      </c>
      <c r="B11" s="2" t="s">
        <v>9</v>
      </c>
    </row>
    <row r="12" spans="1:2" x14ac:dyDescent="0.25">
      <c r="A12" s="2">
        <v>33</v>
      </c>
      <c r="B12" s="2" t="s">
        <v>10</v>
      </c>
    </row>
    <row r="13" spans="1:2" x14ac:dyDescent="0.25">
      <c r="A13" s="2">
        <v>32</v>
      </c>
      <c r="B13" s="2" t="s">
        <v>11</v>
      </c>
    </row>
    <row r="14" spans="1:2" x14ac:dyDescent="0.25">
      <c r="A14" s="2">
        <v>31</v>
      </c>
      <c r="B14" s="2" t="s">
        <v>12</v>
      </c>
    </row>
    <row r="15" spans="1:2" x14ac:dyDescent="0.25">
      <c r="A15" s="2">
        <v>30</v>
      </c>
      <c r="B15" s="2" t="s">
        <v>13</v>
      </c>
    </row>
    <row r="16" spans="1:2" x14ac:dyDescent="0.25">
      <c r="A16" s="2">
        <v>29</v>
      </c>
      <c r="B16" s="2" t="s">
        <v>14</v>
      </c>
    </row>
    <row r="17" spans="1:2" x14ac:dyDescent="0.25">
      <c r="A17" s="2">
        <v>28</v>
      </c>
      <c r="B17" s="2" t="s">
        <v>15</v>
      </c>
    </row>
    <row r="18" spans="1:2" x14ac:dyDescent="0.25">
      <c r="A18" s="2">
        <v>27</v>
      </c>
      <c r="B18" s="2" t="s">
        <v>16</v>
      </c>
    </row>
    <row r="19" spans="1:2" x14ac:dyDescent="0.25">
      <c r="A19" s="2">
        <v>26</v>
      </c>
      <c r="B19" s="2" t="s">
        <v>17</v>
      </c>
    </row>
    <row r="20" spans="1:2" x14ac:dyDescent="0.25">
      <c r="A20" s="2">
        <v>25</v>
      </c>
      <c r="B20" s="2" t="s">
        <v>18</v>
      </c>
    </row>
    <row r="21" spans="1:2" x14ac:dyDescent="0.25">
      <c r="A21" s="2">
        <v>24</v>
      </c>
      <c r="B21" s="2" t="s">
        <v>19</v>
      </c>
    </row>
    <row r="22" spans="1:2" x14ac:dyDescent="0.25">
      <c r="A22" s="2">
        <v>23</v>
      </c>
      <c r="B22" s="2" t="s">
        <v>20</v>
      </c>
    </row>
    <row r="23" spans="1:2" x14ac:dyDescent="0.25">
      <c r="A23" s="2">
        <v>22</v>
      </c>
      <c r="B23" s="2" t="s">
        <v>21</v>
      </c>
    </row>
    <row r="24" spans="1:2" x14ac:dyDescent="0.25">
      <c r="A24" s="2">
        <v>21</v>
      </c>
      <c r="B24" s="2" t="s">
        <v>22</v>
      </c>
    </row>
    <row r="25" spans="1:2" x14ac:dyDescent="0.25">
      <c r="A25" s="2">
        <v>20</v>
      </c>
      <c r="B25" s="2" t="s">
        <v>23</v>
      </c>
    </row>
    <row r="26" spans="1:2" x14ac:dyDescent="0.25">
      <c r="A26" s="2">
        <v>19</v>
      </c>
      <c r="B26" s="2" t="s">
        <v>24</v>
      </c>
    </row>
    <row r="27" spans="1:2" x14ac:dyDescent="0.25">
      <c r="A27" s="2">
        <v>18</v>
      </c>
      <c r="B27" s="2" t="s">
        <v>25</v>
      </c>
    </row>
    <row r="28" spans="1:2" x14ac:dyDescent="0.25">
      <c r="A28" s="2">
        <v>17</v>
      </c>
      <c r="B28" s="2" t="s">
        <v>26</v>
      </c>
    </row>
    <row r="29" spans="1:2" x14ac:dyDescent="0.25">
      <c r="A29" s="2">
        <v>16</v>
      </c>
      <c r="B29" s="2" t="s">
        <v>27</v>
      </c>
    </row>
    <row r="30" spans="1:2" x14ac:dyDescent="0.25">
      <c r="A30" s="2">
        <v>15</v>
      </c>
      <c r="B30" s="2" t="s">
        <v>28</v>
      </c>
    </row>
    <row r="31" spans="1:2" x14ac:dyDescent="0.25">
      <c r="A31" s="2">
        <v>14</v>
      </c>
      <c r="B31" s="2" t="s">
        <v>29</v>
      </c>
    </row>
    <row r="32" spans="1:2" x14ac:dyDescent="0.25">
      <c r="A32" s="2">
        <v>13</v>
      </c>
      <c r="B32" s="2" t="s">
        <v>30</v>
      </c>
    </row>
    <row r="33" spans="1:2" x14ac:dyDescent="0.25">
      <c r="A33" s="2">
        <v>12</v>
      </c>
      <c r="B33" s="2" t="s">
        <v>31</v>
      </c>
    </row>
    <row r="34" spans="1:2" x14ac:dyDescent="0.25">
      <c r="A34" s="2">
        <v>11</v>
      </c>
      <c r="B34" s="2" t="s">
        <v>32</v>
      </c>
    </row>
    <row r="35" spans="1:2" x14ac:dyDescent="0.25">
      <c r="A35" s="2">
        <v>10</v>
      </c>
      <c r="B35" s="2" t="s">
        <v>33</v>
      </c>
    </row>
    <row r="36" spans="1:2" x14ac:dyDescent="0.25">
      <c r="A36" s="2">
        <v>9</v>
      </c>
      <c r="B36" s="2" t="s">
        <v>34</v>
      </c>
    </row>
    <row r="37" spans="1:2" x14ac:dyDescent="0.25">
      <c r="A37" s="2">
        <v>8</v>
      </c>
      <c r="B37" s="2" t="s">
        <v>35</v>
      </c>
    </row>
    <row r="38" spans="1:2" x14ac:dyDescent="0.25">
      <c r="A38" s="2">
        <v>7</v>
      </c>
      <c r="B38" s="2" t="s">
        <v>36</v>
      </c>
    </row>
    <row r="39" spans="1:2" x14ac:dyDescent="0.25">
      <c r="A39" s="2">
        <v>6</v>
      </c>
      <c r="B39" s="2" t="s">
        <v>37</v>
      </c>
    </row>
    <row r="40" spans="1:2" x14ac:dyDescent="0.25">
      <c r="A40" s="2">
        <v>5</v>
      </c>
      <c r="B40" s="2" t="s">
        <v>38</v>
      </c>
    </row>
    <row r="41" spans="1:2" x14ac:dyDescent="0.25">
      <c r="A41" s="2">
        <v>4</v>
      </c>
      <c r="B41" s="2" t="s">
        <v>39</v>
      </c>
    </row>
    <row r="42" spans="1:2" x14ac:dyDescent="0.25">
      <c r="A42" s="2">
        <v>3</v>
      </c>
      <c r="B42" s="2" t="s">
        <v>40</v>
      </c>
    </row>
    <row r="43" spans="1:2" x14ac:dyDescent="0.25">
      <c r="A43" s="2">
        <v>2</v>
      </c>
      <c r="B43" s="2" t="s">
        <v>41</v>
      </c>
    </row>
    <row r="44" spans="1:2" x14ac:dyDescent="0.25">
      <c r="A44" s="2">
        <v>1</v>
      </c>
      <c r="B44" s="2" t="s">
        <v>42</v>
      </c>
    </row>
    <row r="45" spans="1:2" x14ac:dyDescent="0.25">
      <c r="A45" s="2">
        <v>0</v>
      </c>
      <c r="B45" s="2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3" sqref="S13"/>
    </sheetView>
  </sheetViews>
  <sheetFormatPr defaultColWidth="9.109375" defaultRowHeight="13.8" x14ac:dyDescent="0.25"/>
  <cols>
    <col min="1" max="1" width="13.109375" customWidth="1"/>
    <col min="2" max="2" width="25" customWidth="1"/>
    <col min="3" max="3" width="22.33203125" customWidth="1"/>
    <col min="4" max="4" width="21.5546875" customWidth="1"/>
    <col min="5" max="5" width="79.44140625" hidden="1" customWidth="1"/>
    <col min="6" max="6" width="12" customWidth="1"/>
    <col min="7" max="7" width="3" style="6" customWidth="1"/>
    <col min="8" max="8" width="14.44140625" hidden="1" customWidth="1"/>
    <col min="9" max="9" width="7" hidden="1" customWidth="1"/>
    <col min="10" max="10" width="18.88671875" hidden="1" customWidth="1"/>
    <col min="11" max="11" width="9" hidden="1" customWidth="1"/>
    <col min="12" max="12" width="9.5546875" style="6" hidden="1" customWidth="1"/>
    <col min="13" max="13" width="5.109375" customWidth="1"/>
    <col min="14" max="14" width="3.5546875" bestFit="1" customWidth="1"/>
    <col min="15" max="15" width="15.6640625" bestFit="1" customWidth="1"/>
    <col min="16" max="16" width="9.5546875" style="6" customWidth="1"/>
    <col min="17" max="17" width="5.109375" bestFit="1" customWidth="1"/>
    <col min="18" max="18" width="3.5546875" bestFit="1" customWidth="1"/>
    <col min="19" max="19" width="15.44140625" bestFit="1" customWidth="1"/>
    <col min="20" max="20" width="21.5546875" customWidth="1"/>
  </cols>
  <sheetData>
    <row r="1" spans="1:20" x14ac:dyDescent="0.25">
      <c r="A1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  <c r="J1" s="7" t="s">
        <v>50</v>
      </c>
      <c r="K1" t="s">
        <v>51</v>
      </c>
      <c r="M1" t="s">
        <v>52</v>
      </c>
      <c r="O1" s="12" t="s">
        <v>53</v>
      </c>
      <c r="Q1" t="s">
        <v>52</v>
      </c>
      <c r="S1" s="12" t="s">
        <v>54</v>
      </c>
    </row>
    <row r="2" spans="1:20" s="7" customFormat="1" x14ac:dyDescent="0.25">
      <c r="A2">
        <v>0</v>
      </c>
      <c r="B2" t="s">
        <v>55</v>
      </c>
      <c r="C2" t="s">
        <v>56</v>
      </c>
      <c r="D2" t="s">
        <v>56</v>
      </c>
      <c r="E2" t="s">
        <v>57</v>
      </c>
      <c r="F2">
        <v>0</v>
      </c>
      <c r="G2" s="6"/>
      <c r="H2">
        <v>1</v>
      </c>
      <c r="I2">
        <v>32</v>
      </c>
      <c r="J2">
        <f>K2-32</f>
        <v>0</v>
      </c>
      <c r="K2">
        <f>IF(H2&gt;0,I2,"NA")</f>
        <v>32</v>
      </c>
      <c r="L2" s="6"/>
      <c r="M2">
        <v>1</v>
      </c>
      <c r="N2">
        <v>0</v>
      </c>
      <c r="O2">
        <f>IF(M2&gt;0,N2+16,"NA")</f>
        <v>16</v>
      </c>
      <c r="P2" s="6"/>
      <c r="Q2">
        <v>0</v>
      </c>
      <c r="R2">
        <v>0</v>
      </c>
      <c r="S2" t="str">
        <f>IF(Q2&gt;0,R2+16,"NA")</f>
        <v>NA</v>
      </c>
      <c r="T2"/>
    </row>
    <row r="3" spans="1:20" s="7" customFormat="1" ht="17.25" customHeight="1" x14ac:dyDescent="0.25">
      <c r="A3">
        <v>0</v>
      </c>
      <c r="B3" t="s">
        <v>58</v>
      </c>
      <c r="C3" t="s">
        <v>59</v>
      </c>
      <c r="D3" t="s">
        <v>60</v>
      </c>
      <c r="E3" s="5" t="s">
        <v>61</v>
      </c>
      <c r="F3">
        <f>F2+1</f>
        <v>1</v>
      </c>
      <c r="G3" s="6"/>
      <c r="H3">
        <v>1</v>
      </c>
      <c r="I3">
        <f>H2+I2</f>
        <v>33</v>
      </c>
      <c r="J3">
        <v>0</v>
      </c>
      <c r="K3">
        <f t="shared" ref="K3:K66" si="0">IF(H3&gt;0,I3,"NA")</f>
        <v>33</v>
      </c>
      <c r="L3" s="6"/>
      <c r="M3">
        <v>1</v>
      </c>
      <c r="N3">
        <f>M2+N2</f>
        <v>1</v>
      </c>
      <c r="O3">
        <f>IF(M3&gt;0,N3+16,"NA")</f>
        <v>17</v>
      </c>
      <c r="P3" s="6"/>
      <c r="Q3">
        <v>0</v>
      </c>
      <c r="R3">
        <f>Q2+R2</f>
        <v>0</v>
      </c>
      <c r="S3" t="str">
        <f t="shared" ref="S3:S66" si="1">IF(Q3&gt;0,R3+16,"NA")</f>
        <v>NA</v>
      </c>
      <c r="T3"/>
    </row>
    <row r="4" spans="1:20" s="7" customFormat="1" x14ac:dyDescent="0.25">
      <c r="A4">
        <v>0</v>
      </c>
      <c r="B4" t="s">
        <v>58</v>
      </c>
      <c r="C4" t="s">
        <v>62</v>
      </c>
      <c r="D4" t="s">
        <v>63</v>
      </c>
      <c r="E4" t="s">
        <v>61</v>
      </c>
      <c r="F4">
        <f t="shared" ref="F4:F67" si="2">F3+1</f>
        <v>2</v>
      </c>
      <c r="G4" s="6"/>
      <c r="H4">
        <v>1</v>
      </c>
      <c r="I4">
        <f t="shared" ref="I4:I67" si="3">H3+I3</f>
        <v>34</v>
      </c>
      <c r="J4">
        <f t="shared" ref="J4:J67" si="4">K4-32</f>
        <v>2</v>
      </c>
      <c r="K4">
        <f t="shared" si="0"/>
        <v>34</v>
      </c>
      <c r="L4" s="6"/>
      <c r="M4">
        <v>1</v>
      </c>
      <c r="N4">
        <f t="shared" ref="N4:N67" si="5">M3+N3</f>
        <v>2</v>
      </c>
      <c r="O4">
        <f>IF(M4&gt;0,N4+16,"NA")</f>
        <v>18</v>
      </c>
      <c r="P4" s="6"/>
      <c r="Q4">
        <v>0</v>
      </c>
      <c r="R4">
        <f t="shared" ref="R4:R67" si="6">Q3+R3</f>
        <v>0</v>
      </c>
      <c r="S4" t="str">
        <f t="shared" si="1"/>
        <v>NA</v>
      </c>
      <c r="T4"/>
    </row>
    <row r="5" spans="1:20" s="7" customFormat="1" ht="15" customHeight="1" x14ac:dyDescent="0.25">
      <c r="A5">
        <v>0</v>
      </c>
      <c r="B5" t="s">
        <v>64</v>
      </c>
      <c r="C5" t="s">
        <v>65</v>
      </c>
      <c r="D5" t="s">
        <v>65</v>
      </c>
      <c r="E5" s="5" t="s">
        <v>66</v>
      </c>
      <c r="F5">
        <f t="shared" si="2"/>
        <v>3</v>
      </c>
      <c r="G5" s="6"/>
      <c r="H5">
        <v>1</v>
      </c>
      <c r="I5">
        <f t="shared" si="3"/>
        <v>35</v>
      </c>
      <c r="J5">
        <f t="shared" si="4"/>
        <v>3</v>
      </c>
      <c r="K5">
        <f t="shared" si="0"/>
        <v>35</v>
      </c>
      <c r="L5" s="6"/>
      <c r="M5">
        <v>1</v>
      </c>
      <c r="N5">
        <f t="shared" si="5"/>
        <v>3</v>
      </c>
      <c r="O5">
        <f>IF(M5&gt;0,N5+16,"NA")</f>
        <v>19</v>
      </c>
      <c r="P5" s="6"/>
      <c r="Q5">
        <v>0</v>
      </c>
      <c r="R5">
        <f t="shared" si="6"/>
        <v>0</v>
      </c>
      <c r="S5" t="str">
        <f t="shared" si="1"/>
        <v>NA</v>
      </c>
      <c r="T5"/>
    </row>
    <row r="6" spans="1:20" x14ac:dyDescent="0.25">
      <c r="A6">
        <v>0</v>
      </c>
      <c r="B6" t="s">
        <v>67</v>
      </c>
      <c r="C6" t="s">
        <v>68</v>
      </c>
      <c r="D6" t="s">
        <v>69</v>
      </c>
      <c r="E6" t="s">
        <v>70</v>
      </c>
      <c r="F6">
        <f t="shared" si="2"/>
        <v>4</v>
      </c>
      <c r="H6">
        <v>1</v>
      </c>
      <c r="I6">
        <f t="shared" si="3"/>
        <v>36</v>
      </c>
      <c r="J6">
        <f t="shared" si="4"/>
        <v>4</v>
      </c>
      <c r="K6">
        <f t="shared" si="0"/>
        <v>36</v>
      </c>
      <c r="M6">
        <v>1</v>
      </c>
      <c r="N6">
        <f t="shared" si="5"/>
        <v>4</v>
      </c>
      <c r="O6">
        <f t="shared" ref="O6:O69" si="7">IF(M6&gt;0,N6+16,"NA")</f>
        <v>20</v>
      </c>
      <c r="Q6">
        <v>1</v>
      </c>
      <c r="R6">
        <f t="shared" si="6"/>
        <v>0</v>
      </c>
      <c r="S6">
        <f t="shared" si="1"/>
        <v>16</v>
      </c>
    </row>
    <row r="7" spans="1:20" x14ac:dyDescent="0.25">
      <c r="A7">
        <v>0</v>
      </c>
      <c r="B7" t="s">
        <v>71</v>
      </c>
      <c r="C7" t="s">
        <v>72</v>
      </c>
      <c r="D7" t="s">
        <v>73</v>
      </c>
      <c r="E7" t="s">
        <v>70</v>
      </c>
      <c r="F7">
        <f t="shared" si="2"/>
        <v>5</v>
      </c>
      <c r="H7">
        <v>1</v>
      </c>
      <c r="I7">
        <f t="shared" si="3"/>
        <v>37</v>
      </c>
      <c r="J7">
        <f t="shared" si="4"/>
        <v>5</v>
      </c>
      <c r="K7">
        <f t="shared" si="0"/>
        <v>37</v>
      </c>
      <c r="M7">
        <v>1</v>
      </c>
      <c r="N7">
        <f t="shared" si="5"/>
        <v>5</v>
      </c>
      <c r="O7">
        <f t="shared" si="7"/>
        <v>21</v>
      </c>
      <c r="Q7">
        <v>1</v>
      </c>
      <c r="R7">
        <f t="shared" si="6"/>
        <v>1</v>
      </c>
      <c r="S7">
        <f t="shared" si="1"/>
        <v>17</v>
      </c>
    </row>
    <row r="8" spans="1:20" x14ac:dyDescent="0.25">
      <c r="A8">
        <v>0</v>
      </c>
      <c r="B8" t="s">
        <v>74</v>
      </c>
      <c r="C8" t="s">
        <v>72</v>
      </c>
      <c r="D8" t="s">
        <v>75</v>
      </c>
      <c r="E8" t="s">
        <v>70</v>
      </c>
      <c r="F8">
        <f t="shared" si="2"/>
        <v>6</v>
      </c>
      <c r="H8">
        <v>1</v>
      </c>
      <c r="I8">
        <f t="shared" si="3"/>
        <v>38</v>
      </c>
      <c r="J8">
        <f t="shared" si="4"/>
        <v>6</v>
      </c>
      <c r="K8">
        <f t="shared" si="0"/>
        <v>38</v>
      </c>
      <c r="M8">
        <v>1</v>
      </c>
      <c r="N8">
        <f t="shared" si="5"/>
        <v>6</v>
      </c>
      <c r="O8">
        <f t="shared" si="7"/>
        <v>22</v>
      </c>
      <c r="Q8">
        <v>1</v>
      </c>
      <c r="R8">
        <f t="shared" si="6"/>
        <v>2</v>
      </c>
      <c r="S8">
        <f t="shared" si="1"/>
        <v>18</v>
      </c>
    </row>
    <row r="9" spans="1:20" x14ac:dyDescent="0.25">
      <c r="A9">
        <v>0</v>
      </c>
      <c r="B9" t="s">
        <v>76</v>
      </c>
      <c r="C9" t="s">
        <v>77</v>
      </c>
      <c r="D9" t="s">
        <v>77</v>
      </c>
      <c r="E9" t="s">
        <v>78</v>
      </c>
      <c r="F9">
        <f t="shared" si="2"/>
        <v>7</v>
      </c>
      <c r="H9">
        <v>1</v>
      </c>
      <c r="I9">
        <f t="shared" si="3"/>
        <v>39</v>
      </c>
      <c r="J9">
        <f t="shared" si="4"/>
        <v>7</v>
      </c>
      <c r="K9">
        <f t="shared" si="0"/>
        <v>39</v>
      </c>
      <c r="M9">
        <v>1</v>
      </c>
      <c r="N9">
        <f t="shared" si="5"/>
        <v>7</v>
      </c>
      <c r="O9">
        <f t="shared" si="7"/>
        <v>23</v>
      </c>
      <c r="Q9">
        <v>1</v>
      </c>
      <c r="R9">
        <f t="shared" si="6"/>
        <v>3</v>
      </c>
      <c r="S9">
        <f t="shared" si="1"/>
        <v>19</v>
      </c>
    </row>
    <row r="10" spans="1:20" x14ac:dyDescent="0.25">
      <c r="A10">
        <v>0</v>
      </c>
      <c r="B10" t="s">
        <v>79</v>
      </c>
      <c r="C10" t="s">
        <v>80</v>
      </c>
      <c r="D10" t="s">
        <v>80</v>
      </c>
      <c r="E10" t="s">
        <v>81</v>
      </c>
      <c r="F10">
        <f t="shared" si="2"/>
        <v>8</v>
      </c>
      <c r="H10">
        <v>1</v>
      </c>
      <c r="I10">
        <f t="shared" si="3"/>
        <v>40</v>
      </c>
      <c r="J10">
        <f t="shared" si="4"/>
        <v>8</v>
      </c>
      <c r="K10">
        <f t="shared" si="0"/>
        <v>40</v>
      </c>
      <c r="M10">
        <v>1</v>
      </c>
      <c r="N10">
        <f t="shared" si="5"/>
        <v>8</v>
      </c>
      <c r="O10">
        <f t="shared" si="7"/>
        <v>24</v>
      </c>
      <c r="Q10">
        <v>1</v>
      </c>
      <c r="R10">
        <f t="shared" si="6"/>
        <v>4</v>
      </c>
      <c r="S10">
        <f t="shared" si="1"/>
        <v>20</v>
      </c>
    </row>
    <row r="11" spans="1:20" x14ac:dyDescent="0.25">
      <c r="A11">
        <v>0</v>
      </c>
      <c r="B11" t="s">
        <v>82</v>
      </c>
      <c r="C11" t="s">
        <v>83</v>
      </c>
      <c r="D11" t="s">
        <v>83</v>
      </c>
      <c r="E11" t="s">
        <v>81</v>
      </c>
      <c r="F11">
        <f t="shared" si="2"/>
        <v>9</v>
      </c>
      <c r="H11">
        <v>1</v>
      </c>
      <c r="I11">
        <f t="shared" si="3"/>
        <v>41</v>
      </c>
      <c r="J11">
        <f t="shared" si="4"/>
        <v>9</v>
      </c>
      <c r="K11">
        <f t="shared" si="0"/>
        <v>41</v>
      </c>
      <c r="M11">
        <v>1</v>
      </c>
      <c r="N11">
        <f t="shared" si="5"/>
        <v>9</v>
      </c>
      <c r="O11">
        <f t="shared" si="7"/>
        <v>25</v>
      </c>
      <c r="Q11">
        <v>1</v>
      </c>
      <c r="R11">
        <f t="shared" si="6"/>
        <v>5</v>
      </c>
      <c r="S11">
        <f t="shared" si="1"/>
        <v>21</v>
      </c>
    </row>
    <row r="12" spans="1:20" x14ac:dyDescent="0.25">
      <c r="A12">
        <v>0</v>
      </c>
      <c r="B12" t="s">
        <v>84</v>
      </c>
      <c r="C12" t="s">
        <v>85</v>
      </c>
      <c r="D12" t="s">
        <v>86</v>
      </c>
      <c r="E12" t="s">
        <v>81</v>
      </c>
      <c r="F12">
        <f t="shared" si="2"/>
        <v>10</v>
      </c>
      <c r="H12">
        <v>1</v>
      </c>
      <c r="I12">
        <f t="shared" si="3"/>
        <v>42</v>
      </c>
      <c r="J12">
        <f t="shared" si="4"/>
        <v>10</v>
      </c>
      <c r="K12">
        <f t="shared" si="0"/>
        <v>42</v>
      </c>
      <c r="M12">
        <v>1</v>
      </c>
      <c r="N12">
        <f t="shared" si="5"/>
        <v>10</v>
      </c>
      <c r="O12">
        <f t="shared" si="7"/>
        <v>26</v>
      </c>
      <c r="Q12">
        <v>1</v>
      </c>
      <c r="R12">
        <f t="shared" si="6"/>
        <v>6</v>
      </c>
      <c r="S12">
        <f t="shared" si="1"/>
        <v>22</v>
      </c>
    </row>
    <row r="13" spans="1:20" x14ac:dyDescent="0.25">
      <c r="A13">
        <v>0</v>
      </c>
      <c r="B13" t="s">
        <v>87</v>
      </c>
      <c r="C13" t="s">
        <v>85</v>
      </c>
      <c r="D13" t="s">
        <v>88</v>
      </c>
      <c r="E13" t="s">
        <v>81</v>
      </c>
      <c r="F13">
        <f t="shared" si="2"/>
        <v>11</v>
      </c>
      <c r="H13">
        <v>1</v>
      </c>
      <c r="I13">
        <f t="shared" si="3"/>
        <v>43</v>
      </c>
      <c r="J13">
        <f t="shared" si="4"/>
        <v>11</v>
      </c>
      <c r="K13">
        <f t="shared" si="0"/>
        <v>43</v>
      </c>
      <c r="M13">
        <v>1</v>
      </c>
      <c r="N13">
        <f t="shared" si="5"/>
        <v>11</v>
      </c>
      <c r="O13">
        <f t="shared" si="7"/>
        <v>27</v>
      </c>
      <c r="Q13">
        <v>1</v>
      </c>
      <c r="R13">
        <f t="shared" si="6"/>
        <v>7</v>
      </c>
      <c r="S13">
        <f t="shared" si="1"/>
        <v>23</v>
      </c>
    </row>
    <row r="14" spans="1:20" x14ac:dyDescent="0.25">
      <c r="A14">
        <v>0</v>
      </c>
      <c r="B14" t="s">
        <v>89</v>
      </c>
      <c r="C14" t="s">
        <v>90</v>
      </c>
      <c r="D14" t="s">
        <v>91</v>
      </c>
      <c r="E14" t="s">
        <v>81</v>
      </c>
      <c r="F14">
        <f t="shared" si="2"/>
        <v>12</v>
      </c>
      <c r="H14">
        <v>1</v>
      </c>
      <c r="I14">
        <f t="shared" si="3"/>
        <v>44</v>
      </c>
      <c r="J14">
        <f t="shared" si="4"/>
        <v>12</v>
      </c>
      <c r="K14">
        <f t="shared" si="0"/>
        <v>44</v>
      </c>
      <c r="M14">
        <v>1</v>
      </c>
      <c r="N14">
        <f t="shared" si="5"/>
        <v>12</v>
      </c>
      <c r="O14">
        <f t="shared" si="7"/>
        <v>28</v>
      </c>
      <c r="Q14">
        <v>1</v>
      </c>
      <c r="R14">
        <f t="shared" si="6"/>
        <v>8</v>
      </c>
      <c r="S14">
        <f t="shared" si="1"/>
        <v>24</v>
      </c>
    </row>
    <row r="15" spans="1:20" s="4" customFormat="1" x14ac:dyDescent="0.25">
      <c r="A15" s="4">
        <v>0</v>
      </c>
      <c r="B15" s="4" t="s">
        <v>92</v>
      </c>
      <c r="C15" s="11" t="s">
        <v>93</v>
      </c>
      <c r="D15" s="4" t="s">
        <v>94</v>
      </c>
      <c r="E15" s="4" t="s">
        <v>95</v>
      </c>
      <c r="F15" s="4">
        <f t="shared" si="2"/>
        <v>13</v>
      </c>
      <c r="G15" s="10"/>
      <c r="H15" s="4">
        <v>1</v>
      </c>
      <c r="I15" s="4">
        <f t="shared" si="3"/>
        <v>45</v>
      </c>
      <c r="J15" s="4">
        <f t="shared" si="4"/>
        <v>13</v>
      </c>
      <c r="K15" s="4">
        <f t="shared" si="0"/>
        <v>45</v>
      </c>
      <c r="L15" s="10"/>
      <c r="M15" s="4">
        <v>0</v>
      </c>
      <c r="N15" s="4">
        <f t="shared" si="5"/>
        <v>13</v>
      </c>
      <c r="O15" s="4" t="str">
        <f t="shared" si="7"/>
        <v>NA</v>
      </c>
      <c r="P15" s="10"/>
      <c r="Q15" s="4">
        <v>0</v>
      </c>
      <c r="R15" s="4">
        <f t="shared" si="6"/>
        <v>9</v>
      </c>
      <c r="S15" s="4" t="str">
        <f t="shared" si="1"/>
        <v>NA</v>
      </c>
    </row>
    <row r="16" spans="1:20" x14ac:dyDescent="0.25">
      <c r="A16">
        <v>0</v>
      </c>
      <c r="B16" t="s">
        <v>92</v>
      </c>
      <c r="C16" s="9" t="s">
        <v>93</v>
      </c>
      <c r="D16" t="s">
        <v>96</v>
      </c>
      <c r="E16" t="s">
        <v>95</v>
      </c>
      <c r="F16">
        <f t="shared" si="2"/>
        <v>14</v>
      </c>
      <c r="H16">
        <v>0</v>
      </c>
      <c r="I16">
        <f t="shared" si="3"/>
        <v>46</v>
      </c>
      <c r="J16" t="e">
        <f t="shared" si="4"/>
        <v>#VALUE!</v>
      </c>
      <c r="K16" t="str">
        <f t="shared" si="0"/>
        <v>NA</v>
      </c>
      <c r="M16">
        <v>1</v>
      </c>
      <c r="N16">
        <f t="shared" si="5"/>
        <v>13</v>
      </c>
      <c r="O16">
        <f t="shared" si="7"/>
        <v>29</v>
      </c>
      <c r="Q16">
        <v>0</v>
      </c>
      <c r="R16">
        <f t="shared" si="6"/>
        <v>9</v>
      </c>
      <c r="S16" t="str">
        <f t="shared" si="1"/>
        <v>NA</v>
      </c>
    </row>
    <row r="17" spans="1:20" x14ac:dyDescent="0.25">
      <c r="A17">
        <v>0</v>
      </c>
      <c r="B17" t="s">
        <v>92</v>
      </c>
      <c r="C17" s="9" t="s">
        <v>93</v>
      </c>
      <c r="D17" t="s">
        <v>97</v>
      </c>
      <c r="E17" t="s">
        <v>95</v>
      </c>
      <c r="F17">
        <f t="shared" si="2"/>
        <v>15</v>
      </c>
      <c r="H17">
        <v>0</v>
      </c>
      <c r="I17">
        <f t="shared" si="3"/>
        <v>46</v>
      </c>
      <c r="J17" t="e">
        <f t="shared" si="4"/>
        <v>#VALUE!</v>
      </c>
      <c r="K17" t="str">
        <f t="shared" si="0"/>
        <v>NA</v>
      </c>
      <c r="M17">
        <v>0</v>
      </c>
      <c r="N17">
        <f t="shared" si="5"/>
        <v>14</v>
      </c>
      <c r="O17" t="str">
        <f t="shared" si="7"/>
        <v>NA</v>
      </c>
      <c r="Q17">
        <v>1</v>
      </c>
      <c r="R17">
        <f t="shared" si="6"/>
        <v>9</v>
      </c>
      <c r="S17">
        <f t="shared" si="1"/>
        <v>25</v>
      </c>
    </row>
    <row r="18" spans="1:20" s="7" customFormat="1" x14ac:dyDescent="0.25">
      <c r="A18">
        <v>0</v>
      </c>
      <c r="B18" t="s">
        <v>98</v>
      </c>
      <c r="C18" t="s">
        <v>99</v>
      </c>
      <c r="D18" t="s">
        <v>100</v>
      </c>
      <c r="E18" t="s">
        <v>95</v>
      </c>
      <c r="F18">
        <f t="shared" si="2"/>
        <v>16</v>
      </c>
      <c r="G18" s="6"/>
      <c r="H18">
        <v>1</v>
      </c>
      <c r="I18">
        <f t="shared" si="3"/>
        <v>46</v>
      </c>
      <c r="J18">
        <f t="shared" si="4"/>
        <v>14</v>
      </c>
      <c r="K18">
        <f t="shared" si="0"/>
        <v>46</v>
      </c>
      <c r="L18" s="6"/>
      <c r="M18">
        <v>1</v>
      </c>
      <c r="N18">
        <f t="shared" si="5"/>
        <v>14</v>
      </c>
      <c r="O18">
        <f t="shared" si="7"/>
        <v>30</v>
      </c>
      <c r="P18" s="6"/>
      <c r="Q18">
        <v>0</v>
      </c>
      <c r="R18">
        <f t="shared" si="6"/>
        <v>10</v>
      </c>
      <c r="S18" t="str">
        <f t="shared" si="1"/>
        <v>NA</v>
      </c>
      <c r="T18"/>
    </row>
    <row r="19" spans="1:20" s="7" customFormat="1" x14ac:dyDescent="0.25">
      <c r="A19">
        <v>0</v>
      </c>
      <c r="B19" t="s">
        <v>101</v>
      </c>
      <c r="C19" t="s">
        <v>102</v>
      </c>
      <c r="D19" t="s">
        <v>103</v>
      </c>
      <c r="E19" t="s">
        <v>95</v>
      </c>
      <c r="F19">
        <f t="shared" si="2"/>
        <v>17</v>
      </c>
      <c r="G19" s="6"/>
      <c r="H19">
        <v>1</v>
      </c>
      <c r="I19">
        <f t="shared" si="3"/>
        <v>47</v>
      </c>
      <c r="J19">
        <f t="shared" si="4"/>
        <v>15</v>
      </c>
      <c r="K19">
        <f t="shared" si="0"/>
        <v>47</v>
      </c>
      <c r="L19" s="6"/>
      <c r="M19">
        <v>1</v>
      </c>
      <c r="N19">
        <f t="shared" si="5"/>
        <v>15</v>
      </c>
      <c r="O19">
        <f t="shared" si="7"/>
        <v>31</v>
      </c>
      <c r="P19" s="6"/>
      <c r="Q19">
        <v>0</v>
      </c>
      <c r="R19">
        <f t="shared" si="6"/>
        <v>10</v>
      </c>
      <c r="S19" t="str">
        <f t="shared" si="1"/>
        <v>NA</v>
      </c>
      <c r="T19"/>
    </row>
    <row r="20" spans="1:20" s="7" customFormat="1" x14ac:dyDescent="0.25">
      <c r="A20">
        <v>0</v>
      </c>
      <c r="B20" t="s">
        <v>101</v>
      </c>
      <c r="C20" t="s">
        <v>104</v>
      </c>
      <c r="D20" t="s">
        <v>105</v>
      </c>
      <c r="E20" t="s">
        <v>95</v>
      </c>
      <c r="F20">
        <f t="shared" si="2"/>
        <v>18</v>
      </c>
      <c r="G20" s="6"/>
      <c r="H20">
        <v>1</v>
      </c>
      <c r="I20">
        <f t="shared" si="3"/>
        <v>48</v>
      </c>
      <c r="J20">
        <f t="shared" si="4"/>
        <v>16</v>
      </c>
      <c r="K20">
        <f t="shared" si="0"/>
        <v>48</v>
      </c>
      <c r="L20" s="6"/>
      <c r="M20">
        <v>1</v>
      </c>
      <c r="N20">
        <f t="shared" si="5"/>
        <v>16</v>
      </c>
      <c r="O20">
        <f t="shared" si="7"/>
        <v>32</v>
      </c>
      <c r="P20" s="6"/>
      <c r="Q20">
        <v>0</v>
      </c>
      <c r="R20">
        <f t="shared" si="6"/>
        <v>10</v>
      </c>
      <c r="S20" t="str">
        <f t="shared" si="1"/>
        <v>NA</v>
      </c>
      <c r="T20"/>
    </row>
    <row r="21" spans="1:20" s="7" customFormat="1" x14ac:dyDescent="0.25">
      <c r="A21">
        <v>0</v>
      </c>
      <c r="B21" t="s">
        <v>106</v>
      </c>
      <c r="C21" t="s">
        <v>107</v>
      </c>
      <c r="D21" t="s">
        <v>108</v>
      </c>
      <c r="E21" t="s">
        <v>95</v>
      </c>
      <c r="F21">
        <f t="shared" si="2"/>
        <v>19</v>
      </c>
      <c r="G21" s="6"/>
      <c r="H21">
        <v>1</v>
      </c>
      <c r="I21">
        <f t="shared" si="3"/>
        <v>49</v>
      </c>
      <c r="J21">
        <f t="shared" si="4"/>
        <v>17</v>
      </c>
      <c r="K21">
        <f t="shared" si="0"/>
        <v>49</v>
      </c>
      <c r="L21" s="6"/>
      <c r="M21">
        <v>1</v>
      </c>
      <c r="N21">
        <f t="shared" si="5"/>
        <v>17</v>
      </c>
      <c r="O21">
        <f t="shared" si="7"/>
        <v>33</v>
      </c>
      <c r="P21" s="6"/>
      <c r="Q21">
        <v>0</v>
      </c>
      <c r="R21">
        <f t="shared" si="6"/>
        <v>10</v>
      </c>
      <c r="S21" t="str">
        <f t="shared" si="1"/>
        <v>NA</v>
      </c>
      <c r="T21"/>
    </row>
    <row r="22" spans="1:20" s="7" customFormat="1" x14ac:dyDescent="0.25">
      <c r="A22">
        <v>0</v>
      </c>
      <c r="B22" t="s">
        <v>106</v>
      </c>
      <c r="C22" t="s">
        <v>109</v>
      </c>
      <c r="D22" t="s">
        <v>110</v>
      </c>
      <c r="E22" t="s">
        <v>95</v>
      </c>
      <c r="F22">
        <f t="shared" si="2"/>
        <v>20</v>
      </c>
      <c r="G22" s="6"/>
      <c r="H22">
        <v>1</v>
      </c>
      <c r="I22">
        <f t="shared" si="3"/>
        <v>50</v>
      </c>
      <c r="J22">
        <f t="shared" si="4"/>
        <v>18</v>
      </c>
      <c r="K22">
        <f t="shared" si="0"/>
        <v>50</v>
      </c>
      <c r="L22" s="6"/>
      <c r="M22">
        <v>1</v>
      </c>
      <c r="N22">
        <f t="shared" si="5"/>
        <v>18</v>
      </c>
      <c r="O22">
        <f t="shared" si="7"/>
        <v>34</v>
      </c>
      <c r="P22" s="6"/>
      <c r="Q22">
        <v>0</v>
      </c>
      <c r="R22">
        <f t="shared" si="6"/>
        <v>10</v>
      </c>
      <c r="S22" t="str">
        <f t="shared" si="1"/>
        <v>NA</v>
      </c>
      <c r="T22"/>
    </row>
    <row r="23" spans="1:20" s="7" customFormat="1" x14ac:dyDescent="0.25">
      <c r="A23">
        <v>0</v>
      </c>
      <c r="B23" t="s">
        <v>111</v>
      </c>
      <c r="C23" t="s">
        <v>107</v>
      </c>
      <c r="D23" t="s">
        <v>112</v>
      </c>
      <c r="E23" t="s">
        <v>95</v>
      </c>
      <c r="F23">
        <f t="shared" si="2"/>
        <v>21</v>
      </c>
      <c r="G23" s="6"/>
      <c r="H23">
        <v>1</v>
      </c>
      <c r="I23">
        <f t="shared" si="3"/>
        <v>51</v>
      </c>
      <c r="J23">
        <f t="shared" si="4"/>
        <v>19</v>
      </c>
      <c r="K23">
        <f t="shared" si="0"/>
        <v>51</v>
      </c>
      <c r="L23" s="6"/>
      <c r="M23">
        <v>1</v>
      </c>
      <c r="N23">
        <f t="shared" si="5"/>
        <v>19</v>
      </c>
      <c r="O23">
        <f t="shared" si="7"/>
        <v>35</v>
      </c>
      <c r="P23" s="6"/>
      <c r="Q23">
        <v>0</v>
      </c>
      <c r="R23">
        <f t="shared" si="6"/>
        <v>10</v>
      </c>
      <c r="S23" t="str">
        <f t="shared" si="1"/>
        <v>NA</v>
      </c>
      <c r="T23"/>
    </row>
    <row r="24" spans="1:20" s="7" customFormat="1" x14ac:dyDescent="0.25">
      <c r="A24">
        <v>0</v>
      </c>
      <c r="B24" t="s">
        <v>111</v>
      </c>
      <c r="C24" t="s">
        <v>109</v>
      </c>
      <c r="D24" t="s">
        <v>113</v>
      </c>
      <c r="E24" t="s">
        <v>95</v>
      </c>
      <c r="F24">
        <f t="shared" si="2"/>
        <v>22</v>
      </c>
      <c r="G24" s="6"/>
      <c r="H24">
        <v>1</v>
      </c>
      <c r="I24">
        <f t="shared" si="3"/>
        <v>52</v>
      </c>
      <c r="J24">
        <f t="shared" si="4"/>
        <v>20</v>
      </c>
      <c r="K24">
        <f t="shared" si="0"/>
        <v>52</v>
      </c>
      <c r="L24" s="6"/>
      <c r="M24">
        <v>1</v>
      </c>
      <c r="N24">
        <f t="shared" si="5"/>
        <v>20</v>
      </c>
      <c r="O24">
        <f t="shared" si="7"/>
        <v>36</v>
      </c>
      <c r="P24" s="6"/>
      <c r="Q24">
        <v>0</v>
      </c>
      <c r="R24">
        <f t="shared" si="6"/>
        <v>10</v>
      </c>
      <c r="S24" t="str">
        <f t="shared" si="1"/>
        <v>NA</v>
      </c>
      <c r="T24"/>
    </row>
    <row r="25" spans="1:20" s="7" customFormat="1" x14ac:dyDescent="0.25">
      <c r="A25">
        <v>0</v>
      </c>
      <c r="B25" t="s">
        <v>114</v>
      </c>
      <c r="C25" t="s">
        <v>107</v>
      </c>
      <c r="D25" t="s">
        <v>115</v>
      </c>
      <c r="E25" t="s">
        <v>95</v>
      </c>
      <c r="F25">
        <f t="shared" si="2"/>
        <v>23</v>
      </c>
      <c r="G25" s="6"/>
      <c r="H25">
        <v>1</v>
      </c>
      <c r="I25">
        <f t="shared" si="3"/>
        <v>53</v>
      </c>
      <c r="J25">
        <f t="shared" si="4"/>
        <v>21</v>
      </c>
      <c r="K25">
        <f t="shared" si="0"/>
        <v>53</v>
      </c>
      <c r="L25" s="6"/>
      <c r="M25">
        <v>1</v>
      </c>
      <c r="N25">
        <f t="shared" si="5"/>
        <v>21</v>
      </c>
      <c r="O25">
        <f t="shared" si="7"/>
        <v>37</v>
      </c>
      <c r="P25" s="6"/>
      <c r="Q25">
        <v>0</v>
      </c>
      <c r="R25">
        <f t="shared" si="6"/>
        <v>10</v>
      </c>
      <c r="S25" t="str">
        <f t="shared" si="1"/>
        <v>NA</v>
      </c>
      <c r="T25"/>
    </row>
    <row r="26" spans="1:20" s="7" customFormat="1" x14ac:dyDescent="0.25">
      <c r="A26">
        <v>0</v>
      </c>
      <c r="B26" t="s">
        <v>114</v>
      </c>
      <c r="C26" t="s">
        <v>109</v>
      </c>
      <c r="D26" t="s">
        <v>116</v>
      </c>
      <c r="E26" t="s">
        <v>95</v>
      </c>
      <c r="F26">
        <f t="shared" si="2"/>
        <v>24</v>
      </c>
      <c r="G26" s="6"/>
      <c r="H26">
        <v>1</v>
      </c>
      <c r="I26">
        <f t="shared" si="3"/>
        <v>54</v>
      </c>
      <c r="J26">
        <f t="shared" si="4"/>
        <v>22</v>
      </c>
      <c r="K26">
        <f t="shared" si="0"/>
        <v>54</v>
      </c>
      <c r="L26" s="6"/>
      <c r="M26">
        <v>1</v>
      </c>
      <c r="N26">
        <f t="shared" si="5"/>
        <v>22</v>
      </c>
      <c r="O26">
        <f t="shared" si="7"/>
        <v>38</v>
      </c>
      <c r="P26" s="6"/>
      <c r="Q26">
        <v>0</v>
      </c>
      <c r="R26">
        <f t="shared" si="6"/>
        <v>10</v>
      </c>
      <c r="S26" t="str">
        <f t="shared" si="1"/>
        <v>NA</v>
      </c>
      <c r="T26"/>
    </row>
    <row r="27" spans="1:20" s="7" customFormat="1" x14ac:dyDescent="0.25">
      <c r="A27">
        <v>0</v>
      </c>
      <c r="B27" t="s">
        <v>117</v>
      </c>
      <c r="C27" t="s">
        <v>109</v>
      </c>
      <c r="D27" t="s">
        <v>118</v>
      </c>
      <c r="E27" t="s">
        <v>95</v>
      </c>
      <c r="F27">
        <f t="shared" si="2"/>
        <v>25</v>
      </c>
      <c r="G27" s="6"/>
      <c r="H27">
        <v>1</v>
      </c>
      <c r="I27">
        <f t="shared" si="3"/>
        <v>55</v>
      </c>
      <c r="J27">
        <f t="shared" si="4"/>
        <v>23</v>
      </c>
      <c r="K27">
        <f t="shared" si="0"/>
        <v>55</v>
      </c>
      <c r="L27" s="6"/>
      <c r="M27">
        <v>1</v>
      </c>
      <c r="N27">
        <f t="shared" si="5"/>
        <v>23</v>
      </c>
      <c r="O27">
        <f t="shared" si="7"/>
        <v>39</v>
      </c>
      <c r="P27" s="6"/>
      <c r="Q27">
        <v>0</v>
      </c>
      <c r="R27">
        <f t="shared" si="6"/>
        <v>10</v>
      </c>
      <c r="S27" t="str">
        <f t="shared" si="1"/>
        <v>NA</v>
      </c>
      <c r="T27"/>
    </row>
    <row r="28" spans="1:20" s="7" customFormat="1" x14ac:dyDescent="0.25">
      <c r="A28">
        <v>0</v>
      </c>
      <c r="B28" t="s">
        <v>119</v>
      </c>
      <c r="C28" t="s">
        <v>120</v>
      </c>
      <c r="D28" t="s">
        <v>121</v>
      </c>
      <c r="E28" t="s">
        <v>122</v>
      </c>
      <c r="F28">
        <f t="shared" si="2"/>
        <v>26</v>
      </c>
      <c r="G28" s="6"/>
      <c r="H28">
        <v>1</v>
      </c>
      <c r="I28">
        <f t="shared" si="3"/>
        <v>56</v>
      </c>
      <c r="J28">
        <f t="shared" si="4"/>
        <v>24</v>
      </c>
      <c r="K28">
        <f t="shared" si="0"/>
        <v>56</v>
      </c>
      <c r="L28" s="6"/>
      <c r="M28">
        <v>1</v>
      </c>
      <c r="N28">
        <f t="shared" si="5"/>
        <v>24</v>
      </c>
      <c r="O28">
        <f t="shared" si="7"/>
        <v>40</v>
      </c>
      <c r="P28" s="6"/>
      <c r="Q28">
        <v>1</v>
      </c>
      <c r="R28">
        <f t="shared" si="6"/>
        <v>10</v>
      </c>
      <c r="S28">
        <f t="shared" si="1"/>
        <v>26</v>
      </c>
      <c r="T28"/>
    </row>
    <row r="29" spans="1:20" s="7" customFormat="1" x14ac:dyDescent="0.25">
      <c r="A29">
        <v>0</v>
      </c>
      <c r="B29" t="s">
        <v>123</v>
      </c>
      <c r="C29" t="s">
        <v>120</v>
      </c>
      <c r="D29" t="s">
        <v>124</v>
      </c>
      <c r="E29" t="s">
        <v>122</v>
      </c>
      <c r="F29">
        <f t="shared" si="2"/>
        <v>27</v>
      </c>
      <c r="G29" s="6"/>
      <c r="H29">
        <v>1</v>
      </c>
      <c r="I29">
        <f t="shared" si="3"/>
        <v>57</v>
      </c>
      <c r="J29">
        <f t="shared" si="4"/>
        <v>25</v>
      </c>
      <c r="K29">
        <f t="shared" si="0"/>
        <v>57</v>
      </c>
      <c r="L29" s="6"/>
      <c r="M29">
        <v>1</v>
      </c>
      <c r="N29">
        <f t="shared" si="5"/>
        <v>25</v>
      </c>
      <c r="O29">
        <f t="shared" si="7"/>
        <v>41</v>
      </c>
      <c r="P29" s="6"/>
      <c r="Q29">
        <v>1</v>
      </c>
      <c r="R29">
        <f t="shared" si="6"/>
        <v>11</v>
      </c>
      <c r="S29">
        <f t="shared" si="1"/>
        <v>27</v>
      </c>
      <c r="T29"/>
    </row>
    <row r="30" spans="1:20" s="7" customFormat="1" x14ac:dyDescent="0.25">
      <c r="A30">
        <v>0</v>
      </c>
      <c r="B30" t="s">
        <v>125</v>
      </c>
      <c r="C30" t="s">
        <v>120</v>
      </c>
      <c r="D30" t="s">
        <v>126</v>
      </c>
      <c r="E30" t="s">
        <v>122</v>
      </c>
      <c r="F30">
        <f t="shared" si="2"/>
        <v>28</v>
      </c>
      <c r="G30" s="6"/>
      <c r="H30">
        <v>1</v>
      </c>
      <c r="I30">
        <f t="shared" si="3"/>
        <v>58</v>
      </c>
      <c r="J30">
        <f t="shared" si="4"/>
        <v>26</v>
      </c>
      <c r="K30">
        <f t="shared" si="0"/>
        <v>58</v>
      </c>
      <c r="L30" s="6"/>
      <c r="M30">
        <v>1</v>
      </c>
      <c r="N30">
        <f t="shared" si="5"/>
        <v>26</v>
      </c>
      <c r="O30">
        <f t="shared" si="7"/>
        <v>42</v>
      </c>
      <c r="P30" s="6"/>
      <c r="Q30">
        <v>1</v>
      </c>
      <c r="R30">
        <f t="shared" si="6"/>
        <v>12</v>
      </c>
      <c r="S30">
        <f t="shared" si="1"/>
        <v>28</v>
      </c>
      <c r="T30"/>
    </row>
    <row r="31" spans="1:20" s="7" customFormat="1" x14ac:dyDescent="0.25">
      <c r="A31">
        <v>0</v>
      </c>
      <c r="B31" t="s">
        <v>127</v>
      </c>
      <c r="C31" t="s">
        <v>120</v>
      </c>
      <c r="D31" t="s">
        <v>128</v>
      </c>
      <c r="E31" t="s">
        <v>122</v>
      </c>
      <c r="F31">
        <f t="shared" si="2"/>
        <v>29</v>
      </c>
      <c r="G31" s="6"/>
      <c r="H31">
        <v>1</v>
      </c>
      <c r="I31">
        <f t="shared" si="3"/>
        <v>59</v>
      </c>
      <c r="J31">
        <f t="shared" si="4"/>
        <v>27</v>
      </c>
      <c r="K31">
        <f t="shared" si="0"/>
        <v>59</v>
      </c>
      <c r="L31" s="6"/>
      <c r="M31">
        <v>1</v>
      </c>
      <c r="N31">
        <f t="shared" si="5"/>
        <v>27</v>
      </c>
      <c r="O31">
        <f t="shared" si="7"/>
        <v>43</v>
      </c>
      <c r="P31" s="6"/>
      <c r="Q31">
        <v>1</v>
      </c>
      <c r="R31">
        <f t="shared" si="6"/>
        <v>13</v>
      </c>
      <c r="S31">
        <f t="shared" si="1"/>
        <v>29</v>
      </c>
      <c r="T31"/>
    </row>
    <row r="32" spans="1:20" x14ac:dyDescent="0.25">
      <c r="A32">
        <v>0</v>
      </c>
      <c r="B32" t="s">
        <v>129</v>
      </c>
      <c r="C32" t="s">
        <v>109</v>
      </c>
      <c r="D32" t="s">
        <v>130</v>
      </c>
      <c r="E32" t="s">
        <v>95</v>
      </c>
      <c r="F32">
        <f t="shared" si="2"/>
        <v>30</v>
      </c>
      <c r="H32">
        <v>1</v>
      </c>
      <c r="I32">
        <f t="shared" si="3"/>
        <v>60</v>
      </c>
      <c r="J32">
        <f t="shared" si="4"/>
        <v>28</v>
      </c>
      <c r="K32">
        <f t="shared" si="0"/>
        <v>60</v>
      </c>
      <c r="M32">
        <v>1</v>
      </c>
      <c r="N32">
        <f t="shared" si="5"/>
        <v>28</v>
      </c>
      <c r="O32">
        <f t="shared" si="7"/>
        <v>44</v>
      </c>
      <c r="Q32">
        <v>1</v>
      </c>
      <c r="R32">
        <f t="shared" si="6"/>
        <v>14</v>
      </c>
      <c r="S32">
        <f t="shared" si="1"/>
        <v>30</v>
      </c>
      <c r="T32" t="s">
        <v>131</v>
      </c>
    </row>
    <row r="33" spans="1:20" x14ac:dyDescent="0.25">
      <c r="A33">
        <v>0</v>
      </c>
      <c r="B33" t="s">
        <v>132</v>
      </c>
      <c r="C33" t="s">
        <v>109</v>
      </c>
      <c r="D33" t="s">
        <v>133</v>
      </c>
      <c r="E33" t="s">
        <v>95</v>
      </c>
      <c r="F33">
        <f t="shared" si="2"/>
        <v>31</v>
      </c>
      <c r="H33">
        <v>1</v>
      </c>
      <c r="I33">
        <f t="shared" si="3"/>
        <v>61</v>
      </c>
      <c r="J33">
        <f t="shared" si="4"/>
        <v>29</v>
      </c>
      <c r="K33">
        <f t="shared" si="0"/>
        <v>61</v>
      </c>
      <c r="M33">
        <v>1</v>
      </c>
      <c r="N33">
        <f t="shared" si="5"/>
        <v>29</v>
      </c>
      <c r="O33">
        <f t="shared" si="7"/>
        <v>45</v>
      </c>
      <c r="Q33">
        <v>1</v>
      </c>
      <c r="R33">
        <f t="shared" si="6"/>
        <v>15</v>
      </c>
      <c r="S33">
        <f t="shared" si="1"/>
        <v>31</v>
      </c>
    </row>
    <row r="34" spans="1:20" s="7" customFormat="1" x14ac:dyDescent="0.25">
      <c r="A34">
        <v>0</v>
      </c>
      <c r="B34" t="s">
        <v>134</v>
      </c>
      <c r="C34" t="s">
        <v>109</v>
      </c>
      <c r="D34" t="s">
        <v>135</v>
      </c>
      <c r="E34" t="s">
        <v>95</v>
      </c>
      <c r="F34">
        <f t="shared" si="2"/>
        <v>32</v>
      </c>
      <c r="G34" s="6"/>
      <c r="H34">
        <v>1</v>
      </c>
      <c r="I34">
        <f t="shared" si="3"/>
        <v>62</v>
      </c>
      <c r="J34">
        <f t="shared" si="4"/>
        <v>30</v>
      </c>
      <c r="K34">
        <f t="shared" si="0"/>
        <v>62</v>
      </c>
      <c r="L34" s="6"/>
      <c r="M34">
        <v>1</v>
      </c>
      <c r="N34">
        <f t="shared" si="5"/>
        <v>30</v>
      </c>
      <c r="O34">
        <f t="shared" si="7"/>
        <v>46</v>
      </c>
      <c r="P34" s="6"/>
      <c r="Q34">
        <v>0</v>
      </c>
      <c r="R34">
        <f t="shared" si="6"/>
        <v>16</v>
      </c>
      <c r="S34" t="str">
        <f t="shared" si="1"/>
        <v>NA</v>
      </c>
      <c r="T34"/>
    </row>
    <row r="35" spans="1:20" s="7" customFormat="1" x14ac:dyDescent="0.25">
      <c r="A35">
        <v>0</v>
      </c>
      <c r="B35" t="s">
        <v>136</v>
      </c>
      <c r="C35" t="s">
        <v>109</v>
      </c>
      <c r="D35" t="s">
        <v>137</v>
      </c>
      <c r="E35" t="s">
        <v>95</v>
      </c>
      <c r="F35">
        <f t="shared" si="2"/>
        <v>33</v>
      </c>
      <c r="G35" s="6"/>
      <c r="H35">
        <v>1</v>
      </c>
      <c r="I35">
        <f t="shared" si="3"/>
        <v>63</v>
      </c>
      <c r="J35">
        <f t="shared" si="4"/>
        <v>31</v>
      </c>
      <c r="K35">
        <f t="shared" si="0"/>
        <v>63</v>
      </c>
      <c r="L35" s="6"/>
      <c r="M35">
        <v>1</v>
      </c>
      <c r="N35">
        <f t="shared" si="5"/>
        <v>31</v>
      </c>
      <c r="O35">
        <f t="shared" si="7"/>
        <v>47</v>
      </c>
      <c r="P35" s="6"/>
      <c r="Q35">
        <v>0</v>
      </c>
      <c r="R35">
        <f t="shared" si="6"/>
        <v>16</v>
      </c>
      <c r="S35" t="str">
        <f t="shared" si="1"/>
        <v>NA</v>
      </c>
      <c r="T35"/>
    </row>
    <row r="36" spans="1:20" s="7" customFormat="1" x14ac:dyDescent="0.25">
      <c r="A36">
        <v>0</v>
      </c>
      <c r="B36" t="s">
        <v>138</v>
      </c>
      <c r="C36" t="s">
        <v>109</v>
      </c>
      <c r="D36" t="s">
        <v>139</v>
      </c>
      <c r="E36" t="s">
        <v>95</v>
      </c>
      <c r="F36">
        <f t="shared" si="2"/>
        <v>34</v>
      </c>
      <c r="G36" s="6"/>
      <c r="H36">
        <v>1</v>
      </c>
      <c r="I36">
        <f t="shared" si="3"/>
        <v>64</v>
      </c>
      <c r="J36">
        <f t="shared" si="4"/>
        <v>32</v>
      </c>
      <c r="K36">
        <f t="shared" si="0"/>
        <v>64</v>
      </c>
      <c r="L36" s="6"/>
      <c r="M36">
        <v>1</v>
      </c>
      <c r="N36">
        <f t="shared" si="5"/>
        <v>32</v>
      </c>
      <c r="O36">
        <f t="shared" si="7"/>
        <v>48</v>
      </c>
      <c r="P36" s="6"/>
      <c r="Q36">
        <v>0</v>
      </c>
      <c r="R36">
        <f t="shared" si="6"/>
        <v>16</v>
      </c>
      <c r="S36" t="str">
        <f t="shared" si="1"/>
        <v>NA</v>
      </c>
      <c r="T36"/>
    </row>
    <row r="37" spans="1:20" x14ac:dyDescent="0.25">
      <c r="A37">
        <v>0</v>
      </c>
      <c r="B37" t="s">
        <v>140</v>
      </c>
      <c r="C37" t="s">
        <v>141</v>
      </c>
      <c r="D37" t="s">
        <v>142</v>
      </c>
      <c r="E37" t="s">
        <v>95</v>
      </c>
      <c r="F37">
        <f t="shared" si="2"/>
        <v>35</v>
      </c>
      <c r="H37">
        <v>1</v>
      </c>
      <c r="I37">
        <f t="shared" si="3"/>
        <v>65</v>
      </c>
      <c r="J37">
        <f t="shared" si="4"/>
        <v>33</v>
      </c>
      <c r="K37">
        <f t="shared" si="0"/>
        <v>65</v>
      </c>
      <c r="M37">
        <v>1</v>
      </c>
      <c r="N37">
        <f t="shared" si="5"/>
        <v>33</v>
      </c>
      <c r="O37">
        <f t="shared" si="7"/>
        <v>49</v>
      </c>
      <c r="Q37">
        <v>1</v>
      </c>
      <c r="R37">
        <f t="shared" si="6"/>
        <v>16</v>
      </c>
      <c r="S37">
        <f t="shared" si="1"/>
        <v>32</v>
      </c>
    </row>
    <row r="38" spans="1:20" x14ac:dyDescent="0.25">
      <c r="A38">
        <v>0</v>
      </c>
      <c r="B38" t="s">
        <v>143</v>
      </c>
      <c r="C38" t="s">
        <v>141</v>
      </c>
      <c r="D38" t="s">
        <v>144</v>
      </c>
      <c r="E38" t="s">
        <v>95</v>
      </c>
      <c r="F38">
        <f t="shared" si="2"/>
        <v>36</v>
      </c>
      <c r="H38">
        <v>1</v>
      </c>
      <c r="I38">
        <f t="shared" si="3"/>
        <v>66</v>
      </c>
      <c r="J38">
        <f t="shared" si="4"/>
        <v>34</v>
      </c>
      <c r="K38">
        <f t="shared" si="0"/>
        <v>66</v>
      </c>
      <c r="M38">
        <v>1</v>
      </c>
      <c r="N38">
        <f t="shared" si="5"/>
        <v>34</v>
      </c>
      <c r="O38">
        <f t="shared" si="7"/>
        <v>50</v>
      </c>
      <c r="Q38">
        <v>1</v>
      </c>
      <c r="R38">
        <f t="shared" si="6"/>
        <v>17</v>
      </c>
      <c r="S38">
        <f t="shared" si="1"/>
        <v>33</v>
      </c>
    </row>
    <row r="39" spans="1:20" x14ac:dyDescent="0.25">
      <c r="A39">
        <v>0</v>
      </c>
      <c r="B39" t="s">
        <v>145</v>
      </c>
      <c r="C39" t="s">
        <v>141</v>
      </c>
      <c r="D39" t="s">
        <v>146</v>
      </c>
      <c r="E39" t="s">
        <v>95</v>
      </c>
      <c r="F39">
        <f t="shared" si="2"/>
        <v>37</v>
      </c>
      <c r="H39">
        <v>1</v>
      </c>
      <c r="I39">
        <f t="shared" si="3"/>
        <v>67</v>
      </c>
      <c r="J39">
        <f t="shared" si="4"/>
        <v>35</v>
      </c>
      <c r="K39">
        <f t="shared" si="0"/>
        <v>67</v>
      </c>
      <c r="M39">
        <v>1</v>
      </c>
      <c r="N39">
        <f t="shared" si="5"/>
        <v>35</v>
      </c>
      <c r="O39">
        <f t="shared" si="7"/>
        <v>51</v>
      </c>
      <c r="Q39">
        <v>1</v>
      </c>
      <c r="R39">
        <f t="shared" si="6"/>
        <v>18</v>
      </c>
      <c r="S39">
        <f t="shared" si="1"/>
        <v>34</v>
      </c>
    </row>
    <row r="40" spans="1:20" x14ac:dyDescent="0.25">
      <c r="A40">
        <v>0</v>
      </c>
      <c r="B40" t="s">
        <v>147</v>
      </c>
      <c r="C40" t="s">
        <v>141</v>
      </c>
      <c r="D40" t="s">
        <v>148</v>
      </c>
      <c r="E40" t="s">
        <v>95</v>
      </c>
      <c r="F40">
        <f t="shared" si="2"/>
        <v>38</v>
      </c>
      <c r="H40">
        <v>1</v>
      </c>
      <c r="I40">
        <f t="shared" si="3"/>
        <v>68</v>
      </c>
      <c r="J40">
        <f t="shared" si="4"/>
        <v>36</v>
      </c>
      <c r="K40">
        <f t="shared" si="0"/>
        <v>68</v>
      </c>
      <c r="M40">
        <v>1</v>
      </c>
      <c r="N40">
        <f t="shared" si="5"/>
        <v>36</v>
      </c>
      <c r="O40">
        <f t="shared" si="7"/>
        <v>52</v>
      </c>
      <c r="Q40">
        <v>1</v>
      </c>
      <c r="R40">
        <f t="shared" si="6"/>
        <v>19</v>
      </c>
      <c r="S40">
        <f t="shared" si="1"/>
        <v>35</v>
      </c>
    </row>
    <row r="41" spans="1:20" x14ac:dyDescent="0.25">
      <c r="A41">
        <v>0</v>
      </c>
      <c r="B41" t="s">
        <v>149</v>
      </c>
      <c r="C41" t="s">
        <v>141</v>
      </c>
      <c r="D41" t="s">
        <v>150</v>
      </c>
      <c r="E41" t="s">
        <v>95</v>
      </c>
      <c r="F41">
        <f t="shared" si="2"/>
        <v>39</v>
      </c>
      <c r="H41">
        <v>1</v>
      </c>
      <c r="I41">
        <f t="shared" si="3"/>
        <v>69</v>
      </c>
      <c r="J41">
        <f t="shared" si="4"/>
        <v>37</v>
      </c>
      <c r="K41">
        <f t="shared" si="0"/>
        <v>69</v>
      </c>
      <c r="M41">
        <v>1</v>
      </c>
      <c r="N41">
        <f t="shared" si="5"/>
        <v>37</v>
      </c>
      <c r="O41">
        <f t="shared" si="7"/>
        <v>53</v>
      </c>
      <c r="Q41">
        <v>1</v>
      </c>
      <c r="R41">
        <f t="shared" si="6"/>
        <v>20</v>
      </c>
      <c r="S41">
        <f t="shared" si="1"/>
        <v>36</v>
      </c>
    </row>
    <row r="42" spans="1:20" x14ac:dyDescent="0.25">
      <c r="A42">
        <v>0</v>
      </c>
      <c r="B42" t="s">
        <v>151</v>
      </c>
      <c r="C42" t="s">
        <v>152</v>
      </c>
      <c r="D42" t="s">
        <v>153</v>
      </c>
      <c r="E42" t="s">
        <v>95</v>
      </c>
      <c r="F42">
        <f t="shared" si="2"/>
        <v>40</v>
      </c>
      <c r="H42">
        <v>1</v>
      </c>
      <c r="I42">
        <f t="shared" si="3"/>
        <v>70</v>
      </c>
      <c r="J42">
        <f t="shared" si="4"/>
        <v>38</v>
      </c>
      <c r="K42">
        <f t="shared" si="0"/>
        <v>70</v>
      </c>
      <c r="M42">
        <v>1</v>
      </c>
      <c r="N42">
        <f t="shared" si="5"/>
        <v>38</v>
      </c>
      <c r="O42">
        <f t="shared" si="7"/>
        <v>54</v>
      </c>
      <c r="Q42">
        <v>1</v>
      </c>
      <c r="R42">
        <f t="shared" si="6"/>
        <v>21</v>
      </c>
      <c r="S42">
        <f t="shared" si="1"/>
        <v>37</v>
      </c>
    </row>
    <row r="43" spans="1:20" x14ac:dyDescent="0.25">
      <c r="A43">
        <v>0</v>
      </c>
      <c r="B43" t="s">
        <v>154</v>
      </c>
      <c r="C43" t="s">
        <v>152</v>
      </c>
      <c r="D43" t="s">
        <v>155</v>
      </c>
      <c r="E43" t="s">
        <v>95</v>
      </c>
      <c r="F43">
        <f t="shared" si="2"/>
        <v>41</v>
      </c>
      <c r="H43">
        <v>1</v>
      </c>
      <c r="I43">
        <f t="shared" si="3"/>
        <v>71</v>
      </c>
      <c r="J43">
        <f t="shared" si="4"/>
        <v>39</v>
      </c>
      <c r="K43">
        <f t="shared" si="0"/>
        <v>71</v>
      </c>
      <c r="M43">
        <v>1</v>
      </c>
      <c r="N43">
        <f t="shared" si="5"/>
        <v>39</v>
      </c>
      <c r="O43">
        <f t="shared" si="7"/>
        <v>55</v>
      </c>
      <c r="Q43">
        <v>1</v>
      </c>
      <c r="R43">
        <f t="shared" si="6"/>
        <v>22</v>
      </c>
      <c r="S43">
        <f t="shared" si="1"/>
        <v>38</v>
      </c>
    </row>
    <row r="44" spans="1:20" x14ac:dyDescent="0.25">
      <c r="A44">
        <v>0</v>
      </c>
      <c r="B44" t="s">
        <v>156</v>
      </c>
      <c r="C44" t="s">
        <v>152</v>
      </c>
      <c r="D44" t="s">
        <v>157</v>
      </c>
      <c r="E44" t="s">
        <v>95</v>
      </c>
      <c r="F44">
        <f t="shared" si="2"/>
        <v>42</v>
      </c>
      <c r="H44">
        <v>1</v>
      </c>
      <c r="I44">
        <f t="shared" si="3"/>
        <v>72</v>
      </c>
      <c r="J44">
        <f t="shared" si="4"/>
        <v>40</v>
      </c>
      <c r="K44">
        <f t="shared" si="0"/>
        <v>72</v>
      </c>
      <c r="M44">
        <v>1</v>
      </c>
      <c r="N44">
        <f t="shared" si="5"/>
        <v>40</v>
      </c>
      <c r="O44">
        <f t="shared" si="7"/>
        <v>56</v>
      </c>
      <c r="Q44">
        <v>0</v>
      </c>
      <c r="R44">
        <f t="shared" si="6"/>
        <v>23</v>
      </c>
      <c r="S44" t="str">
        <f t="shared" si="1"/>
        <v>NA</v>
      </c>
    </row>
    <row r="45" spans="1:20" x14ac:dyDescent="0.25">
      <c r="A45">
        <v>0</v>
      </c>
      <c r="B45" t="s">
        <v>158</v>
      </c>
      <c r="C45" t="s">
        <v>152</v>
      </c>
      <c r="D45" t="s">
        <v>159</v>
      </c>
      <c r="E45" t="s">
        <v>95</v>
      </c>
      <c r="F45">
        <f t="shared" si="2"/>
        <v>43</v>
      </c>
      <c r="H45">
        <v>1</v>
      </c>
      <c r="I45">
        <f t="shared" si="3"/>
        <v>73</v>
      </c>
      <c r="J45">
        <f t="shared" si="4"/>
        <v>41</v>
      </c>
      <c r="K45">
        <f t="shared" si="0"/>
        <v>73</v>
      </c>
      <c r="M45">
        <v>1</v>
      </c>
      <c r="N45">
        <f t="shared" si="5"/>
        <v>41</v>
      </c>
      <c r="O45">
        <f t="shared" si="7"/>
        <v>57</v>
      </c>
      <c r="Q45">
        <v>0</v>
      </c>
      <c r="R45">
        <f t="shared" si="6"/>
        <v>23</v>
      </c>
      <c r="S45" t="str">
        <f t="shared" si="1"/>
        <v>NA</v>
      </c>
    </row>
    <row r="46" spans="1:20" s="4" customFormat="1" x14ac:dyDescent="0.25">
      <c r="A46" s="4">
        <v>0</v>
      </c>
      <c r="B46" s="4" t="s">
        <v>160</v>
      </c>
      <c r="C46" s="4" t="s">
        <v>161</v>
      </c>
      <c r="D46" s="4" t="s">
        <v>162</v>
      </c>
      <c r="E46" s="4" t="s">
        <v>57</v>
      </c>
      <c r="F46" s="4">
        <f t="shared" si="2"/>
        <v>44</v>
      </c>
      <c r="G46" s="10"/>
      <c r="H46" s="4">
        <v>1</v>
      </c>
      <c r="I46" s="4">
        <f t="shared" si="3"/>
        <v>74</v>
      </c>
      <c r="J46" s="4">
        <f t="shared" si="4"/>
        <v>42</v>
      </c>
      <c r="K46" s="4">
        <f t="shared" si="0"/>
        <v>74</v>
      </c>
      <c r="L46" s="10"/>
      <c r="M46" s="4">
        <v>0</v>
      </c>
      <c r="N46" s="4">
        <f t="shared" si="5"/>
        <v>42</v>
      </c>
      <c r="O46" s="4" t="str">
        <f t="shared" si="7"/>
        <v>NA</v>
      </c>
      <c r="P46" s="10"/>
      <c r="Q46" s="4">
        <v>0</v>
      </c>
      <c r="R46" s="4">
        <f t="shared" si="6"/>
        <v>23</v>
      </c>
      <c r="S46" s="4" t="str">
        <f t="shared" si="1"/>
        <v>NA</v>
      </c>
    </row>
    <row r="47" spans="1:20" x14ac:dyDescent="0.25">
      <c r="A47">
        <v>8</v>
      </c>
      <c r="B47" t="s">
        <v>163</v>
      </c>
      <c r="C47" t="s">
        <v>161</v>
      </c>
      <c r="D47" t="s">
        <v>164</v>
      </c>
      <c r="E47" t="s">
        <v>57</v>
      </c>
      <c r="F47">
        <f t="shared" si="2"/>
        <v>45</v>
      </c>
      <c r="H47">
        <v>0</v>
      </c>
      <c r="I47">
        <f t="shared" si="3"/>
        <v>75</v>
      </c>
      <c r="J47" t="e">
        <f t="shared" si="4"/>
        <v>#VALUE!</v>
      </c>
      <c r="K47" t="str">
        <f t="shared" si="0"/>
        <v>NA</v>
      </c>
      <c r="M47">
        <v>1</v>
      </c>
      <c r="N47">
        <f t="shared" si="5"/>
        <v>42</v>
      </c>
      <c r="O47">
        <f t="shared" si="7"/>
        <v>58</v>
      </c>
      <c r="Q47">
        <v>0</v>
      </c>
      <c r="R47">
        <f t="shared" si="6"/>
        <v>23</v>
      </c>
      <c r="S47" t="str">
        <f t="shared" si="1"/>
        <v>NA</v>
      </c>
    </row>
    <row r="48" spans="1:20" x14ac:dyDescent="0.25">
      <c r="A48">
        <v>0</v>
      </c>
      <c r="B48" t="s">
        <v>165</v>
      </c>
      <c r="C48" t="s">
        <v>161</v>
      </c>
      <c r="D48" t="s">
        <v>166</v>
      </c>
      <c r="E48" t="s">
        <v>57</v>
      </c>
      <c r="F48">
        <f t="shared" si="2"/>
        <v>46</v>
      </c>
      <c r="H48">
        <v>0</v>
      </c>
      <c r="I48">
        <f t="shared" si="3"/>
        <v>75</v>
      </c>
      <c r="J48" t="e">
        <f t="shared" si="4"/>
        <v>#VALUE!</v>
      </c>
      <c r="K48" t="str">
        <f t="shared" si="0"/>
        <v>NA</v>
      </c>
      <c r="M48">
        <v>0</v>
      </c>
      <c r="N48">
        <f t="shared" si="5"/>
        <v>43</v>
      </c>
      <c r="O48" t="str">
        <f t="shared" si="7"/>
        <v>NA</v>
      </c>
      <c r="Q48">
        <v>1</v>
      </c>
      <c r="R48">
        <f t="shared" si="6"/>
        <v>23</v>
      </c>
      <c r="S48">
        <f t="shared" si="1"/>
        <v>39</v>
      </c>
    </row>
    <row r="49" spans="1:20" s="7" customFormat="1" x14ac:dyDescent="0.25">
      <c r="A49">
        <v>40</v>
      </c>
      <c r="B49" t="s">
        <v>167</v>
      </c>
      <c r="C49" t="s">
        <v>168</v>
      </c>
      <c r="D49" t="s">
        <v>168</v>
      </c>
      <c r="E49" t="s">
        <v>57</v>
      </c>
      <c r="F49">
        <f t="shared" si="2"/>
        <v>47</v>
      </c>
      <c r="G49" s="6"/>
      <c r="H49">
        <v>1</v>
      </c>
      <c r="I49">
        <f t="shared" si="3"/>
        <v>75</v>
      </c>
      <c r="J49">
        <f t="shared" si="4"/>
        <v>43</v>
      </c>
      <c r="K49">
        <f t="shared" si="0"/>
        <v>75</v>
      </c>
      <c r="L49" s="6"/>
      <c r="M49">
        <v>1</v>
      </c>
      <c r="N49">
        <f t="shared" si="5"/>
        <v>43</v>
      </c>
      <c r="O49">
        <f t="shared" si="7"/>
        <v>59</v>
      </c>
      <c r="P49" s="6"/>
      <c r="Q49">
        <v>1</v>
      </c>
      <c r="R49">
        <f t="shared" si="6"/>
        <v>24</v>
      </c>
      <c r="S49">
        <f t="shared" si="1"/>
        <v>40</v>
      </c>
      <c r="T49"/>
    </row>
    <row r="50" spans="1:20" x14ac:dyDescent="0.25">
      <c r="A50">
        <v>0</v>
      </c>
      <c r="B50" t="s">
        <v>169</v>
      </c>
      <c r="C50" t="s">
        <v>170</v>
      </c>
      <c r="D50" t="s">
        <v>171</v>
      </c>
      <c r="E50" t="s">
        <v>57</v>
      </c>
      <c r="F50">
        <f t="shared" si="2"/>
        <v>48</v>
      </c>
      <c r="H50">
        <v>1</v>
      </c>
      <c r="I50">
        <f t="shared" si="3"/>
        <v>76</v>
      </c>
      <c r="J50">
        <f t="shared" si="4"/>
        <v>44</v>
      </c>
      <c r="K50">
        <f t="shared" si="0"/>
        <v>76</v>
      </c>
      <c r="M50">
        <v>1</v>
      </c>
      <c r="N50">
        <f t="shared" si="5"/>
        <v>44</v>
      </c>
      <c r="O50">
        <f t="shared" si="7"/>
        <v>60</v>
      </c>
      <c r="Q50">
        <v>1</v>
      </c>
      <c r="R50">
        <f t="shared" si="6"/>
        <v>25</v>
      </c>
      <c r="S50">
        <f t="shared" si="1"/>
        <v>41</v>
      </c>
    </row>
    <row r="51" spans="1:20" x14ac:dyDescent="0.25">
      <c r="A51">
        <v>0</v>
      </c>
      <c r="B51" t="s">
        <v>172</v>
      </c>
      <c r="C51" t="s">
        <v>170</v>
      </c>
      <c r="D51" t="s">
        <v>173</v>
      </c>
      <c r="E51" t="s">
        <v>57</v>
      </c>
      <c r="F51">
        <f t="shared" si="2"/>
        <v>49</v>
      </c>
      <c r="H51">
        <v>1</v>
      </c>
      <c r="I51">
        <f t="shared" si="3"/>
        <v>77</v>
      </c>
      <c r="J51">
        <f t="shared" si="4"/>
        <v>45</v>
      </c>
      <c r="K51">
        <f t="shared" si="0"/>
        <v>77</v>
      </c>
      <c r="M51">
        <v>1</v>
      </c>
      <c r="N51">
        <f t="shared" si="5"/>
        <v>45</v>
      </c>
      <c r="O51">
        <f t="shared" si="7"/>
        <v>61</v>
      </c>
      <c r="Q51">
        <v>1</v>
      </c>
      <c r="R51">
        <f t="shared" si="6"/>
        <v>26</v>
      </c>
      <c r="S51">
        <f t="shared" si="1"/>
        <v>42</v>
      </c>
    </row>
    <row r="52" spans="1:20" x14ac:dyDescent="0.25">
      <c r="A52">
        <v>0</v>
      </c>
      <c r="B52" t="s">
        <v>174</v>
      </c>
      <c r="C52" t="s">
        <v>170</v>
      </c>
      <c r="D52" t="s">
        <v>175</v>
      </c>
      <c r="E52" t="s">
        <v>57</v>
      </c>
      <c r="F52">
        <f t="shared" si="2"/>
        <v>50</v>
      </c>
      <c r="H52">
        <v>1</v>
      </c>
      <c r="I52">
        <f t="shared" si="3"/>
        <v>78</v>
      </c>
      <c r="J52">
        <f t="shared" si="4"/>
        <v>46</v>
      </c>
      <c r="K52">
        <f t="shared" si="0"/>
        <v>78</v>
      </c>
      <c r="M52">
        <v>1</v>
      </c>
      <c r="N52">
        <f t="shared" si="5"/>
        <v>46</v>
      </c>
      <c r="O52">
        <f t="shared" si="7"/>
        <v>62</v>
      </c>
      <c r="Q52">
        <v>1</v>
      </c>
      <c r="R52">
        <f t="shared" si="6"/>
        <v>27</v>
      </c>
      <c r="S52">
        <f t="shared" si="1"/>
        <v>43</v>
      </c>
    </row>
    <row r="53" spans="1:20" x14ac:dyDescent="0.25">
      <c r="A53">
        <v>0</v>
      </c>
      <c r="B53" t="s">
        <v>176</v>
      </c>
      <c r="C53" t="s">
        <v>170</v>
      </c>
      <c r="D53" t="s">
        <v>177</v>
      </c>
      <c r="E53" t="s">
        <v>57</v>
      </c>
      <c r="F53">
        <f t="shared" si="2"/>
        <v>51</v>
      </c>
      <c r="H53">
        <v>1</v>
      </c>
      <c r="I53">
        <f t="shared" si="3"/>
        <v>79</v>
      </c>
      <c r="J53">
        <f t="shared" si="4"/>
        <v>47</v>
      </c>
      <c r="K53">
        <f t="shared" si="0"/>
        <v>79</v>
      </c>
      <c r="M53">
        <v>1</v>
      </c>
      <c r="N53">
        <f t="shared" si="5"/>
        <v>47</v>
      </c>
      <c r="O53">
        <f t="shared" si="7"/>
        <v>63</v>
      </c>
      <c r="Q53">
        <v>1</v>
      </c>
      <c r="R53">
        <f t="shared" si="6"/>
        <v>28</v>
      </c>
      <c r="S53">
        <f t="shared" si="1"/>
        <v>44</v>
      </c>
    </row>
    <row r="54" spans="1:20" s="7" customFormat="1" x14ac:dyDescent="0.25">
      <c r="A54">
        <v>0</v>
      </c>
      <c r="B54" t="s">
        <v>178</v>
      </c>
      <c r="C54" t="s">
        <v>179</v>
      </c>
      <c r="D54" s="3" t="s">
        <v>180</v>
      </c>
      <c r="E54" t="s">
        <v>57</v>
      </c>
      <c r="F54">
        <f t="shared" si="2"/>
        <v>52</v>
      </c>
      <c r="G54" s="6"/>
      <c r="H54">
        <v>1</v>
      </c>
      <c r="I54">
        <f t="shared" si="3"/>
        <v>80</v>
      </c>
      <c r="J54">
        <f t="shared" si="4"/>
        <v>48</v>
      </c>
      <c r="K54">
        <f t="shared" si="0"/>
        <v>80</v>
      </c>
      <c r="L54" s="6"/>
      <c r="M54">
        <v>1</v>
      </c>
      <c r="N54">
        <f t="shared" si="5"/>
        <v>48</v>
      </c>
      <c r="O54">
        <f t="shared" si="7"/>
        <v>64</v>
      </c>
      <c r="P54" s="6"/>
      <c r="Q54">
        <v>1</v>
      </c>
      <c r="R54">
        <f t="shared" si="6"/>
        <v>29</v>
      </c>
      <c r="S54">
        <f t="shared" si="1"/>
        <v>45</v>
      </c>
      <c r="T54"/>
    </row>
    <row r="55" spans="1:20" s="7" customFormat="1" x14ac:dyDescent="0.25">
      <c r="A55">
        <v>0</v>
      </c>
      <c r="B55" t="s">
        <v>181</v>
      </c>
      <c r="C55" t="s">
        <v>179</v>
      </c>
      <c r="D55" s="3" t="s">
        <v>182</v>
      </c>
      <c r="E55" t="s">
        <v>57</v>
      </c>
      <c r="F55">
        <f t="shared" si="2"/>
        <v>53</v>
      </c>
      <c r="G55" s="6"/>
      <c r="H55">
        <v>1</v>
      </c>
      <c r="I55">
        <f t="shared" si="3"/>
        <v>81</v>
      </c>
      <c r="J55">
        <f t="shared" si="4"/>
        <v>49</v>
      </c>
      <c r="K55">
        <f t="shared" si="0"/>
        <v>81</v>
      </c>
      <c r="L55" s="6"/>
      <c r="M55">
        <v>1</v>
      </c>
      <c r="N55">
        <f t="shared" si="5"/>
        <v>49</v>
      </c>
      <c r="O55">
        <f t="shared" si="7"/>
        <v>65</v>
      </c>
      <c r="P55" s="6"/>
      <c r="Q55">
        <v>0</v>
      </c>
      <c r="R55">
        <f t="shared" si="6"/>
        <v>30</v>
      </c>
      <c r="S55" t="str">
        <f t="shared" si="1"/>
        <v>NA</v>
      </c>
      <c r="T55"/>
    </row>
    <row r="56" spans="1:20" s="7" customFormat="1" x14ac:dyDescent="0.25">
      <c r="A56">
        <v>0</v>
      </c>
      <c r="B56" t="s">
        <v>183</v>
      </c>
      <c r="C56" t="s">
        <v>179</v>
      </c>
      <c r="D56" s="3" t="s">
        <v>184</v>
      </c>
      <c r="E56" t="s">
        <v>57</v>
      </c>
      <c r="F56">
        <f t="shared" si="2"/>
        <v>54</v>
      </c>
      <c r="G56" s="6"/>
      <c r="H56">
        <v>1</v>
      </c>
      <c r="I56">
        <f t="shared" si="3"/>
        <v>82</v>
      </c>
      <c r="J56">
        <f t="shared" si="4"/>
        <v>50</v>
      </c>
      <c r="K56">
        <f t="shared" si="0"/>
        <v>82</v>
      </c>
      <c r="L56" s="6"/>
      <c r="M56">
        <v>1</v>
      </c>
      <c r="N56">
        <f t="shared" si="5"/>
        <v>50</v>
      </c>
      <c r="O56">
        <f t="shared" si="7"/>
        <v>66</v>
      </c>
      <c r="P56" s="6"/>
      <c r="Q56">
        <v>0</v>
      </c>
      <c r="R56">
        <f t="shared" si="6"/>
        <v>30</v>
      </c>
      <c r="S56" t="str">
        <f t="shared" si="1"/>
        <v>NA</v>
      </c>
      <c r="T56"/>
    </row>
    <row r="57" spans="1:20" x14ac:dyDescent="0.25">
      <c r="A57">
        <v>0</v>
      </c>
      <c r="B57" t="s">
        <v>185</v>
      </c>
      <c r="C57" t="s">
        <v>186</v>
      </c>
      <c r="D57" t="s">
        <v>187</v>
      </c>
      <c r="E57" t="s">
        <v>188</v>
      </c>
      <c r="F57">
        <f t="shared" si="2"/>
        <v>55</v>
      </c>
      <c r="H57">
        <v>1</v>
      </c>
      <c r="I57">
        <f t="shared" si="3"/>
        <v>83</v>
      </c>
      <c r="J57">
        <f t="shared" si="4"/>
        <v>51</v>
      </c>
      <c r="K57">
        <f t="shared" si="0"/>
        <v>83</v>
      </c>
      <c r="M57">
        <v>1</v>
      </c>
      <c r="N57">
        <f t="shared" si="5"/>
        <v>51</v>
      </c>
      <c r="O57">
        <f t="shared" si="7"/>
        <v>67</v>
      </c>
      <c r="Q57">
        <v>1</v>
      </c>
      <c r="R57">
        <f t="shared" si="6"/>
        <v>30</v>
      </c>
      <c r="S57">
        <f t="shared" si="1"/>
        <v>46</v>
      </c>
    </row>
    <row r="58" spans="1:20" x14ac:dyDescent="0.25">
      <c r="A58">
        <v>0</v>
      </c>
      <c r="B58" t="s">
        <v>93</v>
      </c>
      <c r="C58" t="s">
        <v>93</v>
      </c>
      <c r="D58" t="s">
        <v>93</v>
      </c>
      <c r="E58" t="s">
        <v>93</v>
      </c>
      <c r="F58">
        <f t="shared" si="2"/>
        <v>56</v>
      </c>
      <c r="H58">
        <v>1</v>
      </c>
      <c r="I58">
        <f t="shared" si="3"/>
        <v>84</v>
      </c>
      <c r="J58">
        <f t="shared" si="4"/>
        <v>52</v>
      </c>
      <c r="K58">
        <f t="shared" si="0"/>
        <v>84</v>
      </c>
      <c r="M58">
        <v>1</v>
      </c>
      <c r="N58">
        <f t="shared" si="5"/>
        <v>52</v>
      </c>
      <c r="O58">
        <f t="shared" si="7"/>
        <v>68</v>
      </c>
      <c r="Q58">
        <v>0</v>
      </c>
      <c r="R58">
        <f t="shared" si="6"/>
        <v>31</v>
      </c>
      <c r="S58" t="str">
        <f t="shared" si="1"/>
        <v>NA</v>
      </c>
    </row>
    <row r="59" spans="1:20" x14ac:dyDescent="0.25">
      <c r="A59">
        <v>0</v>
      </c>
      <c r="B59" t="s">
        <v>189</v>
      </c>
      <c r="C59" t="s">
        <v>109</v>
      </c>
      <c r="D59" t="s">
        <v>190</v>
      </c>
      <c r="E59" t="s">
        <v>61</v>
      </c>
      <c r="F59">
        <f t="shared" si="2"/>
        <v>57</v>
      </c>
      <c r="H59">
        <v>1</v>
      </c>
      <c r="I59">
        <f t="shared" si="3"/>
        <v>85</v>
      </c>
      <c r="J59">
        <f t="shared" si="4"/>
        <v>53</v>
      </c>
      <c r="K59">
        <f t="shared" si="0"/>
        <v>85</v>
      </c>
      <c r="M59">
        <v>1</v>
      </c>
      <c r="N59">
        <f t="shared" si="5"/>
        <v>53</v>
      </c>
      <c r="O59">
        <f t="shared" si="7"/>
        <v>69</v>
      </c>
      <c r="Q59">
        <v>1</v>
      </c>
      <c r="R59">
        <f t="shared" si="6"/>
        <v>31</v>
      </c>
      <c r="S59">
        <f t="shared" si="1"/>
        <v>47</v>
      </c>
    </row>
    <row r="60" spans="1:20" x14ac:dyDescent="0.25">
      <c r="A60">
        <v>0</v>
      </c>
      <c r="B60" t="s">
        <v>191</v>
      </c>
      <c r="C60" t="s">
        <v>170</v>
      </c>
      <c r="D60" t="s">
        <v>192</v>
      </c>
      <c r="E60" t="s">
        <v>61</v>
      </c>
      <c r="F60">
        <f t="shared" si="2"/>
        <v>58</v>
      </c>
      <c r="H60">
        <v>1</v>
      </c>
      <c r="I60">
        <f t="shared" si="3"/>
        <v>86</v>
      </c>
      <c r="J60">
        <f t="shared" si="4"/>
        <v>54</v>
      </c>
      <c r="K60">
        <f t="shared" si="0"/>
        <v>86</v>
      </c>
      <c r="M60">
        <v>1</v>
      </c>
      <c r="N60">
        <f t="shared" si="5"/>
        <v>54</v>
      </c>
      <c r="O60">
        <f t="shared" si="7"/>
        <v>70</v>
      </c>
      <c r="Q60">
        <v>1</v>
      </c>
      <c r="R60">
        <f t="shared" si="6"/>
        <v>32</v>
      </c>
      <c r="S60">
        <f t="shared" si="1"/>
        <v>48</v>
      </c>
    </row>
    <row r="61" spans="1:20" x14ac:dyDescent="0.25">
      <c r="A61">
        <v>0</v>
      </c>
      <c r="B61" t="s">
        <v>193</v>
      </c>
      <c r="C61" t="s">
        <v>109</v>
      </c>
      <c r="D61" t="s">
        <v>194</v>
      </c>
      <c r="E61" t="s">
        <v>188</v>
      </c>
      <c r="F61">
        <f t="shared" si="2"/>
        <v>59</v>
      </c>
      <c r="H61">
        <v>1</v>
      </c>
      <c r="I61">
        <f t="shared" si="3"/>
        <v>87</v>
      </c>
      <c r="J61">
        <f t="shared" si="4"/>
        <v>55</v>
      </c>
      <c r="K61">
        <f t="shared" si="0"/>
        <v>87</v>
      </c>
      <c r="M61">
        <v>1</v>
      </c>
      <c r="N61">
        <f t="shared" si="5"/>
        <v>55</v>
      </c>
      <c r="O61">
        <f t="shared" si="7"/>
        <v>71</v>
      </c>
      <c r="Q61">
        <v>1</v>
      </c>
      <c r="R61">
        <f t="shared" si="6"/>
        <v>33</v>
      </c>
      <c r="S61">
        <f t="shared" si="1"/>
        <v>49</v>
      </c>
    </row>
    <row r="62" spans="1:20" x14ac:dyDescent="0.25">
      <c r="A62">
        <v>0</v>
      </c>
      <c r="B62" t="s">
        <v>195</v>
      </c>
      <c r="C62" t="s">
        <v>196</v>
      </c>
      <c r="D62" t="s">
        <v>196</v>
      </c>
      <c r="E62" t="s">
        <v>188</v>
      </c>
      <c r="F62">
        <f t="shared" si="2"/>
        <v>60</v>
      </c>
      <c r="H62">
        <v>1</v>
      </c>
      <c r="I62">
        <f t="shared" si="3"/>
        <v>88</v>
      </c>
      <c r="J62">
        <f t="shared" si="4"/>
        <v>56</v>
      </c>
      <c r="K62">
        <f t="shared" si="0"/>
        <v>88</v>
      </c>
      <c r="M62">
        <v>1</v>
      </c>
      <c r="N62">
        <f t="shared" si="5"/>
        <v>56</v>
      </c>
      <c r="O62">
        <f t="shared" si="7"/>
        <v>72</v>
      </c>
      <c r="Q62">
        <v>0</v>
      </c>
      <c r="R62">
        <f t="shared" si="6"/>
        <v>34</v>
      </c>
      <c r="S62" t="str">
        <f t="shared" si="1"/>
        <v>NA</v>
      </c>
    </row>
    <row r="63" spans="1:20" x14ac:dyDescent="0.25">
      <c r="A63">
        <v>0</v>
      </c>
      <c r="B63" t="s">
        <v>197</v>
      </c>
      <c r="C63" t="s">
        <v>141</v>
      </c>
      <c r="D63" t="s">
        <v>198</v>
      </c>
      <c r="E63" t="s">
        <v>188</v>
      </c>
      <c r="F63">
        <f t="shared" si="2"/>
        <v>61</v>
      </c>
      <c r="H63">
        <v>1</v>
      </c>
      <c r="I63">
        <f t="shared" si="3"/>
        <v>89</v>
      </c>
      <c r="J63">
        <f t="shared" si="4"/>
        <v>57</v>
      </c>
      <c r="K63">
        <f t="shared" si="0"/>
        <v>89</v>
      </c>
      <c r="M63">
        <v>1</v>
      </c>
      <c r="N63">
        <f t="shared" si="5"/>
        <v>57</v>
      </c>
      <c r="O63">
        <f t="shared" si="7"/>
        <v>73</v>
      </c>
      <c r="Q63">
        <v>1</v>
      </c>
      <c r="R63">
        <f t="shared" si="6"/>
        <v>34</v>
      </c>
      <c r="S63">
        <f t="shared" si="1"/>
        <v>50</v>
      </c>
    </row>
    <row r="64" spans="1:20" x14ac:dyDescent="0.25">
      <c r="A64">
        <v>0</v>
      </c>
      <c r="B64" t="s">
        <v>199</v>
      </c>
      <c r="C64" t="s">
        <v>161</v>
      </c>
      <c r="D64" t="s">
        <v>200</v>
      </c>
      <c r="E64" t="s">
        <v>61</v>
      </c>
      <c r="F64">
        <f t="shared" si="2"/>
        <v>62</v>
      </c>
      <c r="H64">
        <v>1</v>
      </c>
      <c r="I64">
        <f t="shared" si="3"/>
        <v>90</v>
      </c>
      <c r="J64">
        <f t="shared" si="4"/>
        <v>58</v>
      </c>
      <c r="K64">
        <f t="shared" si="0"/>
        <v>90</v>
      </c>
      <c r="M64">
        <v>1</v>
      </c>
      <c r="N64">
        <f t="shared" si="5"/>
        <v>58</v>
      </c>
      <c r="O64">
        <f t="shared" si="7"/>
        <v>74</v>
      </c>
      <c r="Q64">
        <v>1</v>
      </c>
      <c r="R64">
        <f t="shared" si="6"/>
        <v>35</v>
      </c>
      <c r="S64">
        <f t="shared" si="1"/>
        <v>51</v>
      </c>
    </row>
    <row r="65" spans="1:20" s="7" customFormat="1" x14ac:dyDescent="0.25">
      <c r="A65">
        <v>0</v>
      </c>
      <c r="B65" t="s">
        <v>201</v>
      </c>
      <c r="C65" t="s">
        <v>202</v>
      </c>
      <c r="D65" t="s">
        <v>202</v>
      </c>
      <c r="E65" t="s">
        <v>203</v>
      </c>
      <c r="F65">
        <f t="shared" si="2"/>
        <v>63</v>
      </c>
      <c r="G65" s="6"/>
      <c r="H65">
        <v>1</v>
      </c>
      <c r="I65">
        <f t="shared" si="3"/>
        <v>91</v>
      </c>
      <c r="J65">
        <f t="shared" si="4"/>
        <v>59</v>
      </c>
      <c r="K65">
        <f t="shared" si="0"/>
        <v>91</v>
      </c>
      <c r="L65" s="6"/>
      <c r="M65">
        <v>1</v>
      </c>
      <c r="N65">
        <f t="shared" si="5"/>
        <v>59</v>
      </c>
      <c r="O65">
        <f t="shared" si="7"/>
        <v>75</v>
      </c>
      <c r="P65" s="6"/>
      <c r="Q65">
        <v>0</v>
      </c>
      <c r="R65">
        <f t="shared" si="6"/>
        <v>36</v>
      </c>
      <c r="S65" t="str">
        <f t="shared" si="1"/>
        <v>NA</v>
      </c>
      <c r="T65"/>
    </row>
    <row r="66" spans="1:20" x14ac:dyDescent="0.25">
      <c r="A66">
        <v>0</v>
      </c>
      <c r="B66" t="s">
        <v>204</v>
      </c>
      <c r="C66" t="s">
        <v>205</v>
      </c>
      <c r="D66" t="s">
        <v>205</v>
      </c>
      <c r="E66" t="s">
        <v>203</v>
      </c>
      <c r="F66">
        <f t="shared" si="2"/>
        <v>64</v>
      </c>
      <c r="H66">
        <v>1</v>
      </c>
      <c r="I66">
        <f t="shared" si="3"/>
        <v>92</v>
      </c>
      <c r="J66">
        <f t="shared" si="4"/>
        <v>60</v>
      </c>
      <c r="K66">
        <f t="shared" si="0"/>
        <v>92</v>
      </c>
      <c r="M66">
        <v>1</v>
      </c>
      <c r="N66">
        <f t="shared" si="5"/>
        <v>60</v>
      </c>
      <c r="O66">
        <f t="shared" si="7"/>
        <v>76</v>
      </c>
      <c r="Q66">
        <v>1</v>
      </c>
      <c r="R66">
        <f t="shared" si="6"/>
        <v>36</v>
      </c>
      <c r="S66">
        <f t="shared" si="1"/>
        <v>52</v>
      </c>
    </row>
    <row r="67" spans="1:20" s="8" customFormat="1" x14ac:dyDescent="0.25">
      <c r="A67" s="4">
        <v>0</v>
      </c>
      <c r="B67" s="4" t="s">
        <v>206</v>
      </c>
      <c r="C67" s="4" t="s">
        <v>207</v>
      </c>
      <c r="D67" s="4" t="s">
        <v>207</v>
      </c>
      <c r="E67" s="4" t="s">
        <v>66</v>
      </c>
      <c r="F67" s="4">
        <f t="shared" si="2"/>
        <v>65</v>
      </c>
      <c r="G67" s="10"/>
      <c r="H67" s="4">
        <v>1</v>
      </c>
      <c r="I67" s="4">
        <f t="shared" si="3"/>
        <v>93</v>
      </c>
      <c r="J67" s="4">
        <f t="shared" si="4"/>
        <v>61</v>
      </c>
      <c r="K67" s="4">
        <f t="shared" ref="K67:K100" si="8">IF(H67&gt;0,I67,"NA")</f>
        <v>93</v>
      </c>
      <c r="L67" s="10"/>
      <c r="M67" s="4">
        <v>0</v>
      </c>
      <c r="N67" s="4">
        <f t="shared" si="5"/>
        <v>61</v>
      </c>
      <c r="O67" s="4" t="str">
        <f t="shared" si="7"/>
        <v>NA</v>
      </c>
      <c r="P67" s="10"/>
      <c r="Q67" s="4">
        <v>0</v>
      </c>
      <c r="R67" s="4">
        <f t="shared" si="6"/>
        <v>37</v>
      </c>
      <c r="S67" s="4" t="str">
        <f t="shared" ref="S67:S103" si="9">IF(Q67&gt;0,R67+16,"NA")</f>
        <v>NA</v>
      </c>
      <c r="T67" s="4"/>
    </row>
    <row r="68" spans="1:20" s="8" customFormat="1" x14ac:dyDescent="0.25">
      <c r="A68" s="4">
        <v>0</v>
      </c>
      <c r="B68" s="4" t="s">
        <v>206</v>
      </c>
      <c r="C68" s="4" t="s">
        <v>208</v>
      </c>
      <c r="D68" s="4" t="s">
        <v>208</v>
      </c>
      <c r="E68" s="4" t="s">
        <v>66</v>
      </c>
      <c r="F68" s="4">
        <f t="shared" ref="F68:F103" si="10">F67+1</f>
        <v>66</v>
      </c>
      <c r="G68" s="10"/>
      <c r="H68" s="4">
        <v>1</v>
      </c>
      <c r="I68" s="4">
        <f t="shared" ref="I68:I103" si="11">H67+I67</f>
        <v>94</v>
      </c>
      <c r="J68" s="4">
        <f t="shared" ref="J68:J100" si="12">K68-32</f>
        <v>62</v>
      </c>
      <c r="K68" s="4">
        <f t="shared" si="8"/>
        <v>94</v>
      </c>
      <c r="L68" s="10"/>
      <c r="M68" s="4">
        <v>0</v>
      </c>
      <c r="N68" s="4">
        <f t="shared" ref="N68:N103" si="13">M67+N67</f>
        <v>61</v>
      </c>
      <c r="O68" s="4" t="str">
        <f t="shared" si="7"/>
        <v>NA</v>
      </c>
      <c r="P68" s="10"/>
      <c r="Q68" s="4">
        <v>0</v>
      </c>
      <c r="R68" s="4">
        <f t="shared" ref="R68:R103" si="14">Q67+R67</f>
        <v>37</v>
      </c>
      <c r="S68" s="4" t="str">
        <f t="shared" si="9"/>
        <v>NA</v>
      </c>
      <c r="T68" s="4"/>
    </row>
    <row r="69" spans="1:20" s="7" customFormat="1" x14ac:dyDescent="0.25">
      <c r="A69">
        <v>0</v>
      </c>
      <c r="B69" t="s">
        <v>206</v>
      </c>
      <c r="C69" t="s">
        <v>209</v>
      </c>
      <c r="D69" t="s">
        <v>210</v>
      </c>
      <c r="E69" t="s">
        <v>66</v>
      </c>
      <c r="F69">
        <v>67</v>
      </c>
      <c r="G69" s="6"/>
      <c r="H69">
        <v>0</v>
      </c>
      <c r="I69">
        <f t="shared" si="11"/>
        <v>95</v>
      </c>
      <c r="J69" t="e">
        <f t="shared" si="12"/>
        <v>#VALUE!</v>
      </c>
      <c r="K69" t="str">
        <f t="shared" si="8"/>
        <v>NA</v>
      </c>
      <c r="L69" s="6"/>
      <c r="M69">
        <v>1</v>
      </c>
      <c r="N69">
        <f t="shared" si="13"/>
        <v>61</v>
      </c>
      <c r="O69">
        <f t="shared" si="7"/>
        <v>77</v>
      </c>
      <c r="P69" s="6"/>
      <c r="Q69">
        <v>0</v>
      </c>
      <c r="R69">
        <f t="shared" si="14"/>
        <v>37</v>
      </c>
      <c r="S69" t="str">
        <f t="shared" si="9"/>
        <v>NA</v>
      </c>
      <c r="T69"/>
    </row>
    <row r="70" spans="1:20" s="7" customFormat="1" x14ac:dyDescent="0.25">
      <c r="A70">
        <v>0</v>
      </c>
      <c r="B70" t="s">
        <v>206</v>
      </c>
      <c r="C70" t="s">
        <v>211</v>
      </c>
      <c r="D70" t="s">
        <v>211</v>
      </c>
      <c r="E70" t="s">
        <v>66</v>
      </c>
      <c r="F70">
        <f t="shared" si="10"/>
        <v>68</v>
      </c>
      <c r="G70" s="6"/>
      <c r="H70">
        <v>0</v>
      </c>
      <c r="I70">
        <f t="shared" si="11"/>
        <v>95</v>
      </c>
      <c r="J70" t="e">
        <f t="shared" si="12"/>
        <v>#VALUE!</v>
      </c>
      <c r="K70" t="str">
        <f t="shared" si="8"/>
        <v>NA</v>
      </c>
      <c r="L70" s="6"/>
      <c r="M70">
        <v>1</v>
      </c>
      <c r="N70">
        <f t="shared" si="13"/>
        <v>62</v>
      </c>
      <c r="O70">
        <f t="shared" ref="O70:O103" si="15">IF(M70&gt;0,N70+16,"NA")</f>
        <v>78</v>
      </c>
      <c r="P70" s="6"/>
      <c r="Q70">
        <v>0</v>
      </c>
      <c r="R70">
        <f t="shared" si="14"/>
        <v>37</v>
      </c>
      <c r="S70" t="str">
        <f t="shared" si="9"/>
        <v>NA</v>
      </c>
      <c r="T70"/>
    </row>
    <row r="71" spans="1:20" s="7" customFormat="1" x14ac:dyDescent="0.25">
      <c r="A71">
        <v>0</v>
      </c>
      <c r="B71" t="s">
        <v>206</v>
      </c>
      <c r="C71" t="s">
        <v>212</v>
      </c>
      <c r="D71" t="s">
        <v>212</v>
      </c>
      <c r="E71" t="s">
        <v>66</v>
      </c>
      <c r="F71">
        <f t="shared" si="10"/>
        <v>69</v>
      </c>
      <c r="G71" s="6"/>
      <c r="H71">
        <v>0</v>
      </c>
      <c r="I71">
        <f t="shared" si="11"/>
        <v>95</v>
      </c>
      <c r="J71" t="e">
        <f t="shared" si="12"/>
        <v>#VALUE!</v>
      </c>
      <c r="K71" t="str">
        <f t="shared" si="8"/>
        <v>NA</v>
      </c>
      <c r="L71" s="6"/>
      <c r="M71">
        <v>0</v>
      </c>
      <c r="N71">
        <f t="shared" si="13"/>
        <v>63</v>
      </c>
      <c r="O71" t="str">
        <f t="shared" si="15"/>
        <v>NA</v>
      </c>
      <c r="P71" s="6"/>
      <c r="Q71">
        <v>1</v>
      </c>
      <c r="R71">
        <f t="shared" si="14"/>
        <v>37</v>
      </c>
      <c r="S71">
        <f t="shared" si="9"/>
        <v>53</v>
      </c>
      <c r="T71"/>
    </row>
    <row r="72" spans="1:20" s="7" customFormat="1" x14ac:dyDescent="0.25">
      <c r="A72">
        <v>0</v>
      </c>
      <c r="B72" t="s">
        <v>206</v>
      </c>
      <c r="C72" t="s">
        <v>213</v>
      </c>
      <c r="D72" t="s">
        <v>213</v>
      </c>
      <c r="E72" t="s">
        <v>66</v>
      </c>
      <c r="F72">
        <f t="shared" si="10"/>
        <v>70</v>
      </c>
      <c r="G72" s="6"/>
      <c r="H72">
        <v>0</v>
      </c>
      <c r="I72">
        <f t="shared" si="11"/>
        <v>95</v>
      </c>
      <c r="J72" t="e">
        <f t="shared" si="12"/>
        <v>#VALUE!</v>
      </c>
      <c r="K72" t="str">
        <f t="shared" si="8"/>
        <v>NA</v>
      </c>
      <c r="L72" s="6"/>
      <c r="M72">
        <v>0</v>
      </c>
      <c r="N72">
        <f t="shared" si="13"/>
        <v>63</v>
      </c>
      <c r="O72" t="str">
        <f t="shared" si="15"/>
        <v>NA</v>
      </c>
      <c r="P72" s="6"/>
      <c r="Q72">
        <v>1</v>
      </c>
      <c r="R72">
        <f t="shared" si="14"/>
        <v>38</v>
      </c>
      <c r="S72">
        <f t="shared" si="9"/>
        <v>54</v>
      </c>
      <c r="T72"/>
    </row>
    <row r="73" spans="1:20" x14ac:dyDescent="0.25">
      <c r="A73">
        <v>0</v>
      </c>
      <c r="B73" t="s">
        <v>214</v>
      </c>
      <c r="C73" t="s">
        <v>215</v>
      </c>
      <c r="D73" t="s">
        <v>215</v>
      </c>
      <c r="E73" t="s">
        <v>57</v>
      </c>
      <c r="F73">
        <f t="shared" si="10"/>
        <v>71</v>
      </c>
      <c r="H73">
        <v>1</v>
      </c>
      <c r="I73">
        <f t="shared" si="11"/>
        <v>95</v>
      </c>
      <c r="J73">
        <f t="shared" si="12"/>
        <v>63</v>
      </c>
      <c r="K73">
        <f t="shared" si="8"/>
        <v>95</v>
      </c>
      <c r="M73">
        <v>1</v>
      </c>
      <c r="N73">
        <f t="shared" si="13"/>
        <v>63</v>
      </c>
      <c r="O73">
        <f t="shared" si="15"/>
        <v>79</v>
      </c>
      <c r="Q73">
        <v>0</v>
      </c>
      <c r="R73">
        <f t="shared" si="14"/>
        <v>39</v>
      </c>
      <c r="S73" t="str">
        <f t="shared" si="9"/>
        <v>NA</v>
      </c>
      <c r="T73" t="s">
        <v>216</v>
      </c>
    </row>
    <row r="74" spans="1:20" x14ac:dyDescent="0.25">
      <c r="A74">
        <v>0</v>
      </c>
      <c r="B74" t="s">
        <v>214</v>
      </c>
      <c r="C74" t="s">
        <v>217</v>
      </c>
      <c r="D74" t="s">
        <v>217</v>
      </c>
      <c r="E74" t="s">
        <v>57</v>
      </c>
      <c r="F74">
        <f t="shared" si="10"/>
        <v>72</v>
      </c>
      <c r="H74">
        <v>1</v>
      </c>
      <c r="I74">
        <f t="shared" si="11"/>
        <v>96</v>
      </c>
      <c r="J74">
        <f t="shared" si="12"/>
        <v>64</v>
      </c>
      <c r="K74">
        <f t="shared" si="8"/>
        <v>96</v>
      </c>
      <c r="M74">
        <v>1</v>
      </c>
      <c r="N74">
        <f t="shared" si="13"/>
        <v>64</v>
      </c>
      <c r="O74">
        <f t="shared" si="15"/>
        <v>80</v>
      </c>
      <c r="Q74">
        <v>0</v>
      </c>
      <c r="R74">
        <f t="shared" si="14"/>
        <v>39</v>
      </c>
      <c r="S74" t="str">
        <f t="shared" si="9"/>
        <v>NA</v>
      </c>
      <c r="T74" t="s">
        <v>216</v>
      </c>
    </row>
    <row r="75" spans="1:20" x14ac:dyDescent="0.25">
      <c r="A75">
        <v>0</v>
      </c>
      <c r="B75" t="s">
        <v>214</v>
      </c>
      <c r="C75" t="s">
        <v>218</v>
      </c>
      <c r="D75" t="s">
        <v>218</v>
      </c>
      <c r="E75" t="s">
        <v>57</v>
      </c>
      <c r="F75">
        <f t="shared" si="10"/>
        <v>73</v>
      </c>
      <c r="H75">
        <v>1</v>
      </c>
      <c r="I75">
        <f t="shared" si="11"/>
        <v>97</v>
      </c>
      <c r="J75">
        <f t="shared" si="12"/>
        <v>65</v>
      </c>
      <c r="K75">
        <f t="shared" si="8"/>
        <v>97</v>
      </c>
      <c r="M75">
        <v>1</v>
      </c>
      <c r="N75">
        <f t="shared" si="13"/>
        <v>65</v>
      </c>
      <c r="O75">
        <f t="shared" si="15"/>
        <v>81</v>
      </c>
      <c r="Q75">
        <v>0</v>
      </c>
      <c r="R75">
        <f t="shared" si="14"/>
        <v>39</v>
      </c>
      <c r="S75" t="str">
        <f t="shared" si="9"/>
        <v>NA</v>
      </c>
      <c r="T75" t="s">
        <v>216</v>
      </c>
    </row>
    <row r="76" spans="1:20" x14ac:dyDescent="0.25">
      <c r="A76">
        <v>0</v>
      </c>
      <c r="B76" t="s">
        <v>214</v>
      </c>
      <c r="C76" t="s">
        <v>219</v>
      </c>
      <c r="D76" t="s">
        <v>219</v>
      </c>
      <c r="E76" t="s">
        <v>57</v>
      </c>
      <c r="F76">
        <f t="shared" si="10"/>
        <v>74</v>
      </c>
      <c r="H76">
        <v>1</v>
      </c>
      <c r="I76">
        <f t="shared" si="11"/>
        <v>98</v>
      </c>
      <c r="J76">
        <f t="shared" si="12"/>
        <v>66</v>
      </c>
      <c r="K76">
        <f t="shared" si="8"/>
        <v>98</v>
      </c>
      <c r="M76">
        <v>1</v>
      </c>
      <c r="N76">
        <f t="shared" si="13"/>
        <v>66</v>
      </c>
      <c r="O76">
        <f t="shared" si="15"/>
        <v>82</v>
      </c>
      <c r="Q76">
        <v>0</v>
      </c>
      <c r="R76">
        <f t="shared" si="14"/>
        <v>39</v>
      </c>
      <c r="S76" t="str">
        <f t="shared" si="9"/>
        <v>NA</v>
      </c>
      <c r="T76" t="s">
        <v>216</v>
      </c>
    </row>
    <row r="77" spans="1:20" x14ac:dyDescent="0.25">
      <c r="A77">
        <v>0</v>
      </c>
      <c r="B77" t="s">
        <v>214</v>
      </c>
      <c r="C77" t="s">
        <v>220</v>
      </c>
      <c r="D77" t="s">
        <v>220</v>
      </c>
      <c r="E77" t="s">
        <v>57</v>
      </c>
      <c r="F77">
        <f t="shared" si="10"/>
        <v>75</v>
      </c>
      <c r="H77">
        <v>1</v>
      </c>
      <c r="I77">
        <f t="shared" si="11"/>
        <v>99</v>
      </c>
      <c r="J77">
        <f t="shared" si="12"/>
        <v>67</v>
      </c>
      <c r="K77">
        <f t="shared" si="8"/>
        <v>99</v>
      </c>
      <c r="M77">
        <v>1</v>
      </c>
      <c r="N77">
        <f t="shared" si="13"/>
        <v>67</v>
      </c>
      <c r="O77">
        <f t="shared" si="15"/>
        <v>83</v>
      </c>
      <c r="Q77">
        <v>1</v>
      </c>
      <c r="R77">
        <f t="shared" si="14"/>
        <v>39</v>
      </c>
      <c r="S77">
        <f t="shared" si="9"/>
        <v>55</v>
      </c>
      <c r="T77" t="s">
        <v>216</v>
      </c>
    </row>
    <row r="78" spans="1:20" x14ac:dyDescent="0.25">
      <c r="A78">
        <v>0</v>
      </c>
      <c r="B78" t="s">
        <v>214</v>
      </c>
      <c r="C78" t="s">
        <v>221</v>
      </c>
      <c r="D78" t="s">
        <v>221</v>
      </c>
      <c r="E78" t="s">
        <v>57</v>
      </c>
      <c r="F78">
        <f t="shared" si="10"/>
        <v>76</v>
      </c>
      <c r="H78">
        <v>1</v>
      </c>
      <c r="I78">
        <f t="shared" si="11"/>
        <v>100</v>
      </c>
      <c r="J78">
        <f t="shared" si="12"/>
        <v>68</v>
      </c>
      <c r="K78">
        <f t="shared" si="8"/>
        <v>100</v>
      </c>
      <c r="M78">
        <v>1</v>
      </c>
      <c r="N78">
        <f t="shared" si="13"/>
        <v>68</v>
      </c>
      <c r="O78">
        <f t="shared" si="15"/>
        <v>84</v>
      </c>
      <c r="Q78">
        <v>1</v>
      </c>
      <c r="R78">
        <f t="shared" si="14"/>
        <v>40</v>
      </c>
      <c r="S78">
        <f t="shared" si="9"/>
        <v>56</v>
      </c>
      <c r="T78" t="s">
        <v>216</v>
      </c>
    </row>
    <row r="79" spans="1:20" x14ac:dyDescent="0.25">
      <c r="A79">
        <v>0</v>
      </c>
      <c r="B79" t="s">
        <v>214</v>
      </c>
      <c r="C79" t="s">
        <v>222</v>
      </c>
      <c r="D79" t="s">
        <v>222</v>
      </c>
      <c r="E79" t="s">
        <v>57</v>
      </c>
      <c r="F79">
        <f t="shared" si="10"/>
        <v>77</v>
      </c>
      <c r="H79">
        <v>1</v>
      </c>
      <c r="I79">
        <f t="shared" si="11"/>
        <v>101</v>
      </c>
      <c r="J79">
        <f t="shared" si="12"/>
        <v>69</v>
      </c>
      <c r="K79">
        <f t="shared" si="8"/>
        <v>101</v>
      </c>
      <c r="M79">
        <v>1</v>
      </c>
      <c r="N79">
        <f t="shared" si="13"/>
        <v>69</v>
      </c>
      <c r="O79">
        <f t="shared" si="15"/>
        <v>85</v>
      </c>
      <c r="Q79">
        <v>1</v>
      </c>
      <c r="R79">
        <f t="shared" si="14"/>
        <v>41</v>
      </c>
      <c r="S79">
        <f t="shared" si="9"/>
        <v>57</v>
      </c>
      <c r="T79" t="s">
        <v>216</v>
      </c>
    </row>
    <row r="80" spans="1:20" x14ac:dyDescent="0.25">
      <c r="A80">
        <v>0</v>
      </c>
      <c r="B80" t="s">
        <v>214</v>
      </c>
      <c r="C80" t="s">
        <v>223</v>
      </c>
      <c r="D80" t="s">
        <v>223</v>
      </c>
      <c r="E80" t="s">
        <v>57</v>
      </c>
      <c r="F80">
        <f t="shared" si="10"/>
        <v>78</v>
      </c>
      <c r="H80">
        <v>1</v>
      </c>
      <c r="I80">
        <f t="shared" si="11"/>
        <v>102</v>
      </c>
      <c r="J80">
        <f t="shared" si="12"/>
        <v>70</v>
      </c>
      <c r="K80">
        <f t="shared" si="8"/>
        <v>102</v>
      </c>
      <c r="M80">
        <v>1</v>
      </c>
      <c r="N80">
        <f t="shared" si="13"/>
        <v>70</v>
      </c>
      <c r="O80">
        <f t="shared" si="15"/>
        <v>86</v>
      </c>
      <c r="Q80">
        <v>1</v>
      </c>
      <c r="R80">
        <f t="shared" si="14"/>
        <v>42</v>
      </c>
      <c r="S80">
        <f t="shared" si="9"/>
        <v>58</v>
      </c>
      <c r="T80" t="s">
        <v>216</v>
      </c>
    </row>
    <row r="81" spans="1:20" s="7" customFormat="1" x14ac:dyDescent="0.25">
      <c r="A81">
        <v>0</v>
      </c>
      <c r="B81" t="s">
        <v>224</v>
      </c>
      <c r="C81" t="s">
        <v>225</v>
      </c>
      <c r="D81" t="s">
        <v>226</v>
      </c>
      <c r="E81" t="s">
        <v>227</v>
      </c>
      <c r="F81">
        <f t="shared" si="10"/>
        <v>79</v>
      </c>
      <c r="G81" s="6"/>
      <c r="H81">
        <v>1</v>
      </c>
      <c r="I81">
        <f t="shared" si="11"/>
        <v>103</v>
      </c>
      <c r="J81">
        <f t="shared" si="12"/>
        <v>71</v>
      </c>
      <c r="K81">
        <f t="shared" si="8"/>
        <v>103</v>
      </c>
      <c r="L81" s="6"/>
      <c r="M81">
        <v>1</v>
      </c>
      <c r="N81">
        <f t="shared" si="13"/>
        <v>71</v>
      </c>
      <c r="O81">
        <f t="shared" si="15"/>
        <v>87</v>
      </c>
      <c r="P81" s="6"/>
      <c r="Q81">
        <v>0</v>
      </c>
      <c r="R81">
        <f t="shared" si="14"/>
        <v>43</v>
      </c>
      <c r="S81" t="str">
        <f t="shared" si="9"/>
        <v>NA</v>
      </c>
      <c r="T81"/>
    </row>
    <row r="82" spans="1:20" s="7" customFormat="1" x14ac:dyDescent="0.25">
      <c r="A82">
        <v>0</v>
      </c>
      <c r="B82" t="s">
        <v>228</v>
      </c>
      <c r="C82" t="s">
        <v>225</v>
      </c>
      <c r="D82" t="s">
        <v>229</v>
      </c>
      <c r="E82" t="s">
        <v>227</v>
      </c>
      <c r="F82">
        <f t="shared" si="10"/>
        <v>80</v>
      </c>
      <c r="G82" s="6"/>
      <c r="H82">
        <v>1</v>
      </c>
      <c r="I82">
        <f t="shared" si="11"/>
        <v>104</v>
      </c>
      <c r="J82">
        <f t="shared" si="12"/>
        <v>72</v>
      </c>
      <c r="K82">
        <f t="shared" si="8"/>
        <v>104</v>
      </c>
      <c r="L82" s="6"/>
      <c r="M82">
        <v>1</v>
      </c>
      <c r="N82">
        <f t="shared" si="13"/>
        <v>72</v>
      </c>
      <c r="O82">
        <f t="shared" si="15"/>
        <v>88</v>
      </c>
      <c r="P82" s="6"/>
      <c r="Q82">
        <v>0</v>
      </c>
      <c r="R82">
        <f t="shared" si="14"/>
        <v>43</v>
      </c>
      <c r="S82" t="str">
        <f t="shared" si="9"/>
        <v>NA</v>
      </c>
      <c r="T82"/>
    </row>
    <row r="83" spans="1:20" s="7" customFormat="1" ht="18" customHeight="1" x14ac:dyDescent="0.25">
      <c r="A83">
        <v>0</v>
      </c>
      <c r="B83" t="s">
        <v>230</v>
      </c>
      <c r="C83" t="s">
        <v>231</v>
      </c>
      <c r="D83" t="s">
        <v>232</v>
      </c>
      <c r="E83" s="5" t="s">
        <v>233</v>
      </c>
      <c r="F83">
        <f t="shared" si="10"/>
        <v>81</v>
      </c>
      <c r="G83" s="6"/>
      <c r="H83">
        <v>1</v>
      </c>
      <c r="I83">
        <f t="shared" si="11"/>
        <v>105</v>
      </c>
      <c r="J83">
        <f t="shared" si="12"/>
        <v>73</v>
      </c>
      <c r="K83">
        <f t="shared" si="8"/>
        <v>105</v>
      </c>
      <c r="L83" s="6"/>
      <c r="M83">
        <v>1</v>
      </c>
      <c r="N83">
        <f t="shared" si="13"/>
        <v>73</v>
      </c>
      <c r="O83">
        <f t="shared" si="15"/>
        <v>89</v>
      </c>
      <c r="P83" s="6"/>
      <c r="Q83">
        <v>0</v>
      </c>
      <c r="R83">
        <f t="shared" si="14"/>
        <v>43</v>
      </c>
      <c r="S83" t="str">
        <f t="shared" si="9"/>
        <v>NA</v>
      </c>
      <c r="T83"/>
    </row>
    <row r="84" spans="1:20" s="7" customFormat="1" x14ac:dyDescent="0.25">
      <c r="A84"/>
      <c r="B84" t="s">
        <v>234</v>
      </c>
      <c r="C84" t="s">
        <v>225</v>
      </c>
      <c r="D84" t="s">
        <v>235</v>
      </c>
      <c r="E84" t="s">
        <v>95</v>
      </c>
      <c r="F84">
        <f t="shared" si="10"/>
        <v>82</v>
      </c>
      <c r="G84" s="6"/>
      <c r="H84">
        <v>1</v>
      </c>
      <c r="I84">
        <f t="shared" si="11"/>
        <v>106</v>
      </c>
      <c r="J84">
        <f t="shared" si="12"/>
        <v>74</v>
      </c>
      <c r="K84">
        <f t="shared" si="8"/>
        <v>106</v>
      </c>
      <c r="L84" s="6"/>
      <c r="M84">
        <v>1</v>
      </c>
      <c r="N84">
        <f t="shared" si="13"/>
        <v>74</v>
      </c>
      <c r="O84">
        <f t="shared" si="15"/>
        <v>90</v>
      </c>
      <c r="P84" s="6"/>
      <c r="Q84">
        <v>0</v>
      </c>
      <c r="R84">
        <f t="shared" si="14"/>
        <v>43</v>
      </c>
      <c r="S84" t="str">
        <f t="shared" si="9"/>
        <v>NA</v>
      </c>
      <c r="T84"/>
    </row>
    <row r="85" spans="1:20" x14ac:dyDescent="0.25">
      <c r="A85">
        <v>0</v>
      </c>
      <c r="B85" t="s">
        <v>236</v>
      </c>
      <c r="C85" t="s">
        <v>237</v>
      </c>
      <c r="D85" t="s">
        <v>238</v>
      </c>
      <c r="E85" t="s">
        <v>239</v>
      </c>
      <c r="F85">
        <f t="shared" si="10"/>
        <v>83</v>
      </c>
      <c r="H85">
        <v>1</v>
      </c>
      <c r="I85">
        <f t="shared" si="11"/>
        <v>107</v>
      </c>
      <c r="J85">
        <f t="shared" si="12"/>
        <v>75</v>
      </c>
      <c r="K85">
        <f t="shared" si="8"/>
        <v>107</v>
      </c>
      <c r="M85">
        <v>1</v>
      </c>
      <c r="N85">
        <f t="shared" si="13"/>
        <v>75</v>
      </c>
      <c r="O85">
        <f t="shared" si="15"/>
        <v>91</v>
      </c>
      <c r="Q85">
        <v>1</v>
      </c>
      <c r="R85">
        <f t="shared" si="14"/>
        <v>43</v>
      </c>
      <c r="S85">
        <f t="shared" si="9"/>
        <v>59</v>
      </c>
    </row>
    <row r="86" spans="1:20" s="7" customFormat="1" x14ac:dyDescent="0.25">
      <c r="A86">
        <v>0</v>
      </c>
      <c r="B86" t="s">
        <v>240</v>
      </c>
      <c r="C86" t="s">
        <v>241</v>
      </c>
      <c r="D86" t="s">
        <v>242</v>
      </c>
      <c r="E86" t="s">
        <v>239</v>
      </c>
      <c r="F86">
        <f t="shared" si="10"/>
        <v>84</v>
      </c>
      <c r="G86" s="6"/>
      <c r="H86">
        <v>1</v>
      </c>
      <c r="I86">
        <f t="shared" si="11"/>
        <v>108</v>
      </c>
      <c r="J86">
        <f t="shared" si="12"/>
        <v>76</v>
      </c>
      <c r="K86">
        <f t="shared" si="8"/>
        <v>108</v>
      </c>
      <c r="L86" s="6"/>
      <c r="M86">
        <v>1</v>
      </c>
      <c r="N86">
        <f t="shared" si="13"/>
        <v>76</v>
      </c>
      <c r="O86">
        <f t="shared" si="15"/>
        <v>92</v>
      </c>
      <c r="P86" s="6"/>
      <c r="Q86">
        <v>0</v>
      </c>
      <c r="R86">
        <f t="shared" si="14"/>
        <v>44</v>
      </c>
      <c r="S86" t="str">
        <f t="shared" si="9"/>
        <v>NA</v>
      </c>
      <c r="T86"/>
    </row>
    <row r="87" spans="1:20" s="7" customFormat="1" x14ac:dyDescent="0.25">
      <c r="A87">
        <v>0</v>
      </c>
      <c r="B87" t="s">
        <v>243</v>
      </c>
      <c r="C87" t="s">
        <v>244</v>
      </c>
      <c r="D87" t="s">
        <v>244</v>
      </c>
      <c r="E87" t="s">
        <v>245</v>
      </c>
      <c r="F87">
        <f t="shared" si="10"/>
        <v>85</v>
      </c>
      <c r="G87" s="6"/>
      <c r="H87">
        <v>1</v>
      </c>
      <c r="I87">
        <f t="shared" si="11"/>
        <v>109</v>
      </c>
      <c r="J87">
        <f t="shared" si="12"/>
        <v>77</v>
      </c>
      <c r="K87">
        <f t="shared" si="8"/>
        <v>109</v>
      </c>
      <c r="L87" s="6"/>
      <c r="M87">
        <v>1</v>
      </c>
      <c r="N87">
        <f t="shared" si="13"/>
        <v>77</v>
      </c>
      <c r="O87">
        <f t="shared" si="15"/>
        <v>93</v>
      </c>
      <c r="P87" s="6"/>
      <c r="Q87">
        <v>0</v>
      </c>
      <c r="R87">
        <f t="shared" si="14"/>
        <v>44</v>
      </c>
      <c r="S87" t="str">
        <f t="shared" si="9"/>
        <v>NA</v>
      </c>
      <c r="T87"/>
    </row>
    <row r="88" spans="1:20" s="7" customFormat="1" x14ac:dyDescent="0.25">
      <c r="A88">
        <v>0</v>
      </c>
      <c r="B88" t="s">
        <v>243</v>
      </c>
      <c r="C88" t="s">
        <v>246</v>
      </c>
      <c r="D88" t="s">
        <v>246</v>
      </c>
      <c r="E88" t="s">
        <v>245</v>
      </c>
      <c r="F88">
        <f t="shared" si="10"/>
        <v>86</v>
      </c>
      <c r="G88" s="6"/>
      <c r="H88">
        <v>1</v>
      </c>
      <c r="I88">
        <f t="shared" si="11"/>
        <v>110</v>
      </c>
      <c r="J88">
        <f t="shared" si="12"/>
        <v>78</v>
      </c>
      <c r="K88">
        <f t="shared" si="8"/>
        <v>110</v>
      </c>
      <c r="L88" s="6"/>
      <c r="M88">
        <v>1</v>
      </c>
      <c r="N88">
        <f t="shared" si="13"/>
        <v>78</v>
      </c>
      <c r="O88">
        <f t="shared" si="15"/>
        <v>94</v>
      </c>
      <c r="P88" s="6"/>
      <c r="Q88">
        <v>0</v>
      </c>
      <c r="R88">
        <f t="shared" si="14"/>
        <v>44</v>
      </c>
      <c r="S88" t="str">
        <f t="shared" si="9"/>
        <v>NA</v>
      </c>
      <c r="T88"/>
    </row>
    <row r="89" spans="1:20" s="7" customFormat="1" x14ac:dyDescent="0.25">
      <c r="A89">
        <v>0</v>
      </c>
      <c r="B89" t="s">
        <v>247</v>
      </c>
      <c r="C89" t="s">
        <v>196</v>
      </c>
      <c r="D89" t="s">
        <v>248</v>
      </c>
      <c r="E89" t="s">
        <v>95</v>
      </c>
      <c r="F89">
        <f t="shared" si="10"/>
        <v>87</v>
      </c>
      <c r="G89" s="6"/>
      <c r="H89">
        <v>1</v>
      </c>
      <c r="I89">
        <f t="shared" si="11"/>
        <v>111</v>
      </c>
      <c r="J89">
        <f t="shared" si="12"/>
        <v>79</v>
      </c>
      <c r="K89">
        <f t="shared" si="8"/>
        <v>111</v>
      </c>
      <c r="L89" s="6"/>
      <c r="M89">
        <v>1</v>
      </c>
      <c r="N89">
        <f t="shared" si="13"/>
        <v>79</v>
      </c>
      <c r="O89">
        <f t="shared" si="15"/>
        <v>95</v>
      </c>
      <c r="P89" s="6"/>
      <c r="Q89">
        <v>0</v>
      </c>
      <c r="R89">
        <f t="shared" si="14"/>
        <v>44</v>
      </c>
      <c r="S89" t="str">
        <f t="shared" si="9"/>
        <v>NA</v>
      </c>
      <c r="T89"/>
    </row>
    <row r="90" spans="1:20" s="7" customFormat="1" x14ac:dyDescent="0.25">
      <c r="A90">
        <v>0</v>
      </c>
      <c r="B90" t="s">
        <v>249</v>
      </c>
      <c r="C90" t="s">
        <v>250</v>
      </c>
      <c r="D90" t="s">
        <v>251</v>
      </c>
      <c r="E90" t="s">
        <v>252</v>
      </c>
      <c r="F90">
        <f t="shared" si="10"/>
        <v>88</v>
      </c>
      <c r="G90" s="6"/>
      <c r="H90">
        <v>1</v>
      </c>
      <c r="I90">
        <f t="shared" si="11"/>
        <v>112</v>
      </c>
      <c r="J90">
        <f t="shared" si="12"/>
        <v>80</v>
      </c>
      <c r="K90">
        <f t="shared" si="8"/>
        <v>112</v>
      </c>
      <c r="L90" s="6"/>
      <c r="M90">
        <v>1</v>
      </c>
      <c r="N90">
        <f t="shared" si="13"/>
        <v>80</v>
      </c>
      <c r="O90">
        <f t="shared" si="15"/>
        <v>96</v>
      </c>
      <c r="P90" s="6"/>
      <c r="Q90">
        <v>0</v>
      </c>
      <c r="R90">
        <f t="shared" si="14"/>
        <v>44</v>
      </c>
      <c r="S90" t="str">
        <f t="shared" si="9"/>
        <v>NA</v>
      </c>
      <c r="T90"/>
    </row>
    <row r="91" spans="1:20" s="7" customFormat="1" x14ac:dyDescent="0.25">
      <c r="A91" s="7">
        <v>0</v>
      </c>
      <c r="B91" s="7" t="s">
        <v>253</v>
      </c>
      <c r="C91" s="7" t="s">
        <v>254</v>
      </c>
      <c r="D91" s="7" t="s">
        <v>254</v>
      </c>
      <c r="E91" s="7" t="s">
        <v>81</v>
      </c>
      <c r="F91" s="7">
        <f t="shared" si="10"/>
        <v>89</v>
      </c>
      <c r="H91" s="7">
        <v>1</v>
      </c>
      <c r="I91" s="7">
        <f t="shared" si="11"/>
        <v>113</v>
      </c>
      <c r="J91" s="7">
        <f t="shared" si="12"/>
        <v>81</v>
      </c>
      <c r="K91" s="7">
        <f t="shared" si="8"/>
        <v>113</v>
      </c>
      <c r="M91" s="7">
        <v>1</v>
      </c>
      <c r="N91" s="7">
        <f t="shared" si="13"/>
        <v>81</v>
      </c>
      <c r="O91" s="7">
        <f t="shared" si="15"/>
        <v>97</v>
      </c>
      <c r="Q91" s="7">
        <v>1</v>
      </c>
      <c r="R91" s="7">
        <f t="shared" si="14"/>
        <v>44</v>
      </c>
      <c r="S91" s="7">
        <f t="shared" si="9"/>
        <v>60</v>
      </c>
    </row>
    <row r="92" spans="1:20" s="7" customFormat="1" x14ac:dyDescent="0.25">
      <c r="A92">
        <v>0</v>
      </c>
      <c r="B92" t="s">
        <v>255</v>
      </c>
      <c r="C92" t="s">
        <v>93</v>
      </c>
      <c r="D92" t="s">
        <v>93</v>
      </c>
      <c r="E92" t="s">
        <v>93</v>
      </c>
      <c r="F92">
        <f t="shared" si="10"/>
        <v>90</v>
      </c>
      <c r="G92" s="6"/>
      <c r="H92">
        <v>1</v>
      </c>
      <c r="I92">
        <f t="shared" si="11"/>
        <v>114</v>
      </c>
      <c r="J92">
        <f t="shared" si="12"/>
        <v>82</v>
      </c>
      <c r="K92">
        <f t="shared" si="8"/>
        <v>114</v>
      </c>
      <c r="L92" s="6"/>
      <c r="M92">
        <v>1</v>
      </c>
      <c r="N92">
        <f t="shared" si="13"/>
        <v>82</v>
      </c>
      <c r="O92">
        <f t="shared" si="15"/>
        <v>98</v>
      </c>
      <c r="P92" s="6"/>
      <c r="Q92">
        <v>0</v>
      </c>
      <c r="R92">
        <f t="shared" si="14"/>
        <v>45</v>
      </c>
      <c r="S92" t="str">
        <f t="shared" si="9"/>
        <v>NA</v>
      </c>
      <c r="T92"/>
    </row>
    <row r="93" spans="1:20" s="7" customFormat="1" x14ac:dyDescent="0.25">
      <c r="A93">
        <v>0</v>
      </c>
      <c r="B93" t="s">
        <v>256</v>
      </c>
      <c r="C93" t="s">
        <v>257</v>
      </c>
      <c r="D93" t="s">
        <v>257</v>
      </c>
      <c r="E93" t="s">
        <v>227</v>
      </c>
      <c r="F93">
        <f t="shared" si="10"/>
        <v>91</v>
      </c>
      <c r="G93" s="6"/>
      <c r="H93">
        <v>1</v>
      </c>
      <c r="I93">
        <f t="shared" si="11"/>
        <v>115</v>
      </c>
      <c r="J93">
        <f t="shared" si="12"/>
        <v>83</v>
      </c>
      <c r="K93">
        <f t="shared" si="8"/>
        <v>115</v>
      </c>
      <c r="L93" s="6"/>
      <c r="M93">
        <v>1</v>
      </c>
      <c r="N93">
        <f t="shared" si="13"/>
        <v>83</v>
      </c>
      <c r="O93">
        <f t="shared" si="15"/>
        <v>99</v>
      </c>
      <c r="P93" s="6"/>
      <c r="Q93">
        <v>0</v>
      </c>
      <c r="R93">
        <f t="shared" si="14"/>
        <v>45</v>
      </c>
      <c r="S93" t="str">
        <f t="shared" si="9"/>
        <v>NA</v>
      </c>
      <c r="T93"/>
    </row>
    <row r="94" spans="1:20" s="7" customFormat="1" x14ac:dyDescent="0.25">
      <c r="A94">
        <v>0</v>
      </c>
      <c r="B94" t="s">
        <v>258</v>
      </c>
      <c r="C94" t="s">
        <v>259</v>
      </c>
      <c r="D94" t="s">
        <v>259</v>
      </c>
      <c r="E94" t="s">
        <v>57</v>
      </c>
      <c r="F94">
        <f t="shared" si="10"/>
        <v>92</v>
      </c>
      <c r="G94" s="6"/>
      <c r="H94">
        <v>1</v>
      </c>
      <c r="I94">
        <f t="shared" si="11"/>
        <v>116</v>
      </c>
      <c r="J94">
        <f t="shared" si="12"/>
        <v>84</v>
      </c>
      <c r="K94">
        <f t="shared" si="8"/>
        <v>116</v>
      </c>
      <c r="L94" s="6"/>
      <c r="M94">
        <v>1</v>
      </c>
      <c r="N94">
        <f t="shared" si="13"/>
        <v>84</v>
      </c>
      <c r="O94">
        <f t="shared" si="15"/>
        <v>100</v>
      </c>
      <c r="P94" s="6"/>
      <c r="Q94">
        <v>0</v>
      </c>
      <c r="R94">
        <f t="shared" si="14"/>
        <v>45</v>
      </c>
      <c r="S94" t="str">
        <f t="shared" si="9"/>
        <v>NA</v>
      </c>
      <c r="T94"/>
    </row>
    <row r="95" spans="1:20" x14ac:dyDescent="0.25">
      <c r="A95">
        <v>0</v>
      </c>
      <c r="B95" t="s">
        <v>255</v>
      </c>
      <c r="C95" t="s">
        <v>93</v>
      </c>
      <c r="D95" t="s">
        <v>93</v>
      </c>
      <c r="E95" t="s">
        <v>93</v>
      </c>
      <c r="F95">
        <f t="shared" si="10"/>
        <v>93</v>
      </c>
      <c r="H95">
        <v>0</v>
      </c>
      <c r="I95">
        <f t="shared" si="11"/>
        <v>117</v>
      </c>
      <c r="J95" t="e">
        <f t="shared" si="12"/>
        <v>#VALUE!</v>
      </c>
      <c r="K95" t="str">
        <f t="shared" si="8"/>
        <v>NA</v>
      </c>
      <c r="M95">
        <v>0</v>
      </c>
      <c r="N95">
        <f t="shared" si="13"/>
        <v>85</v>
      </c>
      <c r="O95" t="str">
        <f t="shared" si="15"/>
        <v>NA</v>
      </c>
      <c r="Q95">
        <v>0</v>
      </c>
      <c r="R95">
        <f t="shared" si="14"/>
        <v>45</v>
      </c>
      <c r="S95" t="str">
        <f t="shared" si="9"/>
        <v>NA</v>
      </c>
    </row>
    <row r="96" spans="1:20" x14ac:dyDescent="0.25">
      <c r="A96">
        <v>0</v>
      </c>
      <c r="B96" t="s">
        <v>255</v>
      </c>
      <c r="C96" t="s">
        <v>93</v>
      </c>
      <c r="D96" t="s">
        <v>93</v>
      </c>
      <c r="E96" t="s">
        <v>93</v>
      </c>
      <c r="F96">
        <f t="shared" si="10"/>
        <v>94</v>
      </c>
      <c r="H96">
        <v>0</v>
      </c>
      <c r="I96">
        <f t="shared" si="11"/>
        <v>117</v>
      </c>
      <c r="J96" t="e">
        <f t="shared" si="12"/>
        <v>#VALUE!</v>
      </c>
      <c r="K96" t="str">
        <f t="shared" si="8"/>
        <v>NA</v>
      </c>
      <c r="M96">
        <v>0</v>
      </c>
      <c r="N96">
        <f t="shared" si="13"/>
        <v>85</v>
      </c>
      <c r="O96" t="str">
        <f t="shared" si="15"/>
        <v>NA</v>
      </c>
      <c r="Q96">
        <v>0</v>
      </c>
      <c r="R96">
        <f t="shared" si="14"/>
        <v>45</v>
      </c>
      <c r="S96" t="str">
        <f t="shared" si="9"/>
        <v>NA</v>
      </c>
    </row>
    <row r="97" spans="1:21" x14ac:dyDescent="0.25">
      <c r="A97">
        <v>0</v>
      </c>
      <c r="B97" t="s">
        <v>255</v>
      </c>
      <c r="C97" t="s">
        <v>93</v>
      </c>
      <c r="D97" t="s">
        <v>93</v>
      </c>
      <c r="E97" t="s">
        <v>93</v>
      </c>
      <c r="F97">
        <f t="shared" si="10"/>
        <v>95</v>
      </c>
      <c r="H97">
        <v>0</v>
      </c>
      <c r="I97">
        <f t="shared" si="11"/>
        <v>117</v>
      </c>
      <c r="J97" t="e">
        <f t="shared" si="12"/>
        <v>#VALUE!</v>
      </c>
      <c r="K97" t="str">
        <f t="shared" si="8"/>
        <v>NA</v>
      </c>
      <c r="M97">
        <v>0</v>
      </c>
      <c r="N97">
        <f t="shared" si="13"/>
        <v>85</v>
      </c>
      <c r="O97" t="str">
        <f t="shared" si="15"/>
        <v>NA</v>
      </c>
      <c r="Q97">
        <v>0</v>
      </c>
      <c r="R97">
        <f t="shared" si="14"/>
        <v>45</v>
      </c>
      <c r="S97" t="str">
        <f t="shared" si="9"/>
        <v>NA</v>
      </c>
    </row>
    <row r="98" spans="1:21" x14ac:dyDescent="0.25">
      <c r="A98">
        <v>0</v>
      </c>
      <c r="B98" t="s">
        <v>260</v>
      </c>
      <c r="C98" t="s">
        <v>261</v>
      </c>
      <c r="D98" t="s">
        <v>262</v>
      </c>
      <c r="E98" t="s">
        <v>263</v>
      </c>
      <c r="F98">
        <f t="shared" si="10"/>
        <v>96</v>
      </c>
      <c r="H98">
        <v>1</v>
      </c>
      <c r="I98">
        <f t="shared" si="11"/>
        <v>117</v>
      </c>
      <c r="J98">
        <f t="shared" si="12"/>
        <v>85</v>
      </c>
      <c r="K98">
        <f t="shared" si="8"/>
        <v>117</v>
      </c>
      <c r="M98">
        <v>0</v>
      </c>
      <c r="N98">
        <f t="shared" si="13"/>
        <v>85</v>
      </c>
      <c r="O98" t="str">
        <f t="shared" si="15"/>
        <v>NA</v>
      </c>
      <c r="Q98">
        <v>0</v>
      </c>
      <c r="R98">
        <f t="shared" si="14"/>
        <v>45</v>
      </c>
      <c r="S98" t="str">
        <f t="shared" si="9"/>
        <v>NA</v>
      </c>
    </row>
    <row r="99" spans="1:21" x14ac:dyDescent="0.25">
      <c r="A99">
        <v>0</v>
      </c>
      <c r="B99" t="s">
        <v>260</v>
      </c>
      <c r="C99" t="s">
        <v>186</v>
      </c>
      <c r="D99" t="s">
        <v>264</v>
      </c>
      <c r="E99" t="s">
        <v>263</v>
      </c>
      <c r="F99">
        <f t="shared" si="10"/>
        <v>97</v>
      </c>
      <c r="H99">
        <v>0</v>
      </c>
      <c r="I99">
        <f t="shared" si="11"/>
        <v>118</v>
      </c>
      <c r="J99" t="e">
        <f t="shared" si="12"/>
        <v>#VALUE!</v>
      </c>
      <c r="K99" t="str">
        <f t="shared" si="8"/>
        <v>NA</v>
      </c>
      <c r="M99">
        <v>1</v>
      </c>
      <c r="N99">
        <f t="shared" si="13"/>
        <v>85</v>
      </c>
      <c r="O99">
        <f t="shared" si="15"/>
        <v>101</v>
      </c>
      <c r="Q99">
        <v>0</v>
      </c>
      <c r="R99">
        <f t="shared" si="14"/>
        <v>45</v>
      </c>
      <c r="S99" t="str">
        <f t="shared" si="9"/>
        <v>NA</v>
      </c>
    </row>
    <row r="100" spans="1:21" x14ac:dyDescent="0.25">
      <c r="A100" t="s">
        <v>93</v>
      </c>
      <c r="B100" t="s">
        <v>260</v>
      </c>
      <c r="C100" t="s">
        <v>265</v>
      </c>
      <c r="D100" t="s">
        <v>266</v>
      </c>
      <c r="E100" t="s">
        <v>263</v>
      </c>
      <c r="F100">
        <f t="shared" si="10"/>
        <v>98</v>
      </c>
      <c r="H100">
        <v>0</v>
      </c>
      <c r="I100">
        <f t="shared" si="11"/>
        <v>118</v>
      </c>
      <c r="J100" t="e">
        <f t="shared" si="12"/>
        <v>#VALUE!</v>
      </c>
      <c r="K100" t="str">
        <f t="shared" si="8"/>
        <v>NA</v>
      </c>
      <c r="M100">
        <v>0</v>
      </c>
      <c r="N100">
        <f t="shared" si="13"/>
        <v>86</v>
      </c>
      <c r="O100" t="str">
        <f t="shared" si="15"/>
        <v>NA</v>
      </c>
      <c r="Q100">
        <v>1</v>
      </c>
      <c r="R100">
        <f t="shared" si="14"/>
        <v>45</v>
      </c>
      <c r="S100">
        <f t="shared" si="9"/>
        <v>61</v>
      </c>
    </row>
    <row r="101" spans="1:21" s="8" customFormat="1" x14ac:dyDescent="0.25">
      <c r="A101" s="4">
        <v>0</v>
      </c>
      <c r="B101" s="4" t="s">
        <v>267</v>
      </c>
      <c r="C101" s="4" t="s">
        <v>268</v>
      </c>
      <c r="D101" s="4" t="s">
        <v>268</v>
      </c>
      <c r="E101" s="4" t="s">
        <v>269</v>
      </c>
      <c r="F101" s="4">
        <f t="shared" si="10"/>
        <v>99</v>
      </c>
      <c r="G101" s="10"/>
      <c r="H101" s="4">
        <v>1</v>
      </c>
      <c r="I101" s="4">
        <f t="shared" si="11"/>
        <v>118</v>
      </c>
      <c r="J101" s="4">
        <v>119</v>
      </c>
      <c r="K101" s="4">
        <f>J101+32</f>
        <v>151</v>
      </c>
      <c r="L101" s="10"/>
      <c r="M101" s="4">
        <v>0</v>
      </c>
      <c r="N101" s="4">
        <f t="shared" si="13"/>
        <v>86</v>
      </c>
      <c r="O101" s="4" t="str">
        <f t="shared" si="15"/>
        <v>NA</v>
      </c>
      <c r="P101" s="10"/>
      <c r="Q101" s="4">
        <v>0</v>
      </c>
      <c r="R101" s="4">
        <f t="shared" si="14"/>
        <v>46</v>
      </c>
      <c r="S101" s="4" t="str">
        <f t="shared" si="9"/>
        <v>NA</v>
      </c>
      <c r="T101" s="4"/>
    </row>
    <row r="102" spans="1:21" s="8" customFormat="1" x14ac:dyDescent="0.25">
      <c r="A102" s="4">
        <v>0</v>
      </c>
      <c r="B102" s="4" t="s">
        <v>267</v>
      </c>
      <c r="C102" s="4" t="s">
        <v>270</v>
      </c>
      <c r="D102" s="4" t="s">
        <v>270</v>
      </c>
      <c r="E102" s="4" t="s">
        <v>269</v>
      </c>
      <c r="F102" s="4">
        <f t="shared" si="10"/>
        <v>100</v>
      </c>
      <c r="G102" s="10"/>
      <c r="H102" s="4">
        <v>1</v>
      </c>
      <c r="I102" s="4">
        <f t="shared" si="11"/>
        <v>119</v>
      </c>
      <c r="J102" s="4">
        <v>120</v>
      </c>
      <c r="K102" s="4">
        <f t="shared" ref="K102:K103" si="16">J102+32</f>
        <v>152</v>
      </c>
      <c r="L102" s="10"/>
      <c r="M102" s="4">
        <v>0</v>
      </c>
      <c r="N102" s="4">
        <f t="shared" si="13"/>
        <v>86</v>
      </c>
      <c r="O102" s="4" t="str">
        <f t="shared" si="15"/>
        <v>NA</v>
      </c>
      <c r="P102" s="10"/>
      <c r="Q102" s="4">
        <v>0</v>
      </c>
      <c r="R102" s="4">
        <f t="shared" si="14"/>
        <v>46</v>
      </c>
      <c r="S102" s="4" t="str">
        <f t="shared" si="9"/>
        <v>NA</v>
      </c>
      <c r="T102" s="4"/>
    </row>
    <row r="103" spans="1:21" s="8" customFormat="1" x14ac:dyDescent="0.25">
      <c r="A103" s="4">
        <v>0</v>
      </c>
      <c r="B103" s="4" t="s">
        <v>267</v>
      </c>
      <c r="C103" s="4" t="s">
        <v>271</v>
      </c>
      <c r="D103" s="4" t="s">
        <v>271</v>
      </c>
      <c r="E103" s="4" t="s">
        <v>269</v>
      </c>
      <c r="F103" s="4">
        <f t="shared" si="10"/>
        <v>101</v>
      </c>
      <c r="G103" s="10"/>
      <c r="H103" s="4">
        <v>1</v>
      </c>
      <c r="I103" s="4">
        <f t="shared" si="11"/>
        <v>120</v>
      </c>
      <c r="J103" s="4">
        <v>127</v>
      </c>
      <c r="K103" s="4">
        <f t="shared" si="16"/>
        <v>159</v>
      </c>
      <c r="L103" s="10"/>
      <c r="M103" s="4">
        <v>0</v>
      </c>
      <c r="N103" s="4">
        <f t="shared" si="13"/>
        <v>86</v>
      </c>
      <c r="O103" s="4" t="str">
        <f t="shared" si="15"/>
        <v>NA</v>
      </c>
      <c r="P103" s="10"/>
      <c r="Q103" s="4">
        <v>0</v>
      </c>
      <c r="R103" s="4">
        <f t="shared" si="14"/>
        <v>46</v>
      </c>
      <c r="S103" s="4" t="str">
        <f t="shared" si="9"/>
        <v>NA</v>
      </c>
      <c r="T103" s="4"/>
    </row>
    <row r="110" spans="1:21" x14ac:dyDescent="0.25">
      <c r="U110" t="s">
        <v>272</v>
      </c>
    </row>
    <row r="1048576" ht="15" customHeight="1" x14ac:dyDescent="0.25"/>
  </sheetData>
  <phoneticPr fontId="1" type="noConversion"/>
  <conditionalFormatting sqref="S1:S1048576">
    <cfRule type="cellIs" dxfId="2" priority="3" operator="equal">
      <formula>"NA"</formula>
    </cfRule>
  </conditionalFormatting>
  <conditionalFormatting sqref="O1:O1048576">
    <cfRule type="cellIs" dxfId="1" priority="2" operator="equal">
      <formula>"NA"</formula>
    </cfRule>
  </conditionalFormatting>
  <conditionalFormatting sqref="K1:K1048576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D A A B Q S w M E F A A C A A g A + 6 Z s T T V h 5 z K q A A A A + g A A A B I A H A B D b 2 5 m a W c v U G F j a 2 F n Z S 5 4 b W w g o h g A K K A U A A A A A A A A A A A A A A A A A A A A A A A A A A A A h Y 9 L D o I w G I S v Q r q n L 4 w a 8 l M W b i U x 0 a j b p l Z o h G K g W O L V X H g k r y C J o u 5 c z s w 3 y c z j d o e 0 r 8 r g o p v W 1 D Z B D F M U a K v q g 7 F 5 g j p 3 D O c o F b C S 6 i R z H Q y w b e O + N Q k q n D v H h H j v s Y 9 w 3 e S E U 8 r I P l u u V a E r G R r b O m m V R p / W 4 X 8 L C d i + x g i O p x G O + I z j C W W U A R k D y I z 9 Q n z Y j C m Q H x M W X e m 6 R o t r E W 5 2 Q E Y J 5 P 1 D P A F Q S w M E F A A C A A g A + 6 Z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m b E 0 o i k e 4 D g A A A B E A A A A T A B w A R m 9 y b X V s Y X M v U 2 V j d G l v b j E u b S C i G A A o o B Q A A A A A A A A A A A A A A A A A A A A A A A A A A A A r T k 0 u y c z P U w i G 0 I b W A F B L A Q I t A B Q A A g A I A P u m b E 0 1 Y e c y q g A A A P o A A A A S A A A A A A A A A A A A A A A A A A A A A A B D b 2 5 m a W c v U G F j a 2 F n Z S 5 4 b W x Q S w E C L Q A U A A I A C A D 7 p m x N D 8 r p q 6 Q A A A D p A A A A E w A A A A A A A A A A A A A A A A D 2 A A A A W 0 N v b n R l b n R f V H l w Z X N d L n h t b F B L A Q I t A B Q A A g A I A P u m b E 0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F Z u r 7 Q v p Q q 0 R / v L X R O 7 P A A A A A A I A A A A A A B B m A A A A A Q A A I A A A A L o a 7 7 V w t 8 z I i F l M 7 4 T i H I P 0 e 4 D K D L w s M C Z e A i J p K n K H A A A A A A 6 A A A A A A g A A I A A A A G F H R a + 8 q y 2 8 L v A m s G f D G x m o z M n n 9 d c w C b K t K c W Y s 4 E h U A A A A P G a 1 d w v U m k 4 E A J v N m h s H 5 h A V K L M K Y 1 m 7 H z 4 b 9 C j b l M s m O a T x 4 L t j N y W p 2 4 G 7 U / 6 K 4 + J M Q 3 P a H m D r / T 9 O P L u c 6 r U o T B b W 2 U S 1 W f O J N Y 9 S m Y n Q A A A A G T 8 v t D L y 3 I 4 5 p O U F h 2 e 8 M l 7 3 N 9 E Y v d z o 7 r / x U Q a A 7 X E V s W M t o f 1 N 9 c g t z q e Y 3 A C z F g I b O p H J z d L K x 0 P F s o z 5 m 4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6396a-9457-4a3a-b7be-df7044873e03">
      <UserInfo>
        <DisplayName/>
        <AccountId xsi:nil="true"/>
        <AccountType/>
      </UserInfo>
    </SharedWithUsers>
    <TaxCatchAll xmlns="f406396a-9457-4a3a-b7be-df7044873e03" xsi:nil="true"/>
    <lcf76f155ced4ddcb4097134ff3c332f xmlns="55109035-b396-4646-b8b2-ef9fd3d406b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5109DDFDCF94FB24ECA56767BA8B5" ma:contentTypeVersion="15" ma:contentTypeDescription="Create a new document." ma:contentTypeScope="" ma:versionID="2047b6425cde11300df4efa1aff3a5f2">
  <xsd:schema xmlns:xsd="http://www.w3.org/2001/XMLSchema" xmlns:xs="http://www.w3.org/2001/XMLSchema" xmlns:p="http://schemas.microsoft.com/office/2006/metadata/properties" xmlns:ns2="f406396a-9457-4a3a-b7be-df7044873e03" xmlns:ns3="55109035-b396-4646-b8b2-ef9fd3d406bd" targetNamespace="http://schemas.microsoft.com/office/2006/metadata/properties" ma:root="true" ma:fieldsID="4d048e2304e5a2d34dfdbec7d71d0497" ns2:_="" ns3:_="">
    <xsd:import namespace="f406396a-9457-4a3a-b7be-df7044873e03"/>
    <xsd:import namespace="55109035-b396-4646-b8b2-ef9fd3d406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6396a-9457-4a3a-b7be-df7044873e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158b0af-6a91-4099-abd4-7fa225e7026c}" ma:internalName="TaxCatchAll" ma:showField="CatchAllData" ma:web="f406396a-9457-4a3a-b7be-df7044873e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09035-b396-4646-b8b2-ef9fd3d40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b2308fb-1cf6-4230-8322-16496e12f7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9EC7FE-FF17-4316-9C6C-AFBE178F413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3148CF-F092-4A82-A239-68EBD1494F58}">
  <ds:schemaRefs>
    <ds:schemaRef ds:uri="http://schemas.microsoft.com/office/2006/metadata/properties"/>
    <ds:schemaRef ds:uri="http://schemas.microsoft.com/office/infopath/2007/PartnerControls"/>
    <ds:schemaRef ds:uri="f406396a-9457-4a3a-b7be-df7044873e03"/>
    <ds:schemaRef ds:uri="55109035-b396-4646-b8b2-ef9fd3d406bd"/>
  </ds:schemaRefs>
</ds:datastoreItem>
</file>

<file path=customXml/itemProps3.xml><?xml version="1.0" encoding="utf-8"?>
<ds:datastoreItem xmlns:ds="http://schemas.openxmlformats.org/officeDocument/2006/customXml" ds:itemID="{F3173503-369F-415F-B547-A45C119B97F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79007C4-F290-434C-B00B-525799C38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06396a-9457-4a3a-b7be-df7044873e03"/>
    <ds:schemaRef ds:uri="55109035-b396-4646-b8b2-ef9fd3d406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dma_remap</vt:lpstr>
      <vt:lpstr>Phobos_intr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2023-10-19T06:09:46Z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0x0101008C95109DDFDCF94FB24ECA56767BA8B5</vt:lpwstr>
  </property>
  <property fmtid="{D5CDD505-2E9C-101B-9397-08002B2CF9AE}" pid="3" name="Order">
    <vt:r8>6800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MigrationWizId">
    <vt:lpwstr>d6ba4953-051e-40db-8930-9a58db23a0b1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TriggerFlowInfo">
    <vt:lpwstr/>
  </property>
  <property fmtid="{D5CDD505-2E9C-101B-9397-08002B2CF9AE}" pid="11" name="MediaServiceImageTags">
    <vt:lpwstr/>
  </property>
  <property fmtid="{D5CDD505-2E9C-101B-9397-08002B2CF9AE}" pid="12" name="5B77E7CEEC58BC6AFAE8886BEB80DBEB">
    <vt:lpwstr>otCYQxs9Dbw2bUEn/Soxv9pYAoWsCRIsU8+gIbxzzmNcJN13+qHIPyWmbF9hFzPHyi2m8DLwi54E5OVVM5pJ0yGmgAiYTaR6oYUdYZxdjep6I9xviFUFZ9aTScfBW9OGpw6TMlrlTSDDi3O4Ksavn4aoTiliW2dqlA+MMCRKtgF69V7qULqbZSp5/0JRVhQvhxyUMjR/wUHTg6YFv4hT5eeyxIPzuL4sCPSVEbkMzDPG6cBDWqTM7euoCVDGX88</vt:lpwstr>
  </property>
</Properties>
</file>