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ranc\Desktop\Portfolio\Excel\"/>
    </mc:Choice>
  </mc:AlternateContent>
  <xr:revisionPtr revIDLastSave="0" documentId="13_ncr:1_{A8C2092D-6723-4BA4-94D6-996FA3387E78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DF_Dipendenti" sheetId="8" r:id="rId1"/>
    <sheet name="DF_Clienti" sheetId="7" r:id="rId2"/>
    <sheet name="DF_Prodotti" sheetId="9" r:id="rId3"/>
    <sheet name="DF_Vendite" sheetId="10" r:id="rId4"/>
    <sheet name="DF_Fatturato" sheetId="1" r:id="rId5"/>
    <sheet name="Clean_fatturato" sheetId="12" r:id="rId6"/>
    <sheet name="Tabella Pivot e Grafico" sheetId="13" r:id="rId7"/>
  </sheets>
  <definedNames>
    <definedName name="DatiEsterni_1" localSheetId="5" hidden="1">'Clean_fatturato'!$A$1:$F$338</definedName>
    <definedName name="DatiEsterni_1" localSheetId="1" hidden="1">DF_Clienti!$A$1:$F$8</definedName>
    <definedName name="DatiEsterni_2" localSheetId="0" hidden="1">DF_Dipendenti!$A$1:$I$246</definedName>
    <definedName name="DatiEsterni_3" localSheetId="2" hidden="1">DF_Prodotti!$A$1:$F$21</definedName>
    <definedName name="DatiEsterni_4" localSheetId="3" hidden="1">DF_Vendite!$A$1:$F$488</definedName>
    <definedName name="FiltroDati_Client">#N/A</definedName>
    <definedName name="FiltroDati_Product">#N/A</definedName>
    <definedName name="FiltroDati_Seller">#N/A</definedName>
    <definedName name="SequenzaTemporaleNativa_Dat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A2" i="1"/>
  <c r="F2" i="1" s="1"/>
  <c r="A3" i="1"/>
  <c r="F3" i="1" s="1"/>
  <c r="A4" i="1"/>
  <c r="F4" i="1" s="1"/>
  <c r="A5" i="1"/>
  <c r="F5" i="1" s="1"/>
  <c r="A6" i="1"/>
  <c r="F6" i="1" s="1"/>
  <c r="A7" i="1"/>
  <c r="F7" i="1" s="1"/>
  <c r="A8" i="1"/>
  <c r="F8" i="1" s="1"/>
  <c r="A9" i="1"/>
  <c r="F9" i="1" s="1"/>
  <c r="A10" i="1"/>
  <c r="F10" i="1" s="1"/>
  <c r="A11" i="1"/>
  <c r="F11" i="1" s="1"/>
  <c r="A12" i="1"/>
  <c r="F12" i="1" s="1"/>
  <c r="A13" i="1"/>
  <c r="F13" i="1" s="1"/>
  <c r="A14" i="1"/>
  <c r="F14" i="1" s="1"/>
  <c r="A15" i="1"/>
  <c r="F15" i="1" s="1"/>
  <c r="A16" i="1"/>
  <c r="F16" i="1" s="1"/>
  <c r="A17" i="1"/>
  <c r="F17" i="1" s="1"/>
  <c r="A18" i="1"/>
  <c r="F18" i="1" s="1"/>
  <c r="A19" i="1"/>
  <c r="F19" i="1" s="1"/>
  <c r="A20" i="1"/>
  <c r="F20" i="1" s="1"/>
  <c r="A21" i="1"/>
  <c r="F21" i="1" s="1"/>
  <c r="A22" i="1"/>
  <c r="F22" i="1" s="1"/>
  <c r="A23" i="1"/>
  <c r="F23" i="1" s="1"/>
  <c r="A24" i="1"/>
  <c r="F24" i="1" s="1"/>
  <c r="A25" i="1"/>
  <c r="F25" i="1" s="1"/>
  <c r="A26" i="1"/>
  <c r="F26" i="1" s="1"/>
  <c r="A27" i="1"/>
  <c r="F27" i="1" s="1"/>
  <c r="A28" i="1"/>
  <c r="F28" i="1" s="1"/>
  <c r="A29" i="1"/>
  <c r="F29" i="1" s="1"/>
  <c r="A30" i="1"/>
  <c r="F30" i="1" s="1"/>
  <c r="A31" i="1"/>
  <c r="F31" i="1" s="1"/>
  <c r="A32" i="1"/>
  <c r="F32" i="1" s="1"/>
  <c r="A33" i="1"/>
  <c r="F33" i="1" s="1"/>
  <c r="A34" i="1"/>
  <c r="F34" i="1" s="1"/>
  <c r="A35" i="1"/>
  <c r="F35" i="1" s="1"/>
  <c r="A36" i="1"/>
  <c r="F36" i="1" s="1"/>
  <c r="A37" i="1"/>
  <c r="F37" i="1" s="1"/>
  <c r="A38" i="1"/>
  <c r="F38" i="1" s="1"/>
  <c r="A39" i="1"/>
  <c r="F39" i="1" s="1"/>
  <c r="A40" i="1"/>
  <c r="F40" i="1" s="1"/>
  <c r="A41" i="1"/>
  <c r="F41" i="1" s="1"/>
  <c r="A42" i="1"/>
  <c r="F42" i="1" s="1"/>
  <c r="A43" i="1"/>
  <c r="F43" i="1" s="1"/>
  <c r="A44" i="1"/>
  <c r="F44" i="1" s="1"/>
  <c r="A45" i="1"/>
  <c r="F45" i="1" s="1"/>
  <c r="A46" i="1"/>
  <c r="F46" i="1" s="1"/>
  <c r="A47" i="1"/>
  <c r="F47" i="1" s="1"/>
  <c r="A48" i="1"/>
  <c r="F48" i="1" s="1"/>
  <c r="A49" i="1"/>
  <c r="F49" i="1" s="1"/>
  <c r="A50" i="1"/>
  <c r="F50" i="1" s="1"/>
  <c r="A51" i="1"/>
  <c r="F51" i="1" s="1"/>
  <c r="A52" i="1"/>
  <c r="F52" i="1" s="1"/>
  <c r="A53" i="1"/>
  <c r="F53" i="1" s="1"/>
  <c r="A54" i="1"/>
  <c r="F54" i="1" s="1"/>
  <c r="A55" i="1"/>
  <c r="F55" i="1" s="1"/>
  <c r="A56" i="1"/>
  <c r="F56" i="1" s="1"/>
  <c r="A57" i="1"/>
  <c r="F57" i="1" s="1"/>
  <c r="A58" i="1"/>
  <c r="F58" i="1" s="1"/>
  <c r="A59" i="1"/>
  <c r="F59" i="1" s="1"/>
  <c r="A60" i="1"/>
  <c r="F60" i="1" s="1"/>
  <c r="A61" i="1"/>
  <c r="F61" i="1" s="1"/>
  <c r="A62" i="1"/>
  <c r="F62" i="1" s="1"/>
  <c r="A63" i="1"/>
  <c r="F63" i="1" s="1"/>
  <c r="A64" i="1"/>
  <c r="F64" i="1" s="1"/>
  <c r="A65" i="1"/>
  <c r="F65" i="1" s="1"/>
  <c r="A66" i="1"/>
  <c r="F66" i="1" s="1"/>
  <c r="A67" i="1"/>
  <c r="F67" i="1" s="1"/>
  <c r="A68" i="1"/>
  <c r="F68" i="1" s="1"/>
  <c r="A69" i="1"/>
  <c r="F69" i="1" s="1"/>
  <c r="A70" i="1"/>
  <c r="F70" i="1" s="1"/>
  <c r="A71" i="1"/>
  <c r="F71" i="1" s="1"/>
  <c r="A72" i="1"/>
  <c r="F72" i="1" s="1"/>
  <c r="A73" i="1"/>
  <c r="F73" i="1" s="1"/>
  <c r="A74" i="1"/>
  <c r="F74" i="1" s="1"/>
  <c r="A75" i="1"/>
  <c r="F75" i="1" s="1"/>
  <c r="A76" i="1"/>
  <c r="F76" i="1" s="1"/>
  <c r="A77" i="1"/>
  <c r="F77" i="1" s="1"/>
  <c r="A78" i="1"/>
  <c r="F78" i="1" s="1"/>
  <c r="A79" i="1"/>
  <c r="F79" i="1" s="1"/>
  <c r="A80" i="1"/>
  <c r="F80" i="1" s="1"/>
  <c r="A81" i="1"/>
  <c r="F81" i="1" s="1"/>
  <c r="A82" i="1"/>
  <c r="F82" i="1" s="1"/>
  <c r="A83" i="1"/>
  <c r="F83" i="1" s="1"/>
  <c r="A84" i="1"/>
  <c r="F84" i="1" s="1"/>
  <c r="A85" i="1"/>
  <c r="F85" i="1" s="1"/>
  <c r="A86" i="1"/>
  <c r="F86" i="1" s="1"/>
  <c r="A87" i="1"/>
  <c r="F87" i="1" s="1"/>
  <c r="A88" i="1"/>
  <c r="F88" i="1" s="1"/>
  <c r="A89" i="1"/>
  <c r="F89" i="1" s="1"/>
  <c r="A90" i="1"/>
  <c r="F90" i="1" s="1"/>
  <c r="A91" i="1"/>
  <c r="F91" i="1" s="1"/>
  <c r="A92" i="1"/>
  <c r="F92" i="1" s="1"/>
  <c r="A93" i="1"/>
  <c r="F93" i="1" s="1"/>
  <c r="A94" i="1"/>
  <c r="F94" i="1" s="1"/>
  <c r="A95" i="1"/>
  <c r="F95" i="1" s="1"/>
  <c r="A96" i="1"/>
  <c r="F96" i="1" s="1"/>
  <c r="A97" i="1"/>
  <c r="F97" i="1" s="1"/>
  <c r="A98" i="1"/>
  <c r="F98" i="1" s="1"/>
  <c r="A99" i="1"/>
  <c r="F99" i="1" s="1"/>
  <c r="A100" i="1"/>
  <c r="F100" i="1" s="1"/>
  <c r="A101" i="1"/>
  <c r="F101" i="1" s="1"/>
  <c r="A102" i="1"/>
  <c r="F102" i="1" s="1"/>
  <c r="A103" i="1"/>
  <c r="F103" i="1" s="1"/>
  <c r="A104" i="1"/>
  <c r="F104" i="1" s="1"/>
  <c r="A105" i="1"/>
  <c r="F105" i="1" s="1"/>
  <c r="A106" i="1"/>
  <c r="F106" i="1" s="1"/>
  <c r="A107" i="1"/>
  <c r="F107" i="1" s="1"/>
  <c r="A108" i="1"/>
  <c r="F108" i="1" s="1"/>
  <c r="A109" i="1"/>
  <c r="F109" i="1" s="1"/>
  <c r="A110" i="1"/>
  <c r="F110" i="1" s="1"/>
  <c r="A111" i="1"/>
  <c r="F111" i="1" s="1"/>
  <c r="A112" i="1"/>
  <c r="F112" i="1" s="1"/>
  <c r="A113" i="1"/>
  <c r="F113" i="1" s="1"/>
  <c r="A114" i="1"/>
  <c r="F114" i="1" s="1"/>
  <c r="A115" i="1"/>
  <c r="F115" i="1" s="1"/>
  <c r="A116" i="1"/>
  <c r="F116" i="1" s="1"/>
  <c r="A117" i="1"/>
  <c r="F117" i="1" s="1"/>
  <c r="A118" i="1"/>
  <c r="F118" i="1" s="1"/>
  <c r="A119" i="1"/>
  <c r="F119" i="1" s="1"/>
  <c r="A120" i="1"/>
  <c r="F120" i="1" s="1"/>
  <c r="A121" i="1"/>
  <c r="F121" i="1" s="1"/>
  <c r="A122" i="1"/>
  <c r="F122" i="1" s="1"/>
  <c r="A123" i="1"/>
  <c r="F123" i="1" s="1"/>
  <c r="A124" i="1"/>
  <c r="F124" i="1" s="1"/>
  <c r="A125" i="1"/>
  <c r="F125" i="1" s="1"/>
  <c r="A126" i="1"/>
  <c r="F126" i="1" s="1"/>
  <c r="A127" i="1"/>
  <c r="F127" i="1" s="1"/>
  <c r="A128" i="1"/>
  <c r="F128" i="1" s="1"/>
  <c r="A129" i="1"/>
  <c r="F129" i="1" s="1"/>
  <c r="A130" i="1"/>
  <c r="F130" i="1" s="1"/>
  <c r="A131" i="1"/>
  <c r="F131" i="1" s="1"/>
  <c r="A132" i="1"/>
  <c r="F132" i="1" s="1"/>
  <c r="A133" i="1"/>
  <c r="F133" i="1" s="1"/>
  <c r="A134" i="1"/>
  <c r="F134" i="1" s="1"/>
  <c r="A135" i="1"/>
  <c r="F135" i="1" s="1"/>
  <c r="A136" i="1"/>
  <c r="F136" i="1" s="1"/>
  <c r="A137" i="1"/>
  <c r="F137" i="1" s="1"/>
  <c r="A138" i="1"/>
  <c r="F138" i="1" s="1"/>
  <c r="A139" i="1"/>
  <c r="F139" i="1" s="1"/>
  <c r="A140" i="1"/>
  <c r="F140" i="1" s="1"/>
  <c r="A141" i="1"/>
  <c r="F141" i="1" s="1"/>
  <c r="A142" i="1"/>
  <c r="F142" i="1" s="1"/>
  <c r="A143" i="1"/>
  <c r="F143" i="1" s="1"/>
  <c r="A144" i="1"/>
  <c r="F144" i="1" s="1"/>
  <c r="A145" i="1"/>
  <c r="F145" i="1" s="1"/>
  <c r="A146" i="1"/>
  <c r="F146" i="1" s="1"/>
  <c r="A147" i="1"/>
  <c r="F147" i="1" s="1"/>
  <c r="A148" i="1"/>
  <c r="F148" i="1" s="1"/>
  <c r="A149" i="1"/>
  <c r="F149" i="1" s="1"/>
  <c r="A150" i="1"/>
  <c r="F150" i="1" s="1"/>
  <c r="A151" i="1"/>
  <c r="F151" i="1" s="1"/>
  <c r="A152" i="1"/>
  <c r="F152" i="1" s="1"/>
  <c r="A153" i="1"/>
  <c r="F153" i="1" s="1"/>
  <c r="A154" i="1"/>
  <c r="F154" i="1" s="1"/>
  <c r="A155" i="1"/>
  <c r="F155" i="1" s="1"/>
  <c r="A156" i="1"/>
  <c r="F156" i="1" s="1"/>
  <c r="A157" i="1"/>
  <c r="F157" i="1" s="1"/>
  <c r="A158" i="1"/>
  <c r="F158" i="1" s="1"/>
  <c r="A159" i="1"/>
  <c r="F159" i="1" s="1"/>
  <c r="A160" i="1"/>
  <c r="F160" i="1" s="1"/>
  <c r="A161" i="1"/>
  <c r="F161" i="1" s="1"/>
  <c r="A162" i="1"/>
  <c r="F162" i="1" s="1"/>
  <c r="A163" i="1"/>
  <c r="F163" i="1" s="1"/>
  <c r="A164" i="1"/>
  <c r="F164" i="1" s="1"/>
  <c r="A165" i="1"/>
  <c r="F165" i="1" s="1"/>
  <c r="A166" i="1"/>
  <c r="F166" i="1" s="1"/>
  <c r="A167" i="1"/>
  <c r="F167" i="1" s="1"/>
  <c r="A168" i="1"/>
  <c r="F168" i="1" s="1"/>
  <c r="A169" i="1"/>
  <c r="F169" i="1" s="1"/>
  <c r="A170" i="1"/>
  <c r="F170" i="1" s="1"/>
  <c r="A171" i="1"/>
  <c r="F171" i="1" s="1"/>
  <c r="A172" i="1"/>
  <c r="F172" i="1" s="1"/>
  <c r="A173" i="1"/>
  <c r="F173" i="1" s="1"/>
  <c r="A174" i="1"/>
  <c r="F174" i="1" s="1"/>
  <c r="A175" i="1"/>
  <c r="F175" i="1" s="1"/>
  <c r="A176" i="1"/>
  <c r="F176" i="1" s="1"/>
  <c r="A177" i="1"/>
  <c r="F177" i="1" s="1"/>
  <c r="A178" i="1"/>
  <c r="F178" i="1" s="1"/>
  <c r="A179" i="1"/>
  <c r="F179" i="1" s="1"/>
  <c r="A180" i="1"/>
  <c r="F180" i="1" s="1"/>
  <c r="A181" i="1"/>
  <c r="F181" i="1" s="1"/>
  <c r="A182" i="1"/>
  <c r="F182" i="1" s="1"/>
  <c r="A183" i="1"/>
  <c r="F183" i="1" s="1"/>
  <c r="A184" i="1"/>
  <c r="F184" i="1" s="1"/>
  <c r="A185" i="1"/>
  <c r="F185" i="1" s="1"/>
  <c r="A186" i="1"/>
  <c r="F186" i="1" s="1"/>
  <c r="A187" i="1"/>
  <c r="F187" i="1" s="1"/>
  <c r="A188" i="1"/>
  <c r="F188" i="1" s="1"/>
  <c r="A189" i="1"/>
  <c r="F189" i="1" s="1"/>
  <c r="A190" i="1"/>
  <c r="F190" i="1" s="1"/>
  <c r="A191" i="1"/>
  <c r="F191" i="1" s="1"/>
  <c r="A192" i="1"/>
  <c r="F192" i="1" s="1"/>
  <c r="A193" i="1"/>
  <c r="F193" i="1" s="1"/>
  <c r="A194" i="1"/>
  <c r="F194" i="1" s="1"/>
  <c r="A195" i="1"/>
  <c r="F195" i="1" s="1"/>
  <c r="A196" i="1"/>
  <c r="F196" i="1" s="1"/>
  <c r="A197" i="1"/>
  <c r="F197" i="1" s="1"/>
  <c r="A198" i="1"/>
  <c r="F198" i="1" s="1"/>
  <c r="A199" i="1"/>
  <c r="F199" i="1" s="1"/>
  <c r="A200" i="1"/>
  <c r="F200" i="1" s="1"/>
  <c r="A201" i="1"/>
  <c r="F201" i="1" s="1"/>
  <c r="A202" i="1"/>
  <c r="F202" i="1" s="1"/>
  <c r="A203" i="1"/>
  <c r="F203" i="1" s="1"/>
  <c r="A204" i="1"/>
  <c r="F204" i="1" s="1"/>
  <c r="A205" i="1"/>
  <c r="F205" i="1" s="1"/>
  <c r="A206" i="1"/>
  <c r="F206" i="1" s="1"/>
  <c r="A207" i="1"/>
  <c r="F207" i="1" s="1"/>
  <c r="A208" i="1"/>
  <c r="F208" i="1" s="1"/>
  <c r="A209" i="1"/>
  <c r="F209" i="1" s="1"/>
  <c r="A210" i="1"/>
  <c r="F210" i="1" s="1"/>
  <c r="A211" i="1"/>
  <c r="F211" i="1" s="1"/>
  <c r="A212" i="1"/>
  <c r="F212" i="1" s="1"/>
  <c r="A213" i="1"/>
  <c r="F213" i="1" s="1"/>
  <c r="A214" i="1"/>
  <c r="F214" i="1" s="1"/>
  <c r="A215" i="1"/>
  <c r="F215" i="1" s="1"/>
  <c r="A216" i="1"/>
  <c r="F216" i="1" s="1"/>
  <c r="A217" i="1"/>
  <c r="F217" i="1" s="1"/>
  <c r="A218" i="1"/>
  <c r="F218" i="1" s="1"/>
  <c r="A219" i="1"/>
  <c r="F219" i="1" s="1"/>
  <c r="A220" i="1"/>
  <c r="F220" i="1" s="1"/>
  <c r="A221" i="1"/>
  <c r="F221" i="1" s="1"/>
  <c r="A222" i="1"/>
  <c r="F222" i="1" s="1"/>
  <c r="A223" i="1"/>
  <c r="F223" i="1" s="1"/>
  <c r="A224" i="1"/>
  <c r="F224" i="1" s="1"/>
  <c r="A225" i="1"/>
  <c r="F225" i="1" s="1"/>
  <c r="A226" i="1"/>
  <c r="F226" i="1" s="1"/>
  <c r="A227" i="1"/>
  <c r="F227" i="1" s="1"/>
  <c r="A228" i="1"/>
  <c r="F228" i="1" s="1"/>
  <c r="A229" i="1"/>
  <c r="F229" i="1" s="1"/>
  <c r="A230" i="1"/>
  <c r="F230" i="1" s="1"/>
  <c r="A231" i="1"/>
  <c r="F231" i="1" s="1"/>
  <c r="A232" i="1"/>
  <c r="F232" i="1" s="1"/>
  <c r="A233" i="1"/>
  <c r="F233" i="1" s="1"/>
  <c r="A234" i="1"/>
  <c r="F234" i="1" s="1"/>
  <c r="A235" i="1"/>
  <c r="F235" i="1" s="1"/>
  <c r="A236" i="1"/>
  <c r="F236" i="1" s="1"/>
  <c r="A237" i="1"/>
  <c r="F237" i="1" s="1"/>
  <c r="A238" i="1"/>
  <c r="F238" i="1" s="1"/>
  <c r="A239" i="1"/>
  <c r="F239" i="1" s="1"/>
  <c r="A240" i="1"/>
  <c r="F240" i="1" s="1"/>
  <c r="A241" i="1"/>
  <c r="F241" i="1" s="1"/>
  <c r="A242" i="1"/>
  <c r="F242" i="1" s="1"/>
  <c r="A243" i="1"/>
  <c r="F243" i="1" s="1"/>
  <c r="A244" i="1"/>
  <c r="F244" i="1" s="1"/>
  <c r="A245" i="1"/>
  <c r="F245" i="1" s="1"/>
  <c r="A246" i="1"/>
  <c r="F246" i="1" s="1"/>
  <c r="A247" i="1"/>
  <c r="F247" i="1" s="1"/>
  <c r="A248" i="1"/>
  <c r="F248" i="1" s="1"/>
  <c r="A249" i="1"/>
  <c r="F249" i="1" s="1"/>
  <c r="A250" i="1"/>
  <c r="F250" i="1" s="1"/>
  <c r="A251" i="1"/>
  <c r="F251" i="1" s="1"/>
  <c r="A252" i="1"/>
  <c r="F252" i="1" s="1"/>
  <c r="A253" i="1"/>
  <c r="F253" i="1" s="1"/>
  <c r="A254" i="1"/>
  <c r="F254" i="1" s="1"/>
  <c r="A255" i="1"/>
  <c r="F255" i="1" s="1"/>
  <c r="A256" i="1"/>
  <c r="F256" i="1" s="1"/>
  <c r="A257" i="1"/>
  <c r="F257" i="1" s="1"/>
  <c r="A258" i="1"/>
  <c r="F258" i="1" s="1"/>
  <c r="A259" i="1"/>
  <c r="F259" i="1" s="1"/>
  <c r="A260" i="1"/>
  <c r="F260" i="1" s="1"/>
  <c r="A261" i="1"/>
  <c r="F261" i="1" s="1"/>
  <c r="A262" i="1"/>
  <c r="F262" i="1" s="1"/>
  <c r="A263" i="1"/>
  <c r="F263" i="1" s="1"/>
  <c r="A264" i="1"/>
  <c r="F264" i="1" s="1"/>
  <c r="A265" i="1"/>
  <c r="F265" i="1" s="1"/>
  <c r="A266" i="1"/>
  <c r="F266" i="1" s="1"/>
  <c r="A267" i="1"/>
  <c r="F267" i="1" s="1"/>
  <c r="A268" i="1"/>
  <c r="F268" i="1" s="1"/>
  <c r="A269" i="1"/>
  <c r="F269" i="1" s="1"/>
  <c r="A270" i="1"/>
  <c r="F270" i="1" s="1"/>
  <c r="A271" i="1"/>
  <c r="F271" i="1" s="1"/>
  <c r="A272" i="1"/>
  <c r="F272" i="1" s="1"/>
  <c r="A273" i="1"/>
  <c r="F273" i="1" s="1"/>
  <c r="A274" i="1"/>
  <c r="F274" i="1" s="1"/>
  <c r="A275" i="1"/>
  <c r="F275" i="1" s="1"/>
  <c r="A276" i="1"/>
  <c r="F276" i="1" s="1"/>
  <c r="A277" i="1"/>
  <c r="F277" i="1" s="1"/>
  <c r="A278" i="1"/>
  <c r="F278" i="1" s="1"/>
  <c r="A279" i="1"/>
  <c r="F279" i="1" s="1"/>
  <c r="A280" i="1"/>
  <c r="F280" i="1" s="1"/>
  <c r="A281" i="1"/>
  <c r="F281" i="1" s="1"/>
  <c r="A282" i="1"/>
  <c r="F282" i="1" s="1"/>
  <c r="A283" i="1"/>
  <c r="F283" i="1" s="1"/>
  <c r="A284" i="1"/>
  <c r="F284" i="1" s="1"/>
  <c r="A285" i="1"/>
  <c r="F285" i="1" s="1"/>
  <c r="A286" i="1"/>
  <c r="F286" i="1" s="1"/>
  <c r="A287" i="1"/>
  <c r="F287" i="1" s="1"/>
  <c r="A288" i="1"/>
  <c r="F288" i="1" s="1"/>
  <c r="A289" i="1"/>
  <c r="F289" i="1" s="1"/>
  <c r="A290" i="1"/>
  <c r="F290" i="1" s="1"/>
  <c r="A291" i="1"/>
  <c r="F291" i="1" s="1"/>
  <c r="A292" i="1"/>
  <c r="F292" i="1" s="1"/>
  <c r="A293" i="1"/>
  <c r="F293" i="1" s="1"/>
  <c r="A294" i="1"/>
  <c r="F294" i="1" s="1"/>
  <c r="A295" i="1"/>
  <c r="F295" i="1" s="1"/>
  <c r="A296" i="1"/>
  <c r="F296" i="1" s="1"/>
  <c r="A297" i="1"/>
  <c r="F297" i="1" s="1"/>
  <c r="A298" i="1"/>
  <c r="F298" i="1" s="1"/>
  <c r="A299" i="1"/>
  <c r="F299" i="1" s="1"/>
  <c r="A300" i="1"/>
  <c r="F300" i="1" s="1"/>
  <c r="A301" i="1"/>
  <c r="F301" i="1" s="1"/>
  <c r="A302" i="1"/>
  <c r="F302" i="1" s="1"/>
  <c r="A303" i="1"/>
  <c r="F303" i="1" s="1"/>
  <c r="A304" i="1"/>
  <c r="F304" i="1" s="1"/>
  <c r="A305" i="1"/>
  <c r="F305" i="1" s="1"/>
  <c r="A306" i="1"/>
  <c r="F306" i="1" s="1"/>
  <c r="A307" i="1"/>
  <c r="F307" i="1" s="1"/>
  <c r="A308" i="1"/>
  <c r="F308" i="1" s="1"/>
  <c r="A309" i="1"/>
  <c r="F309" i="1" s="1"/>
  <c r="A310" i="1"/>
  <c r="F310" i="1" s="1"/>
  <c r="A311" i="1"/>
  <c r="F311" i="1" s="1"/>
  <c r="A312" i="1"/>
  <c r="F312" i="1" s="1"/>
  <c r="A313" i="1"/>
  <c r="F313" i="1" s="1"/>
  <c r="A314" i="1"/>
  <c r="F314" i="1" s="1"/>
  <c r="A315" i="1"/>
  <c r="F315" i="1" s="1"/>
  <c r="A316" i="1"/>
  <c r="F316" i="1" s="1"/>
  <c r="A317" i="1"/>
  <c r="F317" i="1" s="1"/>
  <c r="A318" i="1"/>
  <c r="F318" i="1" s="1"/>
  <c r="A319" i="1"/>
  <c r="F319" i="1" s="1"/>
  <c r="A320" i="1"/>
  <c r="F320" i="1" s="1"/>
  <c r="A321" i="1"/>
  <c r="F321" i="1" s="1"/>
  <c r="A322" i="1"/>
  <c r="F322" i="1" s="1"/>
  <c r="A323" i="1"/>
  <c r="F323" i="1" s="1"/>
  <c r="A324" i="1"/>
  <c r="F324" i="1" s="1"/>
  <c r="A325" i="1"/>
  <c r="F325" i="1" s="1"/>
  <c r="A326" i="1"/>
  <c r="F326" i="1" s="1"/>
  <c r="A327" i="1"/>
  <c r="F327" i="1" s="1"/>
  <c r="A328" i="1"/>
  <c r="F328" i="1" s="1"/>
  <c r="A329" i="1"/>
  <c r="F329" i="1" s="1"/>
  <c r="A330" i="1"/>
  <c r="F330" i="1" s="1"/>
  <c r="A331" i="1"/>
  <c r="F331" i="1" s="1"/>
  <c r="A332" i="1"/>
  <c r="F332" i="1" s="1"/>
  <c r="A333" i="1"/>
  <c r="F333" i="1" s="1"/>
  <c r="A334" i="1"/>
  <c r="F334" i="1" s="1"/>
  <c r="A335" i="1"/>
  <c r="F335" i="1" s="1"/>
  <c r="A336" i="1"/>
  <c r="F336" i="1" s="1"/>
  <c r="A337" i="1"/>
  <c r="F337" i="1" s="1"/>
  <c r="A338" i="1"/>
  <c r="F338" i="1" s="1"/>
  <c r="A339" i="1"/>
  <c r="F339" i="1" s="1"/>
  <c r="A340" i="1"/>
  <c r="F340" i="1" s="1"/>
  <c r="A341" i="1"/>
  <c r="F341" i="1" s="1"/>
  <c r="A342" i="1"/>
  <c r="F342" i="1" s="1"/>
  <c r="A343" i="1"/>
  <c r="F343" i="1" s="1"/>
  <c r="A344" i="1"/>
  <c r="F344" i="1" s="1"/>
  <c r="A345" i="1"/>
  <c r="F345" i="1" s="1"/>
  <c r="A346" i="1"/>
  <c r="F346" i="1" s="1"/>
  <c r="A347" i="1"/>
  <c r="F347" i="1" s="1"/>
  <c r="A348" i="1"/>
  <c r="F348" i="1" s="1"/>
  <c r="A349" i="1"/>
  <c r="F349" i="1" s="1"/>
  <c r="A350" i="1"/>
  <c r="F350" i="1" s="1"/>
  <c r="A351" i="1"/>
  <c r="F351" i="1" s="1"/>
  <c r="A352" i="1"/>
  <c r="F352" i="1" s="1"/>
  <c r="A353" i="1"/>
  <c r="F353" i="1" s="1"/>
  <c r="A354" i="1"/>
  <c r="F354" i="1" s="1"/>
  <c r="A355" i="1"/>
  <c r="F355" i="1" s="1"/>
  <c r="A356" i="1"/>
  <c r="F356" i="1" s="1"/>
  <c r="A357" i="1"/>
  <c r="F357" i="1" s="1"/>
  <c r="A358" i="1"/>
  <c r="F358" i="1" s="1"/>
  <c r="A359" i="1"/>
  <c r="F359" i="1" s="1"/>
  <c r="A360" i="1"/>
  <c r="F360" i="1" s="1"/>
  <c r="A361" i="1"/>
  <c r="F361" i="1" s="1"/>
  <c r="A362" i="1"/>
  <c r="F362" i="1" s="1"/>
  <c r="A363" i="1"/>
  <c r="F363" i="1" s="1"/>
  <c r="A364" i="1"/>
  <c r="F364" i="1" s="1"/>
  <c r="A365" i="1"/>
  <c r="F365" i="1" s="1"/>
  <c r="A366" i="1"/>
  <c r="F366" i="1" s="1"/>
  <c r="A367" i="1"/>
  <c r="F367" i="1" s="1"/>
  <c r="A368" i="1"/>
  <c r="F368" i="1" s="1"/>
  <c r="A369" i="1"/>
  <c r="F369" i="1" s="1"/>
  <c r="A370" i="1"/>
  <c r="F370" i="1" s="1"/>
  <c r="A371" i="1"/>
  <c r="F371" i="1" s="1"/>
  <c r="A372" i="1"/>
  <c r="F372" i="1" s="1"/>
  <c r="A373" i="1"/>
  <c r="F373" i="1" s="1"/>
  <c r="A374" i="1"/>
  <c r="F374" i="1" s="1"/>
  <c r="A375" i="1"/>
  <c r="F375" i="1" s="1"/>
  <c r="A376" i="1"/>
  <c r="F376" i="1" s="1"/>
  <c r="A377" i="1"/>
  <c r="F377" i="1" s="1"/>
  <c r="A378" i="1"/>
  <c r="F378" i="1" s="1"/>
  <c r="A379" i="1"/>
  <c r="F379" i="1" s="1"/>
  <c r="A380" i="1"/>
  <c r="F380" i="1" s="1"/>
  <c r="A381" i="1"/>
  <c r="F381" i="1" s="1"/>
  <c r="A382" i="1"/>
  <c r="F382" i="1" s="1"/>
  <c r="A383" i="1"/>
  <c r="F383" i="1" s="1"/>
  <c r="A384" i="1"/>
  <c r="F384" i="1" s="1"/>
  <c r="A385" i="1"/>
  <c r="F385" i="1" s="1"/>
  <c r="A386" i="1"/>
  <c r="F386" i="1" s="1"/>
  <c r="A387" i="1"/>
  <c r="F387" i="1" s="1"/>
  <c r="A388" i="1"/>
  <c r="F388" i="1" s="1"/>
  <c r="A389" i="1"/>
  <c r="F389" i="1" s="1"/>
  <c r="A390" i="1"/>
  <c r="F390" i="1" s="1"/>
  <c r="A391" i="1"/>
  <c r="F391" i="1" s="1"/>
  <c r="A392" i="1"/>
  <c r="F392" i="1" s="1"/>
  <c r="A393" i="1"/>
  <c r="F393" i="1" s="1"/>
  <c r="A394" i="1"/>
  <c r="F394" i="1" s="1"/>
  <c r="A395" i="1"/>
  <c r="F395" i="1" s="1"/>
  <c r="A396" i="1"/>
  <c r="F396" i="1" s="1"/>
  <c r="A397" i="1"/>
  <c r="F397" i="1" s="1"/>
  <c r="A398" i="1"/>
  <c r="F398" i="1" s="1"/>
  <c r="A399" i="1"/>
  <c r="F399" i="1" s="1"/>
  <c r="A400" i="1"/>
  <c r="F400" i="1" s="1"/>
  <c r="A401" i="1"/>
  <c r="F401" i="1" s="1"/>
  <c r="A402" i="1"/>
  <c r="F402" i="1" s="1"/>
  <c r="A403" i="1"/>
  <c r="F403" i="1" s="1"/>
  <c r="A404" i="1"/>
  <c r="F404" i="1" s="1"/>
  <c r="A405" i="1"/>
  <c r="F405" i="1" s="1"/>
  <c r="A406" i="1"/>
  <c r="F406" i="1" s="1"/>
  <c r="A407" i="1"/>
  <c r="F407" i="1" s="1"/>
  <c r="A408" i="1"/>
  <c r="F408" i="1" s="1"/>
  <c r="A409" i="1"/>
  <c r="F409" i="1" s="1"/>
  <c r="A410" i="1"/>
  <c r="F410" i="1" s="1"/>
  <c r="A411" i="1"/>
  <c r="F411" i="1" s="1"/>
  <c r="A412" i="1"/>
  <c r="F412" i="1" s="1"/>
  <c r="A413" i="1"/>
  <c r="F413" i="1" s="1"/>
  <c r="A414" i="1"/>
  <c r="F414" i="1" s="1"/>
  <c r="A415" i="1"/>
  <c r="F415" i="1" s="1"/>
  <c r="A416" i="1"/>
  <c r="F416" i="1" s="1"/>
  <c r="A417" i="1"/>
  <c r="F417" i="1" s="1"/>
  <c r="A418" i="1"/>
  <c r="F418" i="1" s="1"/>
  <c r="A419" i="1"/>
  <c r="F419" i="1" s="1"/>
  <c r="A420" i="1"/>
  <c r="F420" i="1" s="1"/>
  <c r="A421" i="1"/>
  <c r="F421" i="1" s="1"/>
  <c r="A422" i="1"/>
  <c r="F422" i="1" s="1"/>
  <c r="A423" i="1"/>
  <c r="F423" i="1" s="1"/>
  <c r="A424" i="1"/>
  <c r="F424" i="1" s="1"/>
  <c r="A425" i="1"/>
  <c r="F425" i="1" s="1"/>
  <c r="A426" i="1"/>
  <c r="F426" i="1" s="1"/>
  <c r="A427" i="1"/>
  <c r="F427" i="1" s="1"/>
  <c r="A428" i="1"/>
  <c r="F428" i="1" s="1"/>
  <c r="A429" i="1"/>
  <c r="F429" i="1" s="1"/>
  <c r="A430" i="1"/>
  <c r="F430" i="1" s="1"/>
  <c r="A431" i="1"/>
  <c r="F431" i="1" s="1"/>
  <c r="A432" i="1"/>
  <c r="F432" i="1" s="1"/>
  <c r="A433" i="1"/>
  <c r="F433" i="1" s="1"/>
  <c r="A434" i="1"/>
  <c r="F434" i="1" s="1"/>
  <c r="A435" i="1"/>
  <c r="F435" i="1" s="1"/>
  <c r="A436" i="1"/>
  <c r="F436" i="1" s="1"/>
  <c r="A437" i="1"/>
  <c r="F437" i="1" s="1"/>
  <c r="A438" i="1"/>
  <c r="F438" i="1" s="1"/>
  <c r="A439" i="1"/>
  <c r="F439" i="1" s="1"/>
  <c r="A440" i="1"/>
  <c r="F440" i="1" s="1"/>
  <c r="A441" i="1"/>
  <c r="F441" i="1" s="1"/>
  <c r="A442" i="1"/>
  <c r="F442" i="1" s="1"/>
  <c r="A443" i="1"/>
  <c r="F443" i="1" s="1"/>
  <c r="A444" i="1"/>
  <c r="F444" i="1" s="1"/>
  <c r="A445" i="1"/>
  <c r="F445" i="1" s="1"/>
  <c r="A446" i="1"/>
  <c r="F446" i="1" s="1"/>
  <c r="A447" i="1"/>
  <c r="F447" i="1" s="1"/>
  <c r="A448" i="1"/>
  <c r="F448" i="1" s="1"/>
  <c r="A449" i="1"/>
  <c r="F449" i="1" s="1"/>
  <c r="A450" i="1"/>
  <c r="F450" i="1" s="1"/>
  <c r="A451" i="1"/>
  <c r="F451" i="1" s="1"/>
  <c r="A452" i="1"/>
  <c r="F452" i="1" s="1"/>
  <c r="A453" i="1"/>
  <c r="F453" i="1" s="1"/>
  <c r="A454" i="1"/>
  <c r="F454" i="1" s="1"/>
  <c r="A455" i="1"/>
  <c r="F455" i="1" s="1"/>
  <c r="A456" i="1"/>
  <c r="F456" i="1" s="1"/>
  <c r="A457" i="1"/>
  <c r="F457" i="1" s="1"/>
  <c r="A458" i="1"/>
  <c r="F458" i="1" s="1"/>
  <c r="A459" i="1"/>
  <c r="F459" i="1" s="1"/>
  <c r="A460" i="1"/>
  <c r="F460" i="1" s="1"/>
  <c r="A461" i="1"/>
  <c r="F461" i="1" s="1"/>
  <c r="A462" i="1"/>
  <c r="F462" i="1" s="1"/>
  <c r="A463" i="1"/>
  <c r="F463" i="1" s="1"/>
  <c r="A464" i="1"/>
  <c r="F464" i="1" s="1"/>
  <c r="A465" i="1"/>
  <c r="F465" i="1" s="1"/>
  <c r="A466" i="1"/>
  <c r="F466" i="1" s="1"/>
  <c r="A467" i="1"/>
  <c r="F467" i="1" s="1"/>
  <c r="A468" i="1"/>
  <c r="F468" i="1" s="1"/>
  <c r="A469" i="1"/>
  <c r="F469" i="1" s="1"/>
  <c r="A470" i="1"/>
  <c r="F470" i="1" s="1"/>
  <c r="A471" i="1"/>
  <c r="F471" i="1" s="1"/>
  <c r="A472" i="1"/>
  <c r="F472" i="1" s="1"/>
  <c r="A473" i="1"/>
  <c r="F473" i="1" s="1"/>
  <c r="A474" i="1"/>
  <c r="F474" i="1" s="1"/>
  <c r="A475" i="1"/>
  <c r="F475" i="1" s="1"/>
  <c r="A476" i="1"/>
  <c r="F476" i="1" s="1"/>
  <c r="A477" i="1"/>
  <c r="F477" i="1" s="1"/>
  <c r="A478" i="1"/>
  <c r="F478" i="1" s="1"/>
  <c r="A479" i="1"/>
  <c r="F479" i="1" s="1"/>
  <c r="A480" i="1"/>
  <c r="F480" i="1" s="1"/>
  <c r="A481" i="1"/>
  <c r="F481" i="1" s="1"/>
  <c r="A482" i="1"/>
  <c r="F482" i="1" s="1"/>
  <c r="A483" i="1"/>
  <c r="F483" i="1" s="1"/>
  <c r="A484" i="1"/>
  <c r="F484" i="1" s="1"/>
  <c r="A485" i="1"/>
  <c r="F485" i="1" s="1"/>
  <c r="A486" i="1"/>
  <c r="F486" i="1" s="1"/>
  <c r="A487" i="1"/>
  <c r="F487" i="1" s="1"/>
  <c r="A488" i="1"/>
  <c r="F48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9D032-91C6-496E-8782-9E334CDFBF83}" keepAlive="1" name="Query - DF_Clienti" description="Connessione alla query 'DF_Clienti' nella cartella di lavoro." type="5" refreshedVersion="8" background="1" saveData="1">
    <dbPr connection="Provider=Microsoft.Mashup.OleDb.1;Data Source=$Workbook$;Location=DF_Clienti;Extended Properties=&quot;&quot;" command="SELECT * FROM [DF_Clienti]"/>
  </connection>
  <connection id="2" xr16:uid="{09422603-893E-4F5B-9C8F-5E87533A403D}" keepAlive="1" name="Query - DF_Dipendenti" description="Connessione alla query 'DF_Dipendenti' nella cartella di lavoro." type="5" refreshedVersion="8" background="1" saveData="1">
    <dbPr connection="Provider=Microsoft.Mashup.OleDb.1;Data Source=$Workbook$;Location=DF_Dipendenti;Extended Properties=&quot;&quot;" command="SELECT * FROM [DF_Dipendenti]"/>
  </connection>
  <connection id="3" xr16:uid="{4CA4EA08-232F-43C3-B630-9C6A96718B86}" keepAlive="1" name="Query - DF_Prodotti" description="Connessione alla query 'DF_Prodotti' nella cartella di lavoro." type="5" refreshedVersion="8" background="1" saveData="1">
    <dbPr connection="Provider=Microsoft.Mashup.OleDb.1;Data Source=$Workbook$;Location=DF_Prodotti;Extended Properties=&quot;&quot;" command="SELECT * FROM [DF_Prodotti]"/>
  </connection>
  <connection id="4" xr16:uid="{B4E0949F-9CF0-401A-BE80-183F11061E7F}" keepAlive="1" name="Query - DF_Vendite" description="Connessione alla query 'DF_Vendite' nella cartella di lavoro." type="5" refreshedVersion="8" background="1" saveData="1">
    <dbPr connection="Provider=Microsoft.Mashup.OleDb.1;Data Source=$Workbook$;Location=DF_Vendite;Extended Properties=&quot;&quot;" command="SELECT * FROM [DF_Vendite]"/>
  </connection>
  <connection id="5" xr16:uid="{1F65A348-595C-4373-8FDF-C9C838766815}" keepAlive="1" name="Query - Fatturato" description="Connessione alla query 'Fatturato' nella cartella di lavoro." type="5" refreshedVersion="8" background="1" saveData="1">
    <dbPr connection="Provider=Microsoft.Mashup.OleDb.1;Data Source=$Workbook$;Location=Fatturato;Extended Properties=&quot;&quot;" command="SELECT * FROM [Fatturato]"/>
  </connection>
</connections>
</file>

<file path=xl/sharedStrings.xml><?xml version="1.0" encoding="utf-8"?>
<sst xmlns="http://schemas.openxmlformats.org/spreadsheetml/2006/main" count="5153" uniqueCount="1104">
  <si>
    <t>Name</t>
  </si>
  <si>
    <t>Surname</t>
  </si>
  <si>
    <t>Birth</t>
  </si>
  <si>
    <t>Birth Country</t>
  </si>
  <si>
    <t>Gender</t>
  </si>
  <si>
    <t>Code</t>
  </si>
  <si>
    <t>Role</t>
  </si>
  <si>
    <t>Experience</t>
  </si>
  <si>
    <t>Salary USD</t>
  </si>
  <si>
    <t>Ruby</t>
  </si>
  <si>
    <t>Brown</t>
  </si>
  <si>
    <t>Female</t>
  </si>
  <si>
    <t>Seller</t>
  </si>
  <si>
    <t>Junior</t>
  </si>
  <si>
    <t>Sophia</t>
  </si>
  <si>
    <t>Garcia</t>
  </si>
  <si>
    <t>SVN</t>
  </si>
  <si>
    <t>Technical Support Technician</t>
  </si>
  <si>
    <t>Hazel</t>
  </si>
  <si>
    <t>Wilson</t>
  </si>
  <si>
    <t>CH</t>
  </si>
  <si>
    <t>Marketing Manager</t>
  </si>
  <si>
    <t>Intermediate</t>
  </si>
  <si>
    <t>Ella</t>
  </si>
  <si>
    <t>Collins</t>
  </si>
  <si>
    <t>PRT</t>
  </si>
  <si>
    <t>Cybersecurity Expert</t>
  </si>
  <si>
    <t>Mitchell</t>
  </si>
  <si>
    <t>VAT</t>
  </si>
  <si>
    <t>Male</t>
  </si>
  <si>
    <t>Financial Analyst</t>
  </si>
  <si>
    <t>Edwards</t>
  </si>
  <si>
    <t>Nelson</t>
  </si>
  <si>
    <t>TUR</t>
  </si>
  <si>
    <t>Benjamin</t>
  </si>
  <si>
    <t>Smith</t>
  </si>
  <si>
    <t>UKR</t>
  </si>
  <si>
    <t>Senior</t>
  </si>
  <si>
    <t>Nora</t>
  </si>
  <si>
    <t>BGR</t>
  </si>
  <si>
    <t>Administrative Assistant</t>
  </si>
  <si>
    <t>Alice</t>
  </si>
  <si>
    <t>Phillips</t>
  </si>
  <si>
    <t>HUN</t>
  </si>
  <si>
    <t>Human Resources Manager</t>
  </si>
  <si>
    <t>Stella</t>
  </si>
  <si>
    <t>Lewis</t>
  </si>
  <si>
    <t>ISL</t>
  </si>
  <si>
    <t>Lead/Manager</t>
  </si>
  <si>
    <t>Layla</t>
  </si>
  <si>
    <t>Roberts</t>
  </si>
  <si>
    <t>BLR</t>
  </si>
  <si>
    <t>Operations Manager</t>
  </si>
  <si>
    <t>Ethan</t>
  </si>
  <si>
    <t>Stewart</t>
  </si>
  <si>
    <t>Research and Development Engineer</t>
  </si>
  <si>
    <t>William</t>
  </si>
  <si>
    <t>Wright</t>
  </si>
  <si>
    <t>SMR</t>
  </si>
  <si>
    <t>Software Developer</t>
  </si>
  <si>
    <t>Isabella</t>
  </si>
  <si>
    <t>Johnson</t>
  </si>
  <si>
    <t>GBR</t>
  </si>
  <si>
    <t>Scarlett</t>
  </si>
  <si>
    <t>Allen</t>
  </si>
  <si>
    <t>HU</t>
  </si>
  <si>
    <t>Zoey</t>
  </si>
  <si>
    <t>NL</t>
  </si>
  <si>
    <t>POL</t>
  </si>
  <si>
    <t>Lyla</t>
  </si>
  <si>
    <t>MC</t>
  </si>
  <si>
    <t>Noah</t>
  </si>
  <si>
    <t>Jackson</t>
  </si>
  <si>
    <t>AL</t>
  </si>
  <si>
    <t>Jones</t>
  </si>
  <si>
    <t>Davis</t>
  </si>
  <si>
    <t>BG</t>
  </si>
  <si>
    <t>UA</t>
  </si>
  <si>
    <t>Lillian</t>
  </si>
  <si>
    <t>FIN</t>
  </si>
  <si>
    <t>BE</t>
  </si>
  <si>
    <t>Avery</t>
  </si>
  <si>
    <t>Turner</t>
  </si>
  <si>
    <t>LUX</t>
  </si>
  <si>
    <t>Sebastian</t>
  </si>
  <si>
    <t>Sofia</t>
  </si>
  <si>
    <t>LTU</t>
  </si>
  <si>
    <t>Green</t>
  </si>
  <si>
    <t>SK</t>
  </si>
  <si>
    <t>Lee</t>
  </si>
  <si>
    <t>Moore</t>
  </si>
  <si>
    <t>Harris</t>
  </si>
  <si>
    <t>FR</t>
  </si>
  <si>
    <t>Alexander</t>
  </si>
  <si>
    <t>AD</t>
  </si>
  <si>
    <t>Liam</t>
  </si>
  <si>
    <t>Williams</t>
  </si>
  <si>
    <t>Ava</t>
  </si>
  <si>
    <t>Baker</t>
  </si>
  <si>
    <t>SWE</t>
  </si>
  <si>
    <t>Zara</t>
  </si>
  <si>
    <t>GR</t>
  </si>
  <si>
    <t>Zoe</t>
  </si>
  <si>
    <t>Rodriguez</t>
  </si>
  <si>
    <t>Violet</t>
  </si>
  <si>
    <t>Hill</t>
  </si>
  <si>
    <t>AND</t>
  </si>
  <si>
    <t>Emily</t>
  </si>
  <si>
    <t>Thompson</t>
  </si>
  <si>
    <t>Martinez</t>
  </si>
  <si>
    <t>Scott</t>
  </si>
  <si>
    <t>CZ</t>
  </si>
  <si>
    <t>Parker</t>
  </si>
  <si>
    <t>RO</t>
  </si>
  <si>
    <t>SI</t>
  </si>
  <si>
    <t>IRL</t>
  </si>
  <si>
    <t>Eli</t>
  </si>
  <si>
    <t>LIE</t>
  </si>
  <si>
    <t>Walker</t>
  </si>
  <si>
    <t>CYP</t>
  </si>
  <si>
    <t>Daniel</t>
  </si>
  <si>
    <t>Perez</t>
  </si>
  <si>
    <t>Taylor</t>
  </si>
  <si>
    <t>LI</t>
  </si>
  <si>
    <t>Madison</t>
  </si>
  <si>
    <t>LT</t>
  </si>
  <si>
    <t>Campbell</t>
  </si>
  <si>
    <t>Anderson</t>
  </si>
  <si>
    <t>Robinson</t>
  </si>
  <si>
    <t>Logan</t>
  </si>
  <si>
    <t>XK</t>
  </si>
  <si>
    <t>SM</t>
  </si>
  <si>
    <t>Carter</t>
  </si>
  <si>
    <t>Adams</t>
  </si>
  <si>
    <t>ROU</t>
  </si>
  <si>
    <t>NO</t>
  </si>
  <si>
    <t>Chloe</t>
  </si>
  <si>
    <t>Hall</t>
  </si>
  <si>
    <t>BEL</t>
  </si>
  <si>
    <t>White</t>
  </si>
  <si>
    <t>AUT</t>
  </si>
  <si>
    <t>Gianna</t>
  </si>
  <si>
    <t>AT</t>
  </si>
  <si>
    <t>Penelope</t>
  </si>
  <si>
    <t>Michael</t>
  </si>
  <si>
    <t>Lila</t>
  </si>
  <si>
    <t>BA</t>
  </si>
  <si>
    <t>Lucas</t>
  </si>
  <si>
    <t>Clark</t>
  </si>
  <si>
    <t>EST</t>
  </si>
  <si>
    <t>Charlotte</t>
  </si>
  <si>
    <t>Lucy</t>
  </si>
  <si>
    <t>CY</t>
  </si>
  <si>
    <t>Miller</t>
  </si>
  <si>
    <t>Martin</t>
  </si>
  <si>
    <t>NLD</t>
  </si>
  <si>
    <t>Elena</t>
  </si>
  <si>
    <t>DNK</t>
  </si>
  <si>
    <t>Luna</t>
  </si>
  <si>
    <t>PL</t>
  </si>
  <si>
    <t>Grace</t>
  </si>
  <si>
    <t>Aiden</t>
  </si>
  <si>
    <t>LV</t>
  </si>
  <si>
    <t>MK</t>
  </si>
  <si>
    <t>Olivia</t>
  </si>
  <si>
    <t>RU</t>
  </si>
  <si>
    <t>MDA</t>
  </si>
  <si>
    <t>Leo</t>
  </si>
  <si>
    <t>BY</t>
  </si>
  <si>
    <t>LVA</t>
  </si>
  <si>
    <t>Young</t>
  </si>
  <si>
    <t>Thomas</t>
  </si>
  <si>
    <t>ES</t>
  </si>
  <si>
    <t>VA</t>
  </si>
  <si>
    <t>MNE</t>
  </si>
  <si>
    <t>Mia</t>
  </si>
  <si>
    <t>Caden</t>
  </si>
  <si>
    <t>ITA</t>
  </si>
  <si>
    <t>EE</t>
  </si>
  <si>
    <t>Chiara</t>
  </si>
  <si>
    <t>HRV</t>
  </si>
  <si>
    <t>King</t>
  </si>
  <si>
    <t>MLT</t>
  </si>
  <si>
    <t>Amelia</t>
  </si>
  <si>
    <t>GEO</t>
  </si>
  <si>
    <t>ESP</t>
  </si>
  <si>
    <t>Elijah</t>
  </si>
  <si>
    <t>DK</t>
  </si>
  <si>
    <t>Hannah</t>
  </si>
  <si>
    <t>FI</t>
  </si>
  <si>
    <t>Mila</t>
  </si>
  <si>
    <t>MT</t>
  </si>
  <si>
    <t>Riley</t>
  </si>
  <si>
    <t>DEU</t>
  </si>
  <si>
    <t>FRA</t>
  </si>
  <si>
    <t>HR</t>
  </si>
  <si>
    <t>Evans</t>
  </si>
  <si>
    <t>Lopez</t>
  </si>
  <si>
    <t>SRB</t>
  </si>
  <si>
    <t>Aaliyah</t>
  </si>
  <si>
    <t>Abigail</t>
  </si>
  <si>
    <t>SE</t>
  </si>
  <si>
    <t>Victoria</t>
  </si>
  <si>
    <t>Lily</t>
  </si>
  <si>
    <t>RS</t>
  </si>
  <si>
    <t>SVK</t>
  </si>
  <si>
    <t>GB</t>
  </si>
  <si>
    <t>PT</t>
  </si>
  <si>
    <t>Harper</t>
  </si>
  <si>
    <t>MCO</t>
  </si>
  <si>
    <t>Aria</t>
  </si>
  <si>
    <t>MKD</t>
  </si>
  <si>
    <t>IS</t>
  </si>
  <si>
    <t>Nova</t>
  </si>
  <si>
    <t>Aurora</t>
  </si>
  <si>
    <t>Hernandez</t>
  </si>
  <si>
    <t>ID Client</t>
  </si>
  <si>
    <t>Company Name</t>
  </si>
  <si>
    <t>Country</t>
  </si>
  <si>
    <t>Dimension</t>
  </si>
  <si>
    <t>Employees Number</t>
  </si>
  <si>
    <t>Field</t>
  </si>
  <si>
    <t>Large</t>
  </si>
  <si>
    <t>TechGuard Innovations</t>
  </si>
  <si>
    <t>Small</t>
  </si>
  <si>
    <t>Insurance</t>
  </si>
  <si>
    <t>Design</t>
  </si>
  <si>
    <t>CL10</t>
  </si>
  <si>
    <t>ID Product</t>
  </si>
  <si>
    <t>Product Name</t>
  </si>
  <si>
    <t>Category</t>
  </si>
  <si>
    <t>Gross Price</t>
  </si>
  <si>
    <t>% Margin</t>
  </si>
  <si>
    <t>Selling Price</t>
  </si>
  <si>
    <t>DataForge Analytics</t>
  </si>
  <si>
    <t>Cloud Computing and Data Security</t>
  </si>
  <si>
    <t>PR40</t>
  </si>
  <si>
    <t>DataForge Nexus</t>
  </si>
  <si>
    <t>CloudGuardian Pro</t>
  </si>
  <si>
    <t>Information Sync and Management</t>
  </si>
  <si>
    <t>SyncHarbor Dynamics</t>
  </si>
  <si>
    <t>Communication Protection</t>
  </si>
  <si>
    <t>Analytics and Statistics</t>
  </si>
  <si>
    <t>InfoShield Horizon</t>
  </si>
  <si>
    <t>Data Security</t>
  </si>
  <si>
    <t>PR56</t>
  </si>
  <si>
    <t>CipherHarbor Guardian</t>
  </si>
  <si>
    <t>PR93</t>
  </si>
  <si>
    <t>PR69</t>
  </si>
  <si>
    <t>DataHarbor Nexus</t>
  </si>
  <si>
    <t>Analytix Pro Plus</t>
  </si>
  <si>
    <t>StatFlow Precision</t>
  </si>
  <si>
    <t>InfoSync Dynamics</t>
  </si>
  <si>
    <t>DataLink Precision</t>
  </si>
  <si>
    <t>SyncGuard Proxima</t>
  </si>
  <si>
    <t>ID Sale</t>
  </si>
  <si>
    <t>Seller Code</t>
  </si>
  <si>
    <t>Quantity Sold</t>
  </si>
  <si>
    <t>Sale Date</t>
  </si>
  <si>
    <t>FT396</t>
  </si>
  <si>
    <t>FT397</t>
  </si>
  <si>
    <t>FT398</t>
  </si>
  <si>
    <t>FT399</t>
  </si>
  <si>
    <t>FT401</t>
  </si>
  <si>
    <t>FT402</t>
  </si>
  <si>
    <t>CL75</t>
  </si>
  <si>
    <t>InfoForge Solutions</t>
  </si>
  <si>
    <t>NOR</t>
  </si>
  <si>
    <t>CL39</t>
  </si>
  <si>
    <t>CloudElite Innovations</t>
  </si>
  <si>
    <t>LU</t>
  </si>
  <si>
    <t>Construction</t>
  </si>
  <si>
    <t>ME</t>
  </si>
  <si>
    <t>CL38</t>
  </si>
  <si>
    <t>CL37</t>
  </si>
  <si>
    <t>CL46</t>
  </si>
  <si>
    <t>CipherLink Corp.</t>
  </si>
  <si>
    <t>Multinational</t>
  </si>
  <si>
    <t>Marketing</t>
  </si>
  <si>
    <t>CL72</t>
  </si>
  <si>
    <t>InnoTech Enterprises</t>
  </si>
  <si>
    <t>Hardware</t>
  </si>
  <si>
    <t>CL12</t>
  </si>
  <si>
    <t>TechLink Dynamics</t>
  </si>
  <si>
    <t>Renewable Energy</t>
  </si>
  <si>
    <t>CL63</t>
  </si>
  <si>
    <t>DataLink Tech</t>
  </si>
  <si>
    <t>THOTUR74G17LU81</t>
  </si>
  <si>
    <t>CZE</t>
  </si>
  <si>
    <t>PHIAND97L27CZE14</t>
  </si>
  <si>
    <t>SCONOA63D28BE74</t>
  </si>
  <si>
    <t>ROBAAL66E10EE81</t>
  </si>
  <si>
    <t>HALNEL50C15MNE36</t>
  </si>
  <si>
    <t>DAVWIL81L08MDA67</t>
  </si>
  <si>
    <t>ALLMIL84E09FRA45</t>
  </si>
  <si>
    <t>BAKGRA63I16EST73</t>
  </si>
  <si>
    <t>HALHAN93F14MLT30</t>
  </si>
  <si>
    <t>MARMIL77J24GR53</t>
  </si>
  <si>
    <t>DAVMIL56A19NOR72</t>
  </si>
  <si>
    <t>GE</t>
  </si>
  <si>
    <t>HERRIL86D26GE16</t>
  </si>
  <si>
    <t>LEWAID90H08LI75</t>
  </si>
  <si>
    <t>DAVAID94H24LT98</t>
  </si>
  <si>
    <t>ROBISA93C05NO27</t>
  </si>
  <si>
    <t>ALLAND55L24AT20</t>
  </si>
  <si>
    <t>WHIJOH51G04RU21</t>
  </si>
  <si>
    <t>GREAID65E27SK98</t>
  </si>
  <si>
    <t>THOISA90G12ISL46</t>
  </si>
  <si>
    <t>SMIELL95K17MT92</t>
  </si>
  <si>
    <t>CAMELI66G31BEL14</t>
  </si>
  <si>
    <t>ANDLUC80L26FIN61</t>
  </si>
  <si>
    <t>PHISOP85G07BLR35</t>
  </si>
  <si>
    <t>DE</t>
  </si>
  <si>
    <t>ALLGRE75B28DE86</t>
  </si>
  <si>
    <t>DAVTAY74D04MNE66</t>
  </si>
  <si>
    <t>SCOHIL91B03AUT16</t>
  </si>
  <si>
    <t>ROBAVE69F13BA39</t>
  </si>
  <si>
    <t>DAVMIC93H21SK92</t>
  </si>
  <si>
    <t>HERVIO55K25SI32</t>
  </si>
  <si>
    <t>ROBCHI57D08NO42</t>
  </si>
  <si>
    <t>Oliver</t>
  </si>
  <si>
    <t>HILOLI95E20VA41</t>
  </si>
  <si>
    <t>THOISA52J07HU79</t>
  </si>
  <si>
    <t>WHILYL94F06FIN25</t>
  </si>
  <si>
    <t>CLAWRI97F07SVK58</t>
  </si>
  <si>
    <t>WRILIA65I13LUX25</t>
  </si>
  <si>
    <t>DAVLAY82H01CH38</t>
  </si>
  <si>
    <t>EVALIL84G14SWE42</t>
  </si>
  <si>
    <t>SCOSTE78F07NL99</t>
  </si>
  <si>
    <t>CLAWIL82B03SVK15</t>
  </si>
  <si>
    <t>TAYELI62H25ESP44</t>
  </si>
  <si>
    <t>PERJON72A12UA61</t>
  </si>
  <si>
    <t>SMIRUB82K30ME75</t>
  </si>
  <si>
    <t>PARTUR97F02LV95</t>
  </si>
  <si>
    <t>PHIWIL93F04RO46</t>
  </si>
  <si>
    <t>WHIELI67B22UA78</t>
  </si>
  <si>
    <t>LEEMAD64G19PL97</t>
  </si>
  <si>
    <t>STENOV58F29BEL77</t>
  </si>
  <si>
    <t>LEEETH65A12GB92</t>
  </si>
  <si>
    <t>STESTE84K17AD97</t>
  </si>
  <si>
    <t>TAYZAR72B08RO64</t>
  </si>
  <si>
    <t>DAVPEN65E16HR63</t>
  </si>
  <si>
    <t>HERELE69F04DK43</t>
  </si>
  <si>
    <t>MARCHL67B22DEU36</t>
  </si>
  <si>
    <t>WALAVE93H15GB71</t>
  </si>
  <si>
    <t>CAMLUC67B12LTU69</t>
  </si>
  <si>
    <t>ROBAID86I15BA49</t>
  </si>
  <si>
    <t>BAKARI62B20BE81</t>
  </si>
  <si>
    <t>THOLIL99L21MNE38</t>
  </si>
  <si>
    <t>YOUARI53C24MDA40</t>
  </si>
  <si>
    <t>WILAID99H20MCO13</t>
  </si>
  <si>
    <t>MOOETH59G02MT22</t>
  </si>
  <si>
    <t>YOUGIA92A28MKD74</t>
  </si>
  <si>
    <t>HERMIL85D11LVA97</t>
  </si>
  <si>
    <t>CARVIO69A03BLR13</t>
  </si>
  <si>
    <t>HARVIC51D02CZE31</t>
  </si>
  <si>
    <t>PERGIA65I24HRV56</t>
  </si>
  <si>
    <t>WHILYL63I02MK80</t>
  </si>
  <si>
    <t>WHIMAD96K18GEO89</t>
  </si>
  <si>
    <t>ALLPHI72F23LU68</t>
  </si>
  <si>
    <t>MARLOP98I07LIE63</t>
  </si>
  <si>
    <t>WHISCO58H27DEU48</t>
  </si>
  <si>
    <t>WILJAC98B28AUT73</t>
  </si>
  <si>
    <t>NELLUN74E05BGR14</t>
  </si>
  <si>
    <t>LEWCHL71D30GE79</t>
  </si>
  <si>
    <t>MOOPAR95H12GR99</t>
  </si>
  <si>
    <t>EVANOV99H22SI63</t>
  </si>
  <si>
    <t>ALLELI65K23HRV85</t>
  </si>
  <si>
    <t>PARSEB87K20HUN56</t>
  </si>
  <si>
    <t>ROBTAY93A05DEU37</t>
  </si>
  <si>
    <t>THOZOE75J02SVN29</t>
  </si>
  <si>
    <t>THOISA63D12MC27</t>
  </si>
  <si>
    <t>TAYSOP59K21GB71</t>
  </si>
  <si>
    <t>HALJAC80D16NL12</t>
  </si>
  <si>
    <t>WALCHL91D10POL91</t>
  </si>
  <si>
    <t>GREAME54G05GBR41</t>
  </si>
  <si>
    <t>LOPMIT95I27LIE52</t>
  </si>
  <si>
    <t>EVAARI91K08UKR82</t>
  </si>
  <si>
    <t>ROBLOP89H17SM44</t>
  </si>
  <si>
    <t>WALAVA67D28MLT49</t>
  </si>
  <si>
    <t>STEMIA50I16SMR57</t>
  </si>
  <si>
    <t>MOOPAR86I07SVK18</t>
  </si>
  <si>
    <t>MARISA89B25LV59</t>
  </si>
  <si>
    <t>TAYHAZ60J19TUR71</t>
  </si>
  <si>
    <t>MARELL66C07SVN27</t>
  </si>
  <si>
    <t>LOPMOO81L31ES74</t>
  </si>
  <si>
    <t>PERBEN63K27DNK53</t>
  </si>
  <si>
    <t>WHIHAR74I14IS99</t>
  </si>
  <si>
    <t>PERLIL64K09ME33</t>
  </si>
  <si>
    <t>GARMIC58J28MC39</t>
  </si>
  <si>
    <t>MITCAD74D09CH50</t>
  </si>
  <si>
    <t>HARARI60K16HUN38</t>
  </si>
  <si>
    <t>JONAVA68B10PT22</t>
  </si>
  <si>
    <t>HILCHI62H06BLR27</t>
  </si>
  <si>
    <t>MOOSCA51L31DNK89</t>
  </si>
  <si>
    <t>Evelyn</t>
  </si>
  <si>
    <t>LEWLIL64I17BEL55</t>
  </si>
  <si>
    <t>PARWRI82C19CZ78</t>
  </si>
  <si>
    <t>WHIJON69D22IRL76</t>
  </si>
  <si>
    <t>HILMOO54I14GB94</t>
  </si>
  <si>
    <t>TAYLUC70G11UA18</t>
  </si>
  <si>
    <t>HERALI93H04AND16</t>
  </si>
  <si>
    <t>MITAME84H16SMR69</t>
  </si>
  <si>
    <t>WALETH79I27ROU57</t>
  </si>
  <si>
    <t>THOSCA57G23CZE71</t>
  </si>
  <si>
    <t>ANDLUN71B26AD81</t>
  </si>
  <si>
    <t>WRIELI59L13MK23</t>
  </si>
  <si>
    <t>MOOLOG74C04MDA91</t>
  </si>
  <si>
    <t>ADAAUR85F01CYP31</t>
  </si>
  <si>
    <t>MITWIL57H21HUN16</t>
  </si>
  <si>
    <t>WALELI98L20BY38</t>
  </si>
  <si>
    <t>TAYWIL50A01BY37</t>
  </si>
  <si>
    <t>MARISA75J03FI81</t>
  </si>
  <si>
    <t>JOHELI53A24MT17</t>
  </si>
  <si>
    <t>JACHIL67B21ITA48</t>
  </si>
  <si>
    <t>ROBAUR67D05HU71</t>
  </si>
  <si>
    <t>HERDAN64C21CZE74</t>
  </si>
  <si>
    <t>EDWCHI62J06LU69</t>
  </si>
  <si>
    <t>KINLIL63K13ITA62</t>
  </si>
  <si>
    <t>WHIJAC58E29AUT24</t>
  </si>
  <si>
    <t>EDWEDW96B06GE23</t>
  </si>
  <si>
    <t>LEWCHL88A22EE31</t>
  </si>
  <si>
    <t>MILOLI66I14BA28</t>
  </si>
  <si>
    <t>HERVIO77I26HU31</t>
  </si>
  <si>
    <t>CAMLUN51L27BLR44</t>
  </si>
  <si>
    <t>NELHIL59I02MT75</t>
  </si>
  <si>
    <t>SCOAVA97A24CZ46</t>
  </si>
  <si>
    <t>HARDAN53K27MC98</t>
  </si>
  <si>
    <t>TAYCHA67A15HU38</t>
  </si>
  <si>
    <t>CLALOG86C24BEL97</t>
  </si>
  <si>
    <t>WRIHAR81H05AUT47</t>
  </si>
  <si>
    <t>LEESTE80F21NLD96</t>
  </si>
  <si>
    <t>PARSEB92E26SWE54</t>
  </si>
  <si>
    <t>EDWBAK50A12BLR48</t>
  </si>
  <si>
    <t>COLDAN81E18DEU65</t>
  </si>
  <si>
    <t>BAKMIL69H01VA81</t>
  </si>
  <si>
    <t>ALLVIO56J30AD66</t>
  </si>
  <si>
    <t>ROBELE73K07XK45</t>
  </si>
  <si>
    <t>BAKNEL70F14AT86</t>
  </si>
  <si>
    <t>WILPAR81A11BY84</t>
  </si>
  <si>
    <t>MARGRA59B13FIN25</t>
  </si>
  <si>
    <t>NELSOF62G07CZ10</t>
  </si>
  <si>
    <t>MILCHA61G30HR12</t>
  </si>
  <si>
    <t>LEWMIC86L08AT76</t>
  </si>
  <si>
    <t>TAYETH69D27NO15</t>
  </si>
  <si>
    <t>ADATHO61D26GR70</t>
  </si>
  <si>
    <t>HARSTE00I08LVA37</t>
  </si>
  <si>
    <t>NELLUC78K06PRT19</t>
  </si>
  <si>
    <t>XKX</t>
  </si>
  <si>
    <t>WHIARI87C30XKX74</t>
  </si>
  <si>
    <t>WILHIL88C11VAT78</t>
  </si>
  <si>
    <t>WRIABI57J07POL99</t>
  </si>
  <si>
    <t>MITROB68B20BG29</t>
  </si>
  <si>
    <t>WRIZAR70J28GB96</t>
  </si>
  <si>
    <t>NELLIL92A23AND74</t>
  </si>
  <si>
    <t>THOTUR86F21SM35</t>
  </si>
  <si>
    <t>EDWCAM92L05NL52</t>
  </si>
  <si>
    <t>MARALI96J21POL93</t>
  </si>
  <si>
    <t>MOOJOH70J01RO53</t>
  </si>
  <si>
    <t>SMIAND92J29GBR82</t>
  </si>
  <si>
    <t>YOUMIA74B14IS49</t>
  </si>
  <si>
    <t>HALALI56B13LTU37</t>
  </si>
  <si>
    <t>YOUCAD58E24ITA71</t>
  </si>
  <si>
    <t>ADAHIL89I10BG22</t>
  </si>
  <si>
    <t>WILZOE59D25NOR32</t>
  </si>
  <si>
    <t>EVANOR51G13PL50</t>
  </si>
  <si>
    <t>STEDAN53K03NLD75</t>
  </si>
  <si>
    <t>WILSCO75K12GEO88</t>
  </si>
  <si>
    <t>MOOLUC51H03BG71</t>
  </si>
  <si>
    <t>ANDAUR72A03MT17</t>
  </si>
  <si>
    <t>MITLYL84H21DE10</t>
  </si>
  <si>
    <t>WALROB66I11LIE39</t>
  </si>
  <si>
    <t>HALHAN69C15FR24</t>
  </si>
  <si>
    <t>THORUB79E22BG27</t>
  </si>
  <si>
    <t>HERMIA92A20AT61</t>
  </si>
  <si>
    <t>YOUELL97F30SVK93</t>
  </si>
  <si>
    <t>HILELE90J24FIN75</t>
  </si>
  <si>
    <t>HILAUR59F16MNE38</t>
  </si>
  <si>
    <t>WILROB81I05AL81</t>
  </si>
  <si>
    <t>RODSOF64H01SVN92</t>
  </si>
  <si>
    <t>JONSTE61F23IS80</t>
  </si>
  <si>
    <t>EVAGIA87B19NL63</t>
  </si>
  <si>
    <t>SCOEVA65J08SM99</t>
  </si>
  <si>
    <t>JONAUR75D28CYP19</t>
  </si>
  <si>
    <t>COLLEO85B08IRL67</t>
  </si>
  <si>
    <t>RODRIL63L07LT77</t>
  </si>
  <si>
    <t>CLAJAC85K12LUX43</t>
  </si>
  <si>
    <t>BROLIL64G05MK69</t>
  </si>
  <si>
    <t>ANDTHO89L22ME41</t>
  </si>
  <si>
    <t>PHIRUB99G18CY93</t>
  </si>
  <si>
    <t>LEWZOE97C30SWE10</t>
  </si>
  <si>
    <t>MILEVA88J22PRT73</t>
  </si>
  <si>
    <t>GAREVE51C30UKR52</t>
  </si>
  <si>
    <t>CAMHIL98B04GB28</t>
  </si>
  <si>
    <t>BAKSEB85H03CY56</t>
  </si>
  <si>
    <t>ROBMAD96E10SMR87</t>
  </si>
  <si>
    <t>LEEELE85J05BGR63</t>
  </si>
  <si>
    <t>MOOOLI55I09ITA16</t>
  </si>
  <si>
    <t>THOSCA79J29LV17</t>
  </si>
  <si>
    <t>SCOELI57G03ME51</t>
  </si>
  <si>
    <t>WILSTE87A25MC11</t>
  </si>
  <si>
    <t>MARISA69F08LTU90</t>
  </si>
  <si>
    <t>MITCHI91C18LVA33</t>
  </si>
  <si>
    <t>CLAEVE54B03LV27</t>
  </si>
  <si>
    <t>LEWRUB58A01MKD52</t>
  </si>
  <si>
    <t>ADAALE66C10BA41</t>
  </si>
  <si>
    <t>THOARI99L08AL96</t>
  </si>
  <si>
    <t>SCOLUN00C30TUR41</t>
  </si>
  <si>
    <t>JOHNOV75J13AD87</t>
  </si>
  <si>
    <t>WALDAV82D20AL35</t>
  </si>
  <si>
    <t>LEEELL86I24LT27</t>
  </si>
  <si>
    <t>THOCHA67B24FI71</t>
  </si>
  <si>
    <t>EDWSCO53J31RO71</t>
  </si>
  <si>
    <t>MITEVE87E30FR61</t>
  </si>
  <si>
    <t>ALLGRA91F17AD26</t>
  </si>
  <si>
    <t>ROBJOH95B13SMR52</t>
  </si>
  <si>
    <t>WALLIL85K13LTU88</t>
  </si>
  <si>
    <t>HERDAN97B06ITA98</t>
  </si>
  <si>
    <t>MAREMI92H15SM13</t>
  </si>
  <si>
    <t>HALSEB73B20FR62</t>
  </si>
  <si>
    <t>TAYCAD67H07XKX44</t>
  </si>
  <si>
    <t>NELEMI63J26BEL86</t>
  </si>
  <si>
    <t>TURRIL98K04ME31</t>
  </si>
  <si>
    <t>CAMHAZ93J20BGR93</t>
  </si>
  <si>
    <t>MARNOR66A31LT37</t>
  </si>
  <si>
    <t>THOJOH80L14NLD12</t>
  </si>
  <si>
    <t>MITLUN71K06NLD28</t>
  </si>
  <si>
    <t>MARPAR85I29LV78</t>
  </si>
  <si>
    <t>ADACHI93A24MC15</t>
  </si>
  <si>
    <t>JONEVA52C17MT61</t>
  </si>
  <si>
    <t>THOHIL86F22LU64</t>
  </si>
  <si>
    <t>LOPAID82A20GB24</t>
  </si>
  <si>
    <t>HERDAV95E04HUN24</t>
  </si>
  <si>
    <t>CAMVIC60H25LIE35</t>
  </si>
  <si>
    <t>MARELE62I20LV23</t>
  </si>
  <si>
    <t>ROBDAV82D29FR15</t>
  </si>
  <si>
    <t>GARGIA85B19LI80</t>
  </si>
  <si>
    <t>James</t>
  </si>
  <si>
    <t>THOJAM75A06RS69</t>
  </si>
  <si>
    <t>WALLAY94A07RS34</t>
  </si>
  <si>
    <t>PR86</t>
  </si>
  <si>
    <t>PR66</t>
  </si>
  <si>
    <t>StatMatrix Fusion</t>
  </si>
  <si>
    <t>PR28</t>
  </si>
  <si>
    <t>PR38</t>
  </si>
  <si>
    <t>Statistica Proxima</t>
  </si>
  <si>
    <t>PR21</t>
  </si>
  <si>
    <t>PR98</t>
  </si>
  <si>
    <t>PR24</t>
  </si>
  <si>
    <t>PR97</t>
  </si>
  <si>
    <t>PR84</t>
  </si>
  <si>
    <t>QuantumHarbor Guardian</t>
  </si>
  <si>
    <t>PR22</t>
  </si>
  <si>
    <t>InfoVault Nexus</t>
  </si>
  <si>
    <t>PR25</t>
  </si>
  <si>
    <t>PR77</t>
  </si>
  <si>
    <t>PR15</t>
  </si>
  <si>
    <t>DataPulse Dynamics</t>
  </si>
  <si>
    <t>PR94</t>
  </si>
  <si>
    <t>QuantumSync Pro</t>
  </si>
  <si>
    <t>PR73</t>
  </si>
  <si>
    <t>PR39</t>
  </si>
  <si>
    <t>PR31</t>
  </si>
  <si>
    <t>Quantum Insight</t>
  </si>
  <si>
    <t>PR6</t>
  </si>
  <si>
    <t>CipherPulse Proxima</t>
  </si>
  <si>
    <t>FT403</t>
  </si>
  <si>
    <t>FT404</t>
  </si>
  <si>
    <t>FT405</t>
  </si>
  <si>
    <t>FT406</t>
  </si>
  <si>
    <t>FT407</t>
  </si>
  <si>
    <t>FT408</t>
  </si>
  <si>
    <t>FT409</t>
  </si>
  <si>
    <t>FT410</t>
  </si>
  <si>
    <t>FT411</t>
  </si>
  <si>
    <t>FT412</t>
  </si>
  <si>
    <t>FT413</t>
  </si>
  <si>
    <t>FT414</t>
  </si>
  <si>
    <t>FT415</t>
  </si>
  <si>
    <t>FT416</t>
  </si>
  <si>
    <t>FT417</t>
  </si>
  <si>
    <t>FT418</t>
  </si>
  <si>
    <t>FT419</t>
  </si>
  <si>
    <t>FT420</t>
  </si>
  <si>
    <t>FT421</t>
  </si>
  <si>
    <t>FT422</t>
  </si>
  <si>
    <t>FT423</t>
  </si>
  <si>
    <t>FT424</t>
  </si>
  <si>
    <t>FT425</t>
  </si>
  <si>
    <t>FT426</t>
  </si>
  <si>
    <t>FT427</t>
  </si>
  <si>
    <t>FT428</t>
  </si>
  <si>
    <t>FT429</t>
  </si>
  <si>
    <t>FT430</t>
  </si>
  <si>
    <t>FT431</t>
  </si>
  <si>
    <t>FT432</t>
  </si>
  <si>
    <t>FT433</t>
  </si>
  <si>
    <t>FT434</t>
  </si>
  <si>
    <t>FT435</t>
  </si>
  <si>
    <t>FT436</t>
  </si>
  <si>
    <t>FT437</t>
  </si>
  <si>
    <t>FT438</t>
  </si>
  <si>
    <t>FT439</t>
  </si>
  <si>
    <t>FT440</t>
  </si>
  <si>
    <t>FT441</t>
  </si>
  <si>
    <t>FT442</t>
  </si>
  <si>
    <t>FT443</t>
  </si>
  <si>
    <t>FT444</t>
  </si>
  <si>
    <t>FT445</t>
  </si>
  <si>
    <t>FT446</t>
  </si>
  <si>
    <t>FT447</t>
  </si>
  <si>
    <t>FT448</t>
  </si>
  <si>
    <t>FT449</t>
  </si>
  <si>
    <t>FT450</t>
  </si>
  <si>
    <t>FT451</t>
  </si>
  <si>
    <t>FT452</t>
  </si>
  <si>
    <t>FT453</t>
  </si>
  <si>
    <t>FT454</t>
  </si>
  <si>
    <t>FT455</t>
  </si>
  <si>
    <t>FT456</t>
  </si>
  <si>
    <t>FT457</t>
  </si>
  <si>
    <t>FT458</t>
  </si>
  <si>
    <t>FT459</t>
  </si>
  <si>
    <t>FT460</t>
  </si>
  <si>
    <t>FT461</t>
  </si>
  <si>
    <t>FT462</t>
  </si>
  <si>
    <t>FT463</t>
  </si>
  <si>
    <t>FT464</t>
  </si>
  <si>
    <t>FT465</t>
  </si>
  <si>
    <t>FT466</t>
  </si>
  <si>
    <t>FT467</t>
  </si>
  <si>
    <t>FT468</t>
  </si>
  <si>
    <t>FT469</t>
  </si>
  <si>
    <t>FT470</t>
  </si>
  <si>
    <t>FT471</t>
  </si>
  <si>
    <t>FT472</t>
  </si>
  <si>
    <t>FT473</t>
  </si>
  <si>
    <t>FT474</t>
  </si>
  <si>
    <t>FT475</t>
  </si>
  <si>
    <t>FT476</t>
  </si>
  <si>
    <t>FT477</t>
  </si>
  <si>
    <t>FT478</t>
  </si>
  <si>
    <t>FT479</t>
  </si>
  <si>
    <t>FT480</t>
  </si>
  <si>
    <t>FT481</t>
  </si>
  <si>
    <t>FT482</t>
  </si>
  <si>
    <t>FT483</t>
  </si>
  <si>
    <t>FT484</t>
  </si>
  <si>
    <t>FT485</t>
  </si>
  <si>
    <t>FT486</t>
  </si>
  <si>
    <t>FT487</t>
  </si>
  <si>
    <t>FT488</t>
  </si>
  <si>
    <t>FT489</t>
  </si>
  <si>
    <t>FT490</t>
  </si>
  <si>
    <t>FT491</t>
  </si>
  <si>
    <t>FT492</t>
  </si>
  <si>
    <t>FT493</t>
  </si>
  <si>
    <t>FT494</t>
  </si>
  <si>
    <t>FT495</t>
  </si>
  <si>
    <t>FT496</t>
  </si>
  <si>
    <t>FT497</t>
  </si>
  <si>
    <t>FT498</t>
  </si>
  <si>
    <t>FT499</t>
  </si>
  <si>
    <t>FT500</t>
  </si>
  <si>
    <t>FT501</t>
  </si>
  <si>
    <t>FT502</t>
  </si>
  <si>
    <t>FT503</t>
  </si>
  <si>
    <t>FT504</t>
  </si>
  <si>
    <t>FT505</t>
  </si>
  <si>
    <t>FT506</t>
  </si>
  <si>
    <t>FT507</t>
  </si>
  <si>
    <t>FT508</t>
  </si>
  <si>
    <t>FT509</t>
  </si>
  <si>
    <t>FT510</t>
  </si>
  <si>
    <t>FT511</t>
  </si>
  <si>
    <t>FT512</t>
  </si>
  <si>
    <t>FT513</t>
  </si>
  <si>
    <t>FT514</t>
  </si>
  <si>
    <t>FT515</t>
  </si>
  <si>
    <t>FT517</t>
  </si>
  <si>
    <t>FT518</t>
  </si>
  <si>
    <t>FT519</t>
  </si>
  <si>
    <t>FT520</t>
  </si>
  <si>
    <t>FT521</t>
  </si>
  <si>
    <t>FT522</t>
  </si>
  <si>
    <t>FT523</t>
  </si>
  <si>
    <t>FT525</t>
  </si>
  <si>
    <t>FT526</t>
  </si>
  <si>
    <t>FT527</t>
  </si>
  <si>
    <t>FT528</t>
  </si>
  <si>
    <t>FT529</t>
  </si>
  <si>
    <t>FT530</t>
  </si>
  <si>
    <t>FT531</t>
  </si>
  <si>
    <t>FT532</t>
  </si>
  <si>
    <t>FT533</t>
  </si>
  <si>
    <t>FT534</t>
  </si>
  <si>
    <t>FT535</t>
  </si>
  <si>
    <t>FT536</t>
  </si>
  <si>
    <t>FT537</t>
  </si>
  <si>
    <t>FT538</t>
  </si>
  <si>
    <t>FT539</t>
  </si>
  <si>
    <t>FT540</t>
  </si>
  <si>
    <t>FT541</t>
  </si>
  <si>
    <t>FT542</t>
  </si>
  <si>
    <t>FT543</t>
  </si>
  <si>
    <t>FT544</t>
  </si>
  <si>
    <t>FT545</t>
  </si>
  <si>
    <t>FT546</t>
  </si>
  <si>
    <t>FT547</t>
  </si>
  <si>
    <t>FT548</t>
  </si>
  <si>
    <t>FT550</t>
  </si>
  <si>
    <t>FT551</t>
  </si>
  <si>
    <t>FT552</t>
  </si>
  <si>
    <t>FT554</t>
  </si>
  <si>
    <t>FT555</t>
  </si>
  <si>
    <t>FT556</t>
  </si>
  <si>
    <t>FT557</t>
  </si>
  <si>
    <t>FT558</t>
  </si>
  <si>
    <t>FT559</t>
  </si>
  <si>
    <t>FT560</t>
  </si>
  <si>
    <t>FT561</t>
  </si>
  <si>
    <t>FT562</t>
  </si>
  <si>
    <t>FT564</t>
  </si>
  <si>
    <t>FT565</t>
  </si>
  <si>
    <t>FT566</t>
  </si>
  <si>
    <t>FT567</t>
  </si>
  <si>
    <t>FT568</t>
  </si>
  <si>
    <t>FT569</t>
  </si>
  <si>
    <t>FT570</t>
  </si>
  <si>
    <t>FT571</t>
  </si>
  <si>
    <t>FT572</t>
  </si>
  <si>
    <t>FT573</t>
  </si>
  <si>
    <t>FT574</t>
  </si>
  <si>
    <t>FT575</t>
  </si>
  <si>
    <t>FT576</t>
  </si>
  <si>
    <t>FT577</t>
  </si>
  <si>
    <t>FT578</t>
  </si>
  <si>
    <t>FT579</t>
  </si>
  <si>
    <t>FT580</t>
  </si>
  <si>
    <t>FT581</t>
  </si>
  <si>
    <t>FT582</t>
  </si>
  <si>
    <t>FT583</t>
  </si>
  <si>
    <t>FT584</t>
  </si>
  <si>
    <t>FT585</t>
  </si>
  <si>
    <t>FT586</t>
  </si>
  <si>
    <t>FT587</t>
  </si>
  <si>
    <t>FT588</t>
  </si>
  <si>
    <t>FT589</t>
  </si>
  <si>
    <t>FT590</t>
  </si>
  <si>
    <t>FT591</t>
  </si>
  <si>
    <t>FT592</t>
  </si>
  <si>
    <t>FT593</t>
  </si>
  <si>
    <t>FT594</t>
  </si>
  <si>
    <t>FT595</t>
  </si>
  <si>
    <t>FT596</t>
  </si>
  <si>
    <t>FT597</t>
  </si>
  <si>
    <t>FT598</t>
  </si>
  <si>
    <t>FT599</t>
  </si>
  <si>
    <t>FT600</t>
  </si>
  <si>
    <t>FT601</t>
  </si>
  <si>
    <t>FT602</t>
  </si>
  <si>
    <t>FT603</t>
  </si>
  <si>
    <t>FT604</t>
  </si>
  <si>
    <t>FT605</t>
  </si>
  <si>
    <t>FT606</t>
  </si>
  <si>
    <t>FT607</t>
  </si>
  <si>
    <t>FT608</t>
  </si>
  <si>
    <t>FT609</t>
  </si>
  <si>
    <t>FT610</t>
  </si>
  <si>
    <t>FT611</t>
  </si>
  <si>
    <t>FT612</t>
  </si>
  <si>
    <t>FT613</t>
  </si>
  <si>
    <t>FT614</t>
  </si>
  <si>
    <t>FT615</t>
  </si>
  <si>
    <t>FT616</t>
  </si>
  <si>
    <t>FT617</t>
  </si>
  <si>
    <t>FT618</t>
  </si>
  <si>
    <t>FT619</t>
  </si>
  <si>
    <t>FT620</t>
  </si>
  <si>
    <t>FT621</t>
  </si>
  <si>
    <t>FT622</t>
  </si>
  <si>
    <t>FT623</t>
  </si>
  <si>
    <t>FT624</t>
  </si>
  <si>
    <t>FT625</t>
  </si>
  <si>
    <t>FT627</t>
  </si>
  <si>
    <t>FT628</t>
  </si>
  <si>
    <t>FT629</t>
  </si>
  <si>
    <t>FT630</t>
  </si>
  <si>
    <t>FT631</t>
  </si>
  <si>
    <t>FT632</t>
  </si>
  <si>
    <t>FT633</t>
  </si>
  <si>
    <t>FT634</t>
  </si>
  <si>
    <t>FT635</t>
  </si>
  <si>
    <t>FT636</t>
  </si>
  <si>
    <t>FT637</t>
  </si>
  <si>
    <t>FT638</t>
  </si>
  <si>
    <t>FT639</t>
  </si>
  <si>
    <t>FT640</t>
  </si>
  <si>
    <t>FT641</t>
  </si>
  <si>
    <t>FT642</t>
  </si>
  <si>
    <t>FT643</t>
  </si>
  <si>
    <t>FT644</t>
  </si>
  <si>
    <t>FT645</t>
  </si>
  <si>
    <t>FT646</t>
  </si>
  <si>
    <t>FT647</t>
  </si>
  <si>
    <t>FT648</t>
  </si>
  <si>
    <t>FT649</t>
  </si>
  <si>
    <t>FT650</t>
  </si>
  <si>
    <t>FT651</t>
  </si>
  <si>
    <t>FT652</t>
  </si>
  <si>
    <t>FT653</t>
  </si>
  <si>
    <t>FT654</t>
  </si>
  <si>
    <t>FT655</t>
  </si>
  <si>
    <t>FT656</t>
  </si>
  <si>
    <t>FT657</t>
  </si>
  <si>
    <t>FT658</t>
  </si>
  <si>
    <t>FT659</t>
  </si>
  <si>
    <t>FT660</t>
  </si>
  <si>
    <t>FT661</t>
  </si>
  <si>
    <t>FT662</t>
  </si>
  <si>
    <t>FT663</t>
  </si>
  <si>
    <t>FT664</t>
  </si>
  <si>
    <t>FT665</t>
  </si>
  <si>
    <t>FT666</t>
  </si>
  <si>
    <t>FT667</t>
  </si>
  <si>
    <t>FT668</t>
  </si>
  <si>
    <t>FT669</t>
  </si>
  <si>
    <t>FT670</t>
  </si>
  <si>
    <t>FT671</t>
  </si>
  <si>
    <t>FT672</t>
  </si>
  <si>
    <t>FT673</t>
  </si>
  <si>
    <t>FT674</t>
  </si>
  <si>
    <t>FT675</t>
  </si>
  <si>
    <t>FT676</t>
  </si>
  <si>
    <t>FT677</t>
  </si>
  <si>
    <t>FT678</t>
  </si>
  <si>
    <t>FT679</t>
  </si>
  <si>
    <t>FT680</t>
  </si>
  <si>
    <t>FT681</t>
  </si>
  <si>
    <t>FT682</t>
  </si>
  <si>
    <t>FT683</t>
  </si>
  <si>
    <t>FT684</t>
  </si>
  <si>
    <t>FT685</t>
  </si>
  <si>
    <t>FT686</t>
  </si>
  <si>
    <t>FT687</t>
  </si>
  <si>
    <t>FT688</t>
  </si>
  <si>
    <t>FT689</t>
  </si>
  <si>
    <t>FT690</t>
  </si>
  <si>
    <t>FT691</t>
  </si>
  <si>
    <t>FT692</t>
  </si>
  <si>
    <t>FT693</t>
  </si>
  <si>
    <t>FT694</t>
  </si>
  <si>
    <t>FT695</t>
  </si>
  <si>
    <t>FT696</t>
  </si>
  <si>
    <t>FT697</t>
  </si>
  <si>
    <t>FT698</t>
  </si>
  <si>
    <t>FT699</t>
  </si>
  <si>
    <t>FT700</t>
  </si>
  <si>
    <t>FT701</t>
  </si>
  <si>
    <t>FT702</t>
  </si>
  <si>
    <t>FT703</t>
  </si>
  <si>
    <t>FT704</t>
  </si>
  <si>
    <t>FT705</t>
  </si>
  <si>
    <t>FT706</t>
  </si>
  <si>
    <t>FT707</t>
  </si>
  <si>
    <t>FT708</t>
  </si>
  <si>
    <t>FT709</t>
  </si>
  <si>
    <t>FT710</t>
  </si>
  <si>
    <t>FT711</t>
  </si>
  <si>
    <t>FT712</t>
  </si>
  <si>
    <t>FT713</t>
  </si>
  <si>
    <t>FT714</t>
  </si>
  <si>
    <t>FT715</t>
  </si>
  <si>
    <t>FT716</t>
  </si>
  <si>
    <t>FT717</t>
  </si>
  <si>
    <t>FT718</t>
  </si>
  <si>
    <t>FT719</t>
  </si>
  <si>
    <t>FT720</t>
  </si>
  <si>
    <t>FT721</t>
  </si>
  <si>
    <t>FT722</t>
  </si>
  <si>
    <t>FT723</t>
  </si>
  <si>
    <t>FT724</t>
  </si>
  <si>
    <t>FT725</t>
  </si>
  <si>
    <t>FT726</t>
  </si>
  <si>
    <t>FT727</t>
  </si>
  <si>
    <t>FT728</t>
  </si>
  <si>
    <t>FT729</t>
  </si>
  <si>
    <t>FT730</t>
  </si>
  <si>
    <t>FT732</t>
  </si>
  <si>
    <t>FT733</t>
  </si>
  <si>
    <t>FT734</t>
  </si>
  <si>
    <t>FT735</t>
  </si>
  <si>
    <t>FT736</t>
  </si>
  <si>
    <t>FT737</t>
  </si>
  <si>
    <t>FT738</t>
  </si>
  <si>
    <t>FT739</t>
  </si>
  <si>
    <t>FT740</t>
  </si>
  <si>
    <t>FT741</t>
  </si>
  <si>
    <t>FT742</t>
  </si>
  <si>
    <t>FT743</t>
  </si>
  <si>
    <t>FT745</t>
  </si>
  <si>
    <t>FT746</t>
  </si>
  <si>
    <t>FT747</t>
  </si>
  <si>
    <t>FT748</t>
  </si>
  <si>
    <t>FT749</t>
  </si>
  <si>
    <t>FT750</t>
  </si>
  <si>
    <t>FT751</t>
  </si>
  <si>
    <t>FT752</t>
  </si>
  <si>
    <t>FT753</t>
  </si>
  <si>
    <t>FT754</t>
  </si>
  <si>
    <t>FT755</t>
  </si>
  <si>
    <t>FT756</t>
  </si>
  <si>
    <t>FT757</t>
  </si>
  <si>
    <t>FT758</t>
  </si>
  <si>
    <t>FT759</t>
  </si>
  <si>
    <t>FT760</t>
  </si>
  <si>
    <t>FT761</t>
  </si>
  <si>
    <t>FT762</t>
  </si>
  <si>
    <t>FT763</t>
  </si>
  <si>
    <t>FT764</t>
  </si>
  <si>
    <t>FT765</t>
  </si>
  <si>
    <t>FT766</t>
  </si>
  <si>
    <t>FT767</t>
  </si>
  <si>
    <t>FT768</t>
  </si>
  <si>
    <t>FT769</t>
  </si>
  <si>
    <t>FT770</t>
  </si>
  <si>
    <t>FT771</t>
  </si>
  <si>
    <t>FT773</t>
  </si>
  <si>
    <t>FT774</t>
  </si>
  <si>
    <t>FT775</t>
  </si>
  <si>
    <t>FT776</t>
  </si>
  <si>
    <t>FT777</t>
  </si>
  <si>
    <t>FT778</t>
  </si>
  <si>
    <t>FT779</t>
  </si>
  <si>
    <t>FT780</t>
  </si>
  <si>
    <t>FT781</t>
  </si>
  <si>
    <t>FT782</t>
  </si>
  <si>
    <t>FT783</t>
  </si>
  <si>
    <t>FT784</t>
  </si>
  <si>
    <t>FT785</t>
  </si>
  <si>
    <t>FT786</t>
  </si>
  <si>
    <t>FT787</t>
  </si>
  <si>
    <t>FT788</t>
  </si>
  <si>
    <t>FT789</t>
  </si>
  <si>
    <t>FT790</t>
  </si>
  <si>
    <t>FT791</t>
  </si>
  <si>
    <t>FT792</t>
  </si>
  <si>
    <t>FT794</t>
  </si>
  <si>
    <t>FT795</t>
  </si>
  <si>
    <t>FT796</t>
  </si>
  <si>
    <t>FT797</t>
  </si>
  <si>
    <t>FT798</t>
  </si>
  <si>
    <t>FT799</t>
  </si>
  <si>
    <t>FT800</t>
  </si>
  <si>
    <t>FT801</t>
  </si>
  <si>
    <t>FT802</t>
  </si>
  <si>
    <t>FT803</t>
  </si>
  <si>
    <t>FT804</t>
  </si>
  <si>
    <t>FT805</t>
  </si>
  <si>
    <t>FT806</t>
  </si>
  <si>
    <t>FT807</t>
  </si>
  <si>
    <t>FT808</t>
  </si>
  <si>
    <t>FT809</t>
  </si>
  <si>
    <t>FT810</t>
  </si>
  <si>
    <t>FT811</t>
  </si>
  <si>
    <t>FT812</t>
  </si>
  <si>
    <t>FT813</t>
  </si>
  <si>
    <t>FT814</t>
  </si>
  <si>
    <t>FT815</t>
  </si>
  <si>
    <t>FT816</t>
  </si>
  <si>
    <t>FT817</t>
  </si>
  <si>
    <t>FT818</t>
  </si>
  <si>
    <t>FT819</t>
  </si>
  <si>
    <t>FT820</t>
  </si>
  <si>
    <t>FT821</t>
  </si>
  <si>
    <t>FT822</t>
  </si>
  <si>
    <t>FT823</t>
  </si>
  <si>
    <t>FT825</t>
  </si>
  <si>
    <t>FT826</t>
  </si>
  <si>
    <t>FT827</t>
  </si>
  <si>
    <t>FT828</t>
  </si>
  <si>
    <t>FT829</t>
  </si>
  <si>
    <t>FT830</t>
  </si>
  <si>
    <t>FT831</t>
  </si>
  <si>
    <t>FT832</t>
  </si>
  <si>
    <t>FT833</t>
  </si>
  <si>
    <t>FT834</t>
  </si>
  <si>
    <t>FT835</t>
  </si>
  <si>
    <t>FT836</t>
  </si>
  <si>
    <t>FT837</t>
  </si>
  <si>
    <t>FT838</t>
  </si>
  <si>
    <t>FT839</t>
  </si>
  <si>
    <t>FT840</t>
  </si>
  <si>
    <t>FT841</t>
  </si>
  <si>
    <t>FT843</t>
  </si>
  <si>
    <t>FT844</t>
  </si>
  <si>
    <t>FT845</t>
  </si>
  <si>
    <t>FT846</t>
  </si>
  <si>
    <t>FT847</t>
  </si>
  <si>
    <t>FT848</t>
  </si>
  <si>
    <t>FT849</t>
  </si>
  <si>
    <t>FT850</t>
  </si>
  <si>
    <t>FT851</t>
  </si>
  <si>
    <t>FT852</t>
  </si>
  <si>
    <t>FT853</t>
  </si>
  <si>
    <t>FT854</t>
  </si>
  <si>
    <t>FT855</t>
  </si>
  <si>
    <t>FT856</t>
  </si>
  <si>
    <t>FT857</t>
  </si>
  <si>
    <t>FT858</t>
  </si>
  <si>
    <t>FT859</t>
  </si>
  <si>
    <t>FT860</t>
  </si>
  <si>
    <t>FT861</t>
  </si>
  <si>
    <t>FT862</t>
  </si>
  <si>
    <t>FT863</t>
  </si>
  <si>
    <t>FT864</t>
  </si>
  <si>
    <t>FT865</t>
  </si>
  <si>
    <t>FT866</t>
  </si>
  <si>
    <t>FT867</t>
  </si>
  <si>
    <t>FT868</t>
  </si>
  <si>
    <t>FT869</t>
  </si>
  <si>
    <t>FT870</t>
  </si>
  <si>
    <t>FT871</t>
  </si>
  <si>
    <t>FT872</t>
  </si>
  <si>
    <t>FT873</t>
  </si>
  <si>
    <t>FT874</t>
  </si>
  <si>
    <t>FT875</t>
  </si>
  <si>
    <t>FT876</t>
  </si>
  <si>
    <t>FT877</t>
  </si>
  <si>
    <t>FT878</t>
  </si>
  <si>
    <t>FT879</t>
  </si>
  <si>
    <t>FT880</t>
  </si>
  <si>
    <t>FT881</t>
  </si>
  <si>
    <t>FT882</t>
  </si>
  <si>
    <t>FT883</t>
  </si>
  <si>
    <t>FT884</t>
  </si>
  <si>
    <t>FT885</t>
  </si>
  <si>
    <t>FT886</t>
  </si>
  <si>
    <t>FT887</t>
  </si>
  <si>
    <t>FT888</t>
  </si>
  <si>
    <t>FT889</t>
  </si>
  <si>
    <t>FT890</t>
  </si>
  <si>
    <t>FT891</t>
  </si>
  <si>
    <t>FT892</t>
  </si>
  <si>
    <t>FT893</t>
  </si>
  <si>
    <t>FT894</t>
  </si>
  <si>
    <t>FT895</t>
  </si>
  <si>
    <t>Etichette di riga</t>
  </si>
  <si>
    <t>Totale complessivo</t>
  </si>
  <si>
    <t>ID</t>
  </si>
  <si>
    <t>Product</t>
  </si>
  <si>
    <t>Client</t>
  </si>
  <si>
    <t>Sales</t>
  </si>
  <si>
    <t>Date</t>
  </si>
  <si>
    <t>Aiden Lewis</t>
  </si>
  <si>
    <t>Elena Hill</t>
  </si>
  <si>
    <t>Chiara Roberts</t>
  </si>
  <si>
    <t>Violet Allen</t>
  </si>
  <si>
    <t>Stella Jones</t>
  </si>
  <si>
    <t>Zoey Thompson</t>
  </si>
  <si>
    <t>Jackson Hall</t>
  </si>
  <si>
    <t>Roberts Walker</t>
  </si>
  <si>
    <t>Charlotte Thomas</t>
  </si>
  <si>
    <t>Isabella Thompson</t>
  </si>
  <si>
    <t>Moore Hill</t>
  </si>
  <si>
    <t>Stella Lee</t>
  </si>
  <si>
    <t>Scarlett Thompson</t>
  </si>
  <si>
    <t>Evans Scott</t>
  </si>
  <si>
    <t>Madison Lee</t>
  </si>
  <si>
    <t>Daniel Hernandez</t>
  </si>
  <si>
    <t>Lyla White</t>
  </si>
  <si>
    <t>Scarlett Thomas</t>
  </si>
  <si>
    <t>William Clark</t>
  </si>
  <si>
    <t>Hannah Hall</t>
  </si>
  <si>
    <t>Taylor Roberts</t>
  </si>
  <si>
    <t>Violet Hernandez</t>
  </si>
  <si>
    <t>Isabella Martinez</t>
  </si>
  <si>
    <t>Ella Smith</t>
  </si>
  <si>
    <t>Lyla Mitchell</t>
  </si>
  <si>
    <t>Ethan Taylor</t>
  </si>
  <si>
    <t>Roberts Williams</t>
  </si>
  <si>
    <t>Williams Mitchell</t>
  </si>
  <si>
    <t>Chloe Walker</t>
  </si>
  <si>
    <t>Gianna Garcia</t>
  </si>
  <si>
    <t>Ava Walker</t>
  </si>
  <si>
    <t>Mia Stewart</t>
  </si>
  <si>
    <t>Moore Lopez</t>
  </si>
  <si>
    <t>Evans Miller</t>
  </si>
  <si>
    <t>Isabella Roberts</t>
  </si>
  <si>
    <t>Victoria Harris</t>
  </si>
  <si>
    <t>Sebastian Hall</t>
  </si>
  <si>
    <t>Zoe Lewis</t>
  </si>
  <si>
    <t>Evelyn Garcia</t>
  </si>
  <si>
    <t>Ella Lee</t>
  </si>
  <si>
    <t>Logan Clark</t>
  </si>
  <si>
    <t>Johnson White</t>
  </si>
  <si>
    <t>Hill Nelson</t>
  </si>
  <si>
    <t>Jackson White</t>
  </si>
  <si>
    <t>Grace Baker</t>
  </si>
  <si>
    <t>Riley Hernandez</t>
  </si>
  <si>
    <t>Etichette di colonna</t>
  </si>
  <si>
    <t>Somma di Sales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</si>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</sst>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5C]* #,##0.00_-;\-[$$-45C]* #,##0.00_-;_-[$$-45C]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e" xfId="0" builtinId="0"/>
  </cellStyles>
  <dxfs count="83"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64" formatCode="_-[$$-45C]* #,##0.00_-;\-[$$-45C]* #,##0.00_-;_-[$$-45C]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5C]* #,##0.00_-;\-[$$-45C]* #,##0.00_-;_-[$$-45C]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[Pulizia e Visualizzazione dati.xlsx]Tabella Pivot e Grafico!Analisi fatturato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'Tabella Pivot e Grafico'!$B$57:$B$58</c:f>
              <c:strCache>
                <c:ptCount val="1"/>
                <c:pt idx="0">
                  <c:v>Aiden Lewis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'Tabella Pivot e Grafico'!$A$59:$A$61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'Tabella Pivot e Grafico'!$B$59:$B$61</c:f>
              <c:numCache>
                <c:formatCode>_-[$$-45C]* #,##0.00_-;\-[$$-45C]* #,##0.00_-;_-[$$-45C]* "-"??_-;_-@_-</c:formatCode>
                <c:ptCount val="2"/>
                <c:pt idx="0">
                  <c:v>203040</c:v>
                </c:pt>
                <c:pt idx="1">
                  <c:v>79856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E-4D6B-9BFE-850D46D32D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9476056"/>
        <c:axId val="929484696"/>
      </c:lineChart>
      <c:catAx>
        <c:axId val="929476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9484696"/>
        <c:crosses val="autoZero"/>
        <c:auto val="1"/>
        <c:lblAlgn val="ctr"/>
        <c:lblOffset val="100"/>
        <c:noMultiLvlLbl val="0"/>
      </c:catAx>
      <c:valAx>
        <c:axId val="9294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[$$-45C]* #,##0.00_-;\-[$$-45C]* #,##0.00_-;_-[$$-45C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947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0156179121378"/>
          <c:y val="3.1845358917016106E-2"/>
          <c:w val="0.11144671159776932"/>
          <c:h val="0.9322009358495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77561</xdr:colOff>
      <xdr:row>0</xdr:row>
      <xdr:rowOff>141514</xdr:rowOff>
    </xdr:from>
    <xdr:to>
      <xdr:col>3</xdr:col>
      <xdr:colOff>194582</xdr:colOff>
      <xdr:row>7</xdr:row>
      <xdr:rowOff>131989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44FCBCDF-5509-4C96-D3CE-283D43DAA6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61" y="141514"/>
              <a:ext cx="4634592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281666</xdr:colOff>
      <xdr:row>8</xdr:row>
      <xdr:rowOff>63954</xdr:rowOff>
    </xdr:from>
    <xdr:to>
      <xdr:col>2</xdr:col>
      <xdr:colOff>1405616</xdr:colOff>
      <xdr:row>21</xdr:row>
      <xdr:rowOff>35378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ller">
              <a:extLst>
                <a:ext uri="{FF2B5EF4-FFF2-40B4-BE49-F238E27FC236}">
                  <a16:creationId xmlns:a16="http://schemas.microsoft.com/office/drawing/2014/main" id="{7BADCB25-3AB4-D656-EFA9-492E1C57A3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l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666" y="1587954"/>
              <a:ext cx="4212771" cy="2447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268059</xdr:colOff>
      <xdr:row>22</xdr:row>
      <xdr:rowOff>91169</xdr:rowOff>
    </xdr:from>
    <xdr:to>
      <xdr:col>2</xdr:col>
      <xdr:colOff>1382485</xdr:colOff>
      <xdr:row>33</xdr:row>
      <xdr:rowOff>53069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ct">
              <a:extLst>
                <a:ext uri="{FF2B5EF4-FFF2-40B4-BE49-F238E27FC236}">
                  <a16:creationId xmlns:a16="http://schemas.microsoft.com/office/drawing/2014/main" id="{DC4205D7-397E-0591-E19A-865DBEAF6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059" y="4282169"/>
              <a:ext cx="4203247" cy="205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268060</xdr:colOff>
      <xdr:row>34</xdr:row>
      <xdr:rowOff>68037</xdr:rowOff>
    </xdr:from>
    <xdr:to>
      <xdr:col>2</xdr:col>
      <xdr:colOff>1363436</xdr:colOff>
      <xdr:row>47</xdr:row>
      <xdr:rowOff>172811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lient">
              <a:extLst>
                <a:ext uri="{FF2B5EF4-FFF2-40B4-BE49-F238E27FC236}">
                  <a16:creationId xmlns:a16="http://schemas.microsoft.com/office/drawing/2014/main" id="{DFBBD808-8D3A-D5F2-8D4D-8C1810DC0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060" y="6545037"/>
              <a:ext cx="4184197" cy="2581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255131</xdr:colOff>
      <xdr:row>1</xdr:row>
      <xdr:rowOff>27214</xdr:rowOff>
    </xdr:from>
    <xdr:to>
      <xdr:col>26</xdr:col>
      <xdr:colOff>217715</xdr:colOff>
      <xdr:row>53</xdr:row>
      <xdr:rowOff>136072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AEB554F-033D-ABA7-CF90-707A9CEB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Marchese" refreshedDate="45251.763434953704" createdVersion="8" refreshedVersion="8" minRefreshableVersion="3" recordCount="337" xr:uid="{8E257CF1-A720-4D24-83B9-146D70E572AE}">
  <cacheSource type="worksheet">
    <worksheetSource name="Clean_fatturato"/>
  </cacheSource>
  <cacheFields count="9">
    <cacheField name="ID" numFmtId="0">
      <sharedItems/>
    </cacheField>
    <cacheField name="Product" numFmtId="0">
      <sharedItems count="20">
        <s v="StatFlow Precision"/>
        <s v="DataPulse Dynamics"/>
        <s v="SyncHarbor Dynamics"/>
        <s v="CipherHarbor Guardian"/>
        <s v="SyncGuard Proxima"/>
        <s v="InfoVault Nexus"/>
        <s v="InfoShield Horizon"/>
        <s v="DataForge Nexus"/>
        <s v="Quantum Insight"/>
        <s v="Statistica Proxima"/>
        <s v="CloudGuardian Pro"/>
        <s v="DataForge Analytics"/>
        <s v="InfoSync Dynamics"/>
        <s v="StatMatrix Fusion"/>
        <s v="CipherPulse Proxima"/>
        <s v="DataLink Precision"/>
        <s v="QuantumHarbor Guardian"/>
        <s v="Analytix Pro Plus"/>
        <s v="DataHarbor Nexus"/>
        <s v="QuantumSync Pro"/>
      </sharedItems>
    </cacheField>
    <cacheField name="Client" numFmtId="0">
      <sharedItems count="7">
        <s v="CloudElite Innovations"/>
        <s v="TechGuard Innovations"/>
        <s v="DataLink Tech"/>
        <s v="TechLink Dynamics"/>
        <s v="InfoForge Solutions"/>
        <s v="InnoTech Enterprises"/>
        <s v="CipherLink Corp."/>
      </sharedItems>
    </cacheField>
    <cacheField name="Seller" numFmtId="0">
      <sharedItems count="46">
        <s v="Aiden Lewis"/>
        <s v="Elena Hill"/>
        <s v="Violet Allen"/>
        <s v="Zoey Thompson"/>
        <s v="Charlotte Thomas"/>
        <s v="Moore Hill"/>
        <s v="Stella Lee"/>
        <s v="Scarlett Thompson"/>
        <s v="Evans Scott"/>
        <s v="Daniel Hernandez"/>
        <s v="Scarlett Thomas"/>
        <s v="Hannah Hall"/>
        <s v="Roberts Walker"/>
        <s v="Ella Smith"/>
        <s v="Lyla Mitchell"/>
        <s v="Ethan Taylor"/>
        <s v="Roberts Williams"/>
        <s v="Isabella Martinez"/>
        <s v="Gianna Garcia"/>
        <s v="Ava Walker"/>
        <s v="Lyla White"/>
        <s v="Moore Lopez"/>
        <s v="Evans Miller"/>
        <s v="Isabella Roberts"/>
        <s v="Victoria Harris"/>
        <s v="Sebastian Hall"/>
        <s v="Evelyn Garcia"/>
        <s v="Ella Lee"/>
        <s v="Madison Lee"/>
        <s v="Logan Clark"/>
        <s v="Zoe Lewis"/>
        <s v="Johnson White"/>
        <s v="Williams Mitchell"/>
        <s v="William Clark"/>
        <s v="Jackson Hall"/>
        <s v="Isabella Thompson"/>
        <s v="Jackson White"/>
        <s v="Hill Nelson"/>
        <s v="Stella Jones"/>
        <s v="Grace Baker"/>
        <s v="Riley Hernandez"/>
        <s v="Chiara Roberts"/>
        <s v="Mia Stewart"/>
        <s v="Chloe Walker"/>
        <s v="Violet Hernandez"/>
        <s v="Taylor Roberts"/>
      </sharedItems>
    </cacheField>
    <cacheField name="Sales" numFmtId="0">
      <sharedItems containsSemiMixedTypes="0" containsString="0" containsNumber="1" containsInteger="1" minValue="2520" maxValue="311898"/>
    </cacheField>
    <cacheField name="Date" numFmtId="14">
      <sharedItems containsSemiMixedTypes="0" containsNonDate="0" containsDate="1" containsString="0" minDate="2020-01-01T00:00:00" maxDate="2023-12-24T00:00:00" count="297">
        <d v="2022-09-12T00:00:00"/>
        <d v="2021-02-17T00:00:00"/>
        <d v="2023-06-15T00:00:00"/>
        <d v="2023-01-06T00:00:00"/>
        <d v="2021-07-31T00:00:00"/>
        <d v="2022-01-01T00:00:00"/>
        <d v="2022-06-15T00:00:00"/>
        <d v="2020-06-03T00:00:00"/>
        <d v="2023-03-05T00:00:00"/>
        <d v="2022-07-27T00:00:00"/>
        <d v="2021-06-15T00:00:00"/>
        <d v="2023-03-09T00:00:00"/>
        <d v="2020-04-22T00:00:00"/>
        <d v="2021-06-29T00:00:00"/>
        <d v="2022-09-22T00:00:00"/>
        <d v="2021-05-01T00:00:00"/>
        <d v="2023-02-23T00:00:00"/>
        <d v="2021-10-09T00:00:00"/>
        <d v="2022-09-19T00:00:00"/>
        <d v="2020-09-12T00:00:00"/>
        <d v="2022-03-23T00:00:00"/>
        <d v="2022-10-09T00:00:00"/>
        <d v="2023-07-03T00:00:00"/>
        <d v="2021-10-16T00:00:00"/>
        <d v="2023-01-09T00:00:00"/>
        <d v="2022-04-22T00:00:00"/>
        <d v="2020-02-14T00:00:00"/>
        <d v="2022-11-29T00:00:00"/>
        <d v="2021-01-23T00:00:00"/>
        <d v="2022-01-24T00:00:00"/>
        <d v="2020-03-22T00:00:00"/>
        <d v="2022-06-22T00:00:00"/>
        <d v="2023-06-19T00:00:00"/>
        <d v="2020-02-20T00:00:00"/>
        <d v="2022-10-30T00:00:00"/>
        <d v="2020-01-16T00:00:00"/>
        <d v="2020-03-17T00:00:00"/>
        <d v="2021-02-13T00:00:00"/>
        <d v="2021-05-19T00:00:00"/>
        <d v="2023-07-15T00:00:00"/>
        <d v="2021-03-27T00:00:00"/>
        <d v="2020-03-04T00:00:00"/>
        <d v="2023-05-21T00:00:00"/>
        <d v="2021-01-11T00:00:00"/>
        <d v="2020-10-14T00:00:00"/>
        <d v="2022-11-02T00:00:00"/>
        <d v="2020-01-01T00:00:00"/>
        <d v="2021-06-17T00:00:00"/>
        <d v="2023-06-04T00:00:00"/>
        <d v="2022-05-30T00:00:00"/>
        <d v="2021-11-15T00:00:00"/>
        <d v="2021-08-28T00:00:00"/>
        <d v="2022-01-27T00:00:00"/>
        <d v="2022-12-12T00:00:00"/>
        <d v="2023-08-10T00:00:00"/>
        <d v="2021-10-08T00:00:00"/>
        <d v="2020-11-16T00:00:00"/>
        <d v="2020-12-31T00:00:00"/>
        <d v="2023-07-09T00:00:00"/>
        <d v="2021-01-09T00:00:00"/>
        <d v="2022-12-31T00:00:00"/>
        <d v="2022-03-12T00:00:00"/>
        <d v="2023-09-21T00:00:00"/>
        <d v="2023-10-27T00:00:00"/>
        <d v="2023-06-29T00:00:00"/>
        <d v="2022-10-28T00:00:00"/>
        <d v="2022-06-26T00:00:00"/>
        <d v="2022-11-05T00:00:00"/>
        <d v="2021-10-21T00:00:00"/>
        <d v="2021-03-10T00:00:00"/>
        <d v="2023-01-23T00:00:00"/>
        <d v="2022-05-27T00:00:00"/>
        <d v="2020-02-21T00:00:00"/>
        <d v="2023-04-28T00:00:00"/>
        <d v="2021-12-23T00:00:00"/>
        <d v="2022-10-01T00:00:00"/>
        <d v="2021-07-24T00:00:00"/>
        <d v="2020-07-15T00:00:00"/>
        <d v="2023-10-30T00:00:00"/>
        <d v="2023-03-06T00:00:00"/>
        <d v="2022-11-30T00:00:00"/>
        <d v="2023-07-29T00:00:00"/>
        <d v="2023-06-08T00:00:00"/>
        <d v="2020-12-26T00:00:00"/>
        <d v="2023-05-12T00:00:00"/>
        <d v="2023-09-04T00:00:00"/>
        <d v="2021-08-04T00:00:00"/>
        <d v="2020-02-28T00:00:00"/>
        <d v="2020-03-21T00:00:00"/>
        <d v="2023-06-30T00:00:00"/>
        <d v="2021-10-10T00:00:00"/>
        <d v="2023-10-28T00:00:00"/>
        <d v="2023-12-23T00:00:00"/>
        <d v="2023-08-18T00:00:00"/>
        <d v="2020-05-30T00:00:00"/>
        <d v="2023-12-01T00:00:00"/>
        <d v="2023-07-05T00:00:00"/>
        <d v="2021-06-06T00:00:00"/>
        <d v="2021-01-16T00:00:00"/>
        <d v="2021-12-26T00:00:00"/>
        <d v="2021-05-23T00:00:00"/>
        <d v="2021-09-13T00:00:00"/>
        <d v="2022-07-14T00:00:00"/>
        <d v="2022-07-15T00:00:00"/>
        <d v="2020-03-12T00:00:00"/>
        <d v="2022-07-03T00:00:00"/>
        <d v="2023-03-13T00:00:00"/>
        <d v="2022-05-22T00:00:00"/>
        <d v="2021-03-11T00:00:00"/>
        <d v="2020-12-18T00:00:00"/>
        <d v="2022-09-24T00:00:00"/>
        <d v="2023-06-26T00:00:00"/>
        <d v="2020-01-29T00:00:00"/>
        <d v="2023-11-28T00:00:00"/>
        <d v="2022-03-27T00:00:00"/>
        <d v="2023-11-04T00:00:00"/>
        <d v="2023-03-07T00:00:00"/>
        <d v="2020-07-03T00:00:00"/>
        <d v="2021-08-12T00:00:00"/>
        <d v="2021-02-28T00:00:00"/>
        <d v="2020-07-27T00:00:00"/>
        <d v="2021-05-26T00:00:00"/>
        <d v="2022-03-28T00:00:00"/>
        <d v="2022-11-23T00:00:00"/>
        <d v="2020-04-01T00:00:00"/>
        <d v="2022-03-25T00:00:00"/>
        <d v="2022-09-29T00:00:00"/>
        <d v="2023-12-16T00:00:00"/>
        <d v="2021-02-16T00:00:00"/>
        <d v="2023-09-07T00:00:00"/>
        <d v="2021-07-12T00:00:00"/>
        <d v="2022-06-13T00:00:00"/>
        <d v="2022-07-21T00:00:00"/>
        <d v="2021-04-15T00:00:00"/>
        <d v="2021-12-19T00:00:00"/>
        <d v="2023-10-18T00:00:00"/>
        <d v="2021-02-20T00:00:00"/>
        <d v="2020-11-28T00:00:00"/>
        <d v="2021-08-27T00:00:00"/>
        <d v="2021-10-28T00:00:00"/>
        <d v="2020-02-19T00:00:00"/>
        <d v="2020-12-11T00:00:00"/>
        <d v="2020-02-27T00:00:00"/>
        <d v="2021-03-24T00:00:00"/>
        <d v="2021-06-22T00:00:00"/>
        <d v="2020-04-12T00:00:00"/>
        <d v="2022-07-23T00:00:00"/>
        <d v="2022-06-24T00:00:00"/>
        <d v="2021-08-22T00:00:00"/>
        <d v="2023-03-29T00:00:00"/>
        <d v="2020-01-28T00:00:00"/>
        <d v="2020-02-10T00:00:00"/>
        <d v="2021-11-02T00:00:00"/>
        <d v="2020-11-04T00:00:00"/>
        <d v="2022-05-19T00:00:00"/>
        <d v="2020-02-07T00:00:00"/>
        <d v="2022-12-10T00:00:00"/>
        <d v="2023-12-03T00:00:00"/>
        <d v="2020-05-01T00:00:00"/>
        <d v="2021-06-09T00:00:00"/>
        <d v="2022-08-21T00:00:00"/>
        <d v="2020-03-25T00:00:00"/>
        <d v="2023-02-05T00:00:00"/>
        <d v="2020-04-21T00:00:00"/>
        <d v="2020-03-31T00:00:00"/>
        <d v="2021-07-17T00:00:00"/>
        <d v="2021-07-10T00:00:00"/>
        <d v="2023-03-21T00:00:00"/>
        <d v="2020-12-21T00:00:00"/>
        <d v="2023-11-01T00:00:00"/>
        <d v="2020-08-23T00:00:00"/>
        <d v="2022-10-21T00:00:00"/>
        <d v="2023-10-06T00:00:00"/>
        <d v="2021-11-04T00:00:00"/>
        <d v="2023-02-19T00:00:00"/>
        <d v="2023-03-30T00:00:00"/>
        <d v="2020-08-22T00:00:00"/>
        <d v="2021-05-06T00:00:00"/>
        <d v="2020-03-19T00:00:00"/>
        <d v="2020-03-16T00:00:00"/>
        <d v="2022-12-09T00:00:00"/>
        <d v="2021-07-19T00:00:00"/>
        <d v="2021-05-04T00:00:00"/>
        <d v="2022-03-29T00:00:00"/>
        <d v="2023-10-07T00:00:00"/>
        <d v="2021-10-13T00:00:00"/>
        <d v="2021-11-13T00:00:00"/>
        <d v="2023-03-26T00:00:00"/>
        <d v="2021-10-19T00:00:00"/>
        <d v="2020-05-13T00:00:00"/>
        <d v="2022-07-22T00:00:00"/>
        <d v="2022-07-29T00:00:00"/>
        <d v="2023-06-17T00:00:00"/>
        <d v="2020-08-08T00:00:00"/>
        <d v="2021-12-04T00:00:00"/>
        <d v="2020-06-29T00:00:00"/>
        <d v="2020-05-25T00:00:00"/>
        <d v="2021-06-05T00:00:00"/>
        <d v="2021-05-27T00:00:00"/>
        <d v="2022-05-11T00:00:00"/>
        <d v="2021-07-18T00:00:00"/>
        <d v="2020-04-05T00:00:00"/>
        <d v="2023-09-02T00:00:00"/>
        <d v="2022-12-25T00:00:00"/>
        <d v="2022-04-15T00:00:00"/>
        <d v="2023-05-05T00:00:00"/>
        <d v="2023-01-20T00:00:00"/>
        <d v="2022-05-10T00:00:00"/>
        <d v="2022-11-22T00:00:00"/>
        <d v="2021-11-09T00:00:00"/>
        <d v="2021-12-22T00:00:00"/>
        <d v="2021-01-05T00:00:00"/>
        <d v="2020-06-19T00:00:00"/>
        <d v="2023-11-11T00:00:00"/>
        <d v="2022-05-01T00:00:00"/>
        <d v="2023-07-13T00:00:00"/>
        <d v="2020-07-24T00:00:00"/>
        <d v="2022-04-18T00:00:00"/>
        <d v="2023-01-26T00:00:00"/>
        <d v="2022-11-28T00:00:00"/>
        <d v="2021-05-24T00:00:00"/>
        <d v="2023-06-05T00:00:00"/>
        <d v="2021-12-03T00:00:00"/>
        <d v="2022-01-14T00:00:00"/>
        <d v="2022-11-01T00:00:00"/>
        <d v="2023-11-19T00:00:00"/>
        <d v="2023-01-29T00:00:00"/>
        <d v="2021-01-25T00:00:00"/>
        <d v="2022-09-28T00:00:00"/>
        <d v="2020-01-18T00:00:00"/>
        <d v="2020-09-26T00:00:00"/>
        <d v="2022-03-16T00:00:00"/>
        <d v="2021-11-29T00:00:00"/>
        <d v="2023-12-22T00:00:00"/>
        <d v="2022-11-24T00:00:00"/>
        <d v="2023-06-07T00:00:00"/>
        <d v="2022-01-02T00:00:00"/>
        <d v="2020-06-22T00:00:00"/>
        <d v="2022-01-23T00:00:00"/>
        <d v="2021-05-07T00:00:00"/>
        <d v="2023-08-01T00:00:00"/>
        <d v="2021-04-16T00:00:00"/>
        <d v="2023-11-10T00:00:00"/>
        <d v="2023-02-28T00:00:00"/>
        <d v="2021-11-26T00:00:00"/>
        <d v="2020-02-02T00:00:00"/>
        <d v="2020-04-25T00:00:00"/>
        <d v="2021-03-20T00:00:00"/>
        <d v="2023-08-06T00:00:00"/>
        <d v="2020-08-15T00:00:00"/>
        <d v="2023-06-10T00:00:00"/>
        <d v="2021-04-03T00:00:00"/>
        <d v="2022-04-28T00:00:00"/>
        <d v="2021-12-17T00:00:00"/>
        <d v="2023-02-20T00:00:00"/>
        <d v="2023-07-06T00:00:00"/>
        <d v="2021-10-29T00:00:00"/>
        <d v="2020-02-05T00:00:00"/>
        <d v="2020-07-31T00:00:00"/>
        <d v="2022-02-07T00:00:00"/>
        <d v="2020-08-04T00:00:00"/>
        <d v="2023-08-17T00:00:00"/>
        <d v="2023-07-14T00:00:00"/>
        <d v="2023-07-01T00:00:00"/>
        <d v="2021-02-18T00:00:00"/>
        <d v="2020-12-29T00:00:00"/>
        <d v="2023-09-20T00:00:00"/>
        <d v="2020-10-12T00:00:00"/>
        <d v="2021-06-28T00:00:00"/>
        <d v="2023-04-30T00:00:00"/>
        <d v="2022-09-27T00:00:00"/>
        <d v="2022-06-30T00:00:00"/>
        <d v="2021-07-27T00:00:00"/>
        <d v="2020-09-10T00:00:00"/>
        <d v="2022-08-24T00:00:00"/>
        <d v="2022-06-29T00:00:00"/>
        <d v="2022-01-04T00:00:00"/>
        <d v="2021-06-07T00:00:00"/>
        <d v="2020-02-22T00:00:00"/>
        <d v="2023-10-05T00:00:00"/>
        <d v="2023-05-23T00:00:00"/>
        <d v="2020-10-25T00:00:00"/>
        <d v="2021-08-31T00:00:00"/>
        <d v="2021-04-24T00:00:00"/>
        <d v="2023-02-12T00:00:00"/>
        <d v="2023-12-20T00:00:00"/>
        <d v="2022-11-25T00:00:00"/>
        <d v="2020-10-10T00:00:00"/>
        <d v="2022-11-09T00:00:00"/>
        <d v="2021-05-10T00:00:00"/>
        <d v="2020-11-09T00:00:00"/>
        <d v="2020-12-12T00:00:00"/>
        <d v="2023-01-07T00:00:00"/>
        <d v="2021-07-30T00:00:00"/>
        <d v="2021-03-18T00:00:00"/>
        <d v="2021-01-03T00:00:00"/>
        <d v="2023-05-28T00:00:00"/>
      </sharedItems>
      <fieldGroup par="8"/>
    </cacheField>
    <cacheField name="Mesi (Date)" numFmtId="0" databaseField="0">
      <fieldGroup base="5">
        <rangePr groupBy="months" startDate="2020-01-01T00:00:00" endDate="2023-12-24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4/12/2023"/>
        </groupItems>
      </fieldGroup>
    </cacheField>
    <cacheField name="Trimestri (Date)" numFmtId="0" databaseField="0">
      <fieldGroup base="5">
        <rangePr groupBy="quarters" startDate="2020-01-01T00:00:00" endDate="2023-12-24T00:00:00"/>
        <groupItems count="6">
          <s v="&lt;01/01/2020"/>
          <s v="Trim1"/>
          <s v="Trim2"/>
          <s v="Trim3"/>
          <s v="Trim4"/>
          <s v="&gt;24/12/2023"/>
        </groupItems>
      </fieldGroup>
    </cacheField>
    <cacheField name="Anni (Date)" numFmtId="0" databaseField="0">
      <fieldGroup base="5">
        <rangePr groupBy="years" startDate="2020-01-01T00:00:00" endDate="2023-12-24T00:00:00"/>
        <groupItems count="6">
          <s v="&lt;01/01/2020"/>
          <s v="2020"/>
          <s v="2021"/>
          <s v="2022"/>
          <s v="2023"/>
          <s v="&gt;24/12/2023"/>
        </groupItems>
      </fieldGroup>
    </cacheField>
  </cacheFields>
  <extLst>
    <ext xmlns:x14="http://schemas.microsoft.com/office/spreadsheetml/2009/9/main" uri="{725AE2AE-9491-48be-B2B4-4EB974FC3084}">
      <x14:pivotCacheDefinition pivotCacheId="13166757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s v="FT396"/>
    <x v="0"/>
    <x v="0"/>
    <x v="0"/>
    <n v="203040"/>
    <x v="0"/>
  </r>
  <r>
    <s v="FT397"/>
    <x v="1"/>
    <x v="1"/>
    <x v="1"/>
    <n v="104424"/>
    <x v="1"/>
  </r>
  <r>
    <s v="FT399"/>
    <x v="2"/>
    <x v="2"/>
    <x v="1"/>
    <n v="2623"/>
    <x v="2"/>
  </r>
  <r>
    <s v="FT401"/>
    <x v="3"/>
    <x v="0"/>
    <x v="2"/>
    <n v="25056"/>
    <x v="3"/>
  </r>
  <r>
    <s v="FT403"/>
    <x v="4"/>
    <x v="3"/>
    <x v="3"/>
    <n v="180104"/>
    <x v="4"/>
  </r>
  <r>
    <s v="FT406"/>
    <x v="5"/>
    <x v="2"/>
    <x v="4"/>
    <n v="60047"/>
    <x v="5"/>
  </r>
  <r>
    <s v="FT408"/>
    <x v="6"/>
    <x v="0"/>
    <x v="5"/>
    <n v="25530"/>
    <x v="6"/>
  </r>
  <r>
    <s v="FT409"/>
    <x v="1"/>
    <x v="1"/>
    <x v="6"/>
    <n v="178620"/>
    <x v="7"/>
  </r>
  <r>
    <s v="FT410"/>
    <x v="7"/>
    <x v="3"/>
    <x v="7"/>
    <n v="64260"/>
    <x v="8"/>
  </r>
  <r>
    <s v="FT411"/>
    <x v="8"/>
    <x v="1"/>
    <x v="8"/>
    <n v="99330"/>
    <x v="9"/>
  </r>
  <r>
    <s v="FT413"/>
    <x v="9"/>
    <x v="4"/>
    <x v="9"/>
    <n v="119306"/>
    <x v="10"/>
  </r>
  <r>
    <s v="FT416"/>
    <x v="10"/>
    <x v="0"/>
    <x v="10"/>
    <n v="204148"/>
    <x v="11"/>
  </r>
  <r>
    <s v="FT418"/>
    <x v="11"/>
    <x v="1"/>
    <x v="5"/>
    <n v="128934"/>
    <x v="12"/>
  </r>
  <r>
    <s v="FT420"/>
    <x v="12"/>
    <x v="3"/>
    <x v="11"/>
    <n v="28968"/>
    <x v="13"/>
  </r>
  <r>
    <s v="FT423"/>
    <x v="12"/>
    <x v="5"/>
    <x v="7"/>
    <n v="13158"/>
    <x v="14"/>
  </r>
  <r>
    <s v="FT424"/>
    <x v="3"/>
    <x v="6"/>
    <x v="5"/>
    <n v="21228"/>
    <x v="15"/>
  </r>
  <r>
    <s v="FT426"/>
    <x v="13"/>
    <x v="0"/>
    <x v="1"/>
    <n v="57645"/>
    <x v="16"/>
  </r>
  <r>
    <s v="FT428"/>
    <x v="14"/>
    <x v="6"/>
    <x v="12"/>
    <n v="36120"/>
    <x v="17"/>
  </r>
  <r>
    <s v="FT430"/>
    <x v="4"/>
    <x v="5"/>
    <x v="11"/>
    <n v="127414"/>
    <x v="18"/>
  </r>
  <r>
    <s v="FT431"/>
    <x v="4"/>
    <x v="0"/>
    <x v="13"/>
    <n v="138910"/>
    <x v="19"/>
  </r>
  <r>
    <s v="FT432"/>
    <x v="9"/>
    <x v="0"/>
    <x v="6"/>
    <n v="117436"/>
    <x v="20"/>
  </r>
  <r>
    <s v="FT433"/>
    <x v="13"/>
    <x v="0"/>
    <x v="14"/>
    <n v="77470"/>
    <x v="21"/>
  </r>
  <r>
    <s v="FT434"/>
    <x v="6"/>
    <x v="6"/>
    <x v="9"/>
    <n v="69000"/>
    <x v="22"/>
  </r>
  <r>
    <s v="FT435"/>
    <x v="13"/>
    <x v="3"/>
    <x v="15"/>
    <n v="123220"/>
    <x v="23"/>
  </r>
  <r>
    <s v="FT436"/>
    <x v="8"/>
    <x v="1"/>
    <x v="10"/>
    <n v="172860"/>
    <x v="24"/>
  </r>
  <r>
    <s v="FT437"/>
    <x v="15"/>
    <x v="0"/>
    <x v="16"/>
    <n v="94340"/>
    <x v="25"/>
  </r>
  <r>
    <s v="FT439"/>
    <x v="10"/>
    <x v="0"/>
    <x v="1"/>
    <n v="244076"/>
    <x v="26"/>
  </r>
  <r>
    <s v="FT440"/>
    <x v="5"/>
    <x v="6"/>
    <x v="14"/>
    <n v="46786"/>
    <x v="27"/>
  </r>
  <r>
    <s v="FT441"/>
    <x v="12"/>
    <x v="1"/>
    <x v="3"/>
    <n v="7446"/>
    <x v="28"/>
  </r>
  <r>
    <s v="FT442"/>
    <x v="16"/>
    <x v="2"/>
    <x v="1"/>
    <n v="63333"/>
    <x v="29"/>
  </r>
  <r>
    <s v="FT443"/>
    <x v="17"/>
    <x v="4"/>
    <x v="16"/>
    <n v="76160"/>
    <x v="30"/>
  </r>
  <r>
    <s v="FT444"/>
    <x v="1"/>
    <x v="1"/>
    <x v="9"/>
    <n v="14656"/>
    <x v="31"/>
  </r>
  <r>
    <s v="FT446"/>
    <x v="5"/>
    <x v="1"/>
    <x v="17"/>
    <n v="12516"/>
    <x v="32"/>
  </r>
  <r>
    <s v="FT448"/>
    <x v="14"/>
    <x v="0"/>
    <x v="18"/>
    <n v="93660"/>
    <x v="33"/>
  </r>
  <r>
    <s v="FT449"/>
    <x v="4"/>
    <x v="4"/>
    <x v="19"/>
    <n v="229441"/>
    <x v="34"/>
  </r>
  <r>
    <s v="FT450"/>
    <x v="3"/>
    <x v="1"/>
    <x v="20"/>
    <n v="4176"/>
    <x v="35"/>
  </r>
  <r>
    <s v="FT452"/>
    <x v="2"/>
    <x v="5"/>
    <x v="21"/>
    <n v="12627"/>
    <x v="36"/>
  </r>
  <r>
    <s v="FT453"/>
    <x v="14"/>
    <x v="1"/>
    <x v="20"/>
    <n v="54600"/>
    <x v="37"/>
  </r>
  <r>
    <s v="FT454"/>
    <x v="15"/>
    <x v="4"/>
    <x v="9"/>
    <n v="44785"/>
    <x v="38"/>
  </r>
  <r>
    <s v="FT456"/>
    <x v="6"/>
    <x v="2"/>
    <x v="22"/>
    <n v="37490"/>
    <x v="39"/>
  </r>
  <r>
    <s v="FT457"/>
    <x v="11"/>
    <x v="5"/>
    <x v="9"/>
    <n v="156600"/>
    <x v="40"/>
  </r>
  <r>
    <s v="FT458"/>
    <x v="12"/>
    <x v="3"/>
    <x v="23"/>
    <n v="3978"/>
    <x v="41"/>
  </r>
  <r>
    <s v="FT459"/>
    <x v="5"/>
    <x v="5"/>
    <x v="3"/>
    <n v="66156"/>
    <x v="42"/>
  </r>
  <r>
    <s v="FT460"/>
    <x v="11"/>
    <x v="4"/>
    <x v="3"/>
    <n v="196794"/>
    <x v="43"/>
  </r>
  <r>
    <s v="FT461"/>
    <x v="7"/>
    <x v="4"/>
    <x v="11"/>
    <n v="127908"/>
    <x v="44"/>
  </r>
  <r>
    <s v="FT462"/>
    <x v="2"/>
    <x v="3"/>
    <x v="24"/>
    <n v="15372"/>
    <x v="45"/>
  </r>
  <r>
    <s v="FT463"/>
    <x v="15"/>
    <x v="5"/>
    <x v="16"/>
    <n v="84800"/>
    <x v="46"/>
  </r>
  <r>
    <s v="FT464"/>
    <x v="13"/>
    <x v="1"/>
    <x v="25"/>
    <n v="67405"/>
    <x v="47"/>
  </r>
  <r>
    <s v="FT468"/>
    <x v="7"/>
    <x v="2"/>
    <x v="20"/>
    <n v="32742"/>
    <x v="48"/>
  </r>
  <r>
    <s v="FT470"/>
    <x v="7"/>
    <x v="4"/>
    <x v="10"/>
    <n v="29682"/>
    <x v="49"/>
  </r>
  <r>
    <s v="FT471"/>
    <x v="3"/>
    <x v="3"/>
    <x v="15"/>
    <n v="12528"/>
    <x v="50"/>
  </r>
  <r>
    <s v="FT474"/>
    <x v="5"/>
    <x v="2"/>
    <x v="26"/>
    <n v="48425"/>
    <x v="51"/>
  </r>
  <r>
    <s v="FT475"/>
    <x v="11"/>
    <x v="2"/>
    <x v="12"/>
    <n v="227592"/>
    <x v="52"/>
  </r>
  <r>
    <s v="FT476"/>
    <x v="17"/>
    <x v="6"/>
    <x v="5"/>
    <n v="15456"/>
    <x v="53"/>
  </r>
  <r>
    <s v="FT477"/>
    <x v="8"/>
    <x v="4"/>
    <x v="27"/>
    <n v="155230"/>
    <x v="54"/>
  </r>
  <r>
    <s v="FT478"/>
    <x v="8"/>
    <x v="3"/>
    <x v="28"/>
    <n v="101050"/>
    <x v="55"/>
  </r>
  <r>
    <s v="FT479"/>
    <x v="18"/>
    <x v="3"/>
    <x v="1"/>
    <n v="35280"/>
    <x v="26"/>
  </r>
  <r>
    <s v="FT481"/>
    <x v="16"/>
    <x v="3"/>
    <x v="1"/>
    <n v="185232"/>
    <x v="56"/>
  </r>
  <r>
    <s v="FT482"/>
    <x v="16"/>
    <x v="4"/>
    <x v="29"/>
    <n v="200895"/>
    <x v="57"/>
  </r>
  <r>
    <s v="FT483"/>
    <x v="2"/>
    <x v="6"/>
    <x v="21"/>
    <n v="26047"/>
    <x v="58"/>
  </r>
  <r>
    <s v="FT484"/>
    <x v="10"/>
    <x v="0"/>
    <x v="15"/>
    <n v="100464"/>
    <x v="59"/>
  </r>
  <r>
    <s v="FT485"/>
    <x v="7"/>
    <x v="3"/>
    <x v="30"/>
    <n v="90270"/>
    <x v="60"/>
  </r>
  <r>
    <s v="FT486"/>
    <x v="13"/>
    <x v="3"/>
    <x v="11"/>
    <n v="63135"/>
    <x v="61"/>
  </r>
  <r>
    <s v="FT487"/>
    <x v="0"/>
    <x v="2"/>
    <x v="4"/>
    <n v="81216"/>
    <x v="62"/>
  </r>
  <r>
    <s v="FT488"/>
    <x v="4"/>
    <x v="5"/>
    <x v="21"/>
    <n v="64665"/>
    <x v="63"/>
  </r>
  <r>
    <s v="FT489"/>
    <x v="8"/>
    <x v="2"/>
    <x v="31"/>
    <n v="86000"/>
    <x v="3"/>
  </r>
  <r>
    <s v="FT493"/>
    <x v="17"/>
    <x v="4"/>
    <x v="32"/>
    <n v="45920"/>
    <x v="64"/>
  </r>
  <r>
    <s v="FT494"/>
    <x v="18"/>
    <x v="0"/>
    <x v="3"/>
    <n v="6440"/>
    <x v="65"/>
  </r>
  <r>
    <s v="FT495"/>
    <x v="8"/>
    <x v="5"/>
    <x v="3"/>
    <n v="92880"/>
    <x v="66"/>
  </r>
  <r>
    <s v="FT496"/>
    <x v="13"/>
    <x v="5"/>
    <x v="31"/>
    <n v="100955"/>
    <x v="67"/>
  </r>
  <r>
    <s v="FT498"/>
    <x v="13"/>
    <x v="3"/>
    <x v="8"/>
    <n v="47275"/>
    <x v="68"/>
  </r>
  <r>
    <s v="FT499"/>
    <x v="11"/>
    <x v="5"/>
    <x v="33"/>
    <n v="173826"/>
    <x v="69"/>
  </r>
  <r>
    <s v="FT500"/>
    <x v="10"/>
    <x v="6"/>
    <x v="25"/>
    <n v="242788"/>
    <x v="70"/>
  </r>
  <r>
    <s v="FT501"/>
    <x v="1"/>
    <x v="6"/>
    <x v="30"/>
    <n v="150682"/>
    <x v="71"/>
  </r>
  <r>
    <s v="FT503"/>
    <x v="16"/>
    <x v="5"/>
    <x v="34"/>
    <n v="280572"/>
    <x v="72"/>
  </r>
  <r>
    <s v="FT504"/>
    <x v="9"/>
    <x v="4"/>
    <x v="30"/>
    <n v="139876"/>
    <x v="27"/>
  </r>
  <r>
    <s v="FT506"/>
    <x v="18"/>
    <x v="4"/>
    <x v="35"/>
    <n v="117320"/>
    <x v="51"/>
  </r>
  <r>
    <s v="FT508"/>
    <x v="9"/>
    <x v="3"/>
    <x v="20"/>
    <n v="7480"/>
    <x v="73"/>
  </r>
  <r>
    <s v="FT509"/>
    <x v="3"/>
    <x v="2"/>
    <x v="7"/>
    <n v="22098"/>
    <x v="74"/>
  </r>
  <r>
    <s v="FT512"/>
    <x v="4"/>
    <x v="3"/>
    <x v="24"/>
    <n v="161902"/>
    <x v="75"/>
  </r>
  <r>
    <s v="FT513"/>
    <x v="16"/>
    <x v="3"/>
    <x v="12"/>
    <n v="42222"/>
    <x v="76"/>
  </r>
  <r>
    <s v="FT514"/>
    <x v="0"/>
    <x v="2"/>
    <x v="11"/>
    <n v="115056"/>
    <x v="77"/>
  </r>
  <r>
    <s v="FT515"/>
    <x v="12"/>
    <x v="0"/>
    <x v="33"/>
    <n v="36822"/>
    <x v="78"/>
  </r>
  <r>
    <s v="FT517"/>
    <x v="3"/>
    <x v="0"/>
    <x v="36"/>
    <n v="25752"/>
    <x v="79"/>
  </r>
  <r>
    <s v="FT518"/>
    <x v="16"/>
    <x v="2"/>
    <x v="37"/>
    <n v="9534"/>
    <x v="80"/>
  </r>
  <r>
    <s v="FT519"/>
    <x v="19"/>
    <x v="5"/>
    <x v="9"/>
    <n v="42980"/>
    <x v="81"/>
  </r>
  <r>
    <s v="FT522"/>
    <x v="10"/>
    <x v="3"/>
    <x v="7"/>
    <n v="182252"/>
    <x v="82"/>
  </r>
  <r>
    <s v="FT523"/>
    <x v="15"/>
    <x v="5"/>
    <x v="37"/>
    <n v="47700"/>
    <x v="83"/>
  </r>
  <r>
    <s v="FT525"/>
    <x v="19"/>
    <x v="0"/>
    <x v="21"/>
    <n v="12460"/>
    <x v="84"/>
  </r>
  <r>
    <s v="FT526"/>
    <x v="15"/>
    <x v="1"/>
    <x v="5"/>
    <n v="73670"/>
    <x v="85"/>
  </r>
  <r>
    <s v="FT527"/>
    <x v="11"/>
    <x v="5"/>
    <x v="37"/>
    <n v="218718"/>
    <x v="86"/>
  </r>
  <r>
    <s v="FT528"/>
    <x v="8"/>
    <x v="3"/>
    <x v="38"/>
    <n v="107500"/>
    <x v="87"/>
  </r>
  <r>
    <s v="FT530"/>
    <x v="10"/>
    <x v="1"/>
    <x v="25"/>
    <n v="193844"/>
    <x v="88"/>
  </r>
  <r>
    <s v="FT531"/>
    <x v="16"/>
    <x v="3"/>
    <x v="14"/>
    <n v="49713"/>
    <x v="89"/>
  </r>
  <r>
    <s v="FT533"/>
    <x v="3"/>
    <x v="1"/>
    <x v="25"/>
    <n v="16414"/>
    <x v="90"/>
  </r>
  <r>
    <s v="FT534"/>
    <x v="6"/>
    <x v="1"/>
    <x v="39"/>
    <n v="112930"/>
    <x v="91"/>
  </r>
  <r>
    <s v="FT535"/>
    <x v="0"/>
    <x v="3"/>
    <x v="6"/>
    <n v="169623"/>
    <x v="37"/>
  </r>
  <r>
    <s v="FT536"/>
    <x v="16"/>
    <x v="6"/>
    <x v="35"/>
    <n v="146415"/>
    <x v="92"/>
  </r>
  <r>
    <s v="FT537"/>
    <x v="7"/>
    <x v="3"/>
    <x v="6"/>
    <n v="4284"/>
    <x v="67"/>
  </r>
  <r>
    <s v="FT538"/>
    <x v="7"/>
    <x v="0"/>
    <x v="28"/>
    <n v="71298"/>
    <x v="93"/>
  </r>
  <r>
    <s v="FT539"/>
    <x v="19"/>
    <x v="5"/>
    <x v="40"/>
    <n v="49420"/>
    <x v="94"/>
  </r>
  <r>
    <s v="FT542"/>
    <x v="13"/>
    <x v="0"/>
    <x v="31"/>
    <n v="36905"/>
    <x v="95"/>
  </r>
  <r>
    <s v="FT543"/>
    <x v="19"/>
    <x v="6"/>
    <x v="40"/>
    <n v="23800"/>
    <x v="96"/>
  </r>
  <r>
    <s v="FT545"/>
    <x v="9"/>
    <x v="4"/>
    <x v="38"/>
    <n v="135388"/>
    <x v="97"/>
  </r>
  <r>
    <s v="FT547"/>
    <x v="3"/>
    <x v="1"/>
    <x v="41"/>
    <n v="23838"/>
    <x v="98"/>
  </r>
  <r>
    <s v="FT550"/>
    <x v="1"/>
    <x v="3"/>
    <x v="38"/>
    <n v="180910"/>
    <x v="87"/>
  </r>
  <r>
    <s v="FT551"/>
    <x v="19"/>
    <x v="4"/>
    <x v="29"/>
    <n v="33600"/>
    <x v="99"/>
  </r>
  <r>
    <s v="FT554"/>
    <x v="14"/>
    <x v="3"/>
    <x v="13"/>
    <n v="22470"/>
    <x v="100"/>
  </r>
  <r>
    <s v="FT555"/>
    <x v="14"/>
    <x v="2"/>
    <x v="25"/>
    <n v="57540"/>
    <x v="101"/>
  </r>
  <r>
    <s v="FT556"/>
    <x v="16"/>
    <x v="2"/>
    <x v="28"/>
    <n v="14301"/>
    <x v="102"/>
  </r>
  <r>
    <s v="FT557"/>
    <x v="6"/>
    <x v="5"/>
    <x v="4"/>
    <n v="44850"/>
    <x v="103"/>
  </r>
  <r>
    <s v="FT559"/>
    <x v="17"/>
    <x v="3"/>
    <x v="35"/>
    <n v="92064"/>
    <x v="104"/>
  </r>
  <r>
    <s v="FT561"/>
    <x v="12"/>
    <x v="0"/>
    <x v="0"/>
    <n v="24276"/>
    <x v="73"/>
  </r>
  <r>
    <s v="FT564"/>
    <x v="6"/>
    <x v="0"/>
    <x v="4"/>
    <n v="16330"/>
    <x v="105"/>
  </r>
  <r>
    <s v="FT566"/>
    <x v="4"/>
    <x v="0"/>
    <x v="42"/>
    <n v="141305"/>
    <x v="106"/>
  </r>
  <r>
    <s v="FT567"/>
    <x v="7"/>
    <x v="3"/>
    <x v="43"/>
    <n v="48042"/>
    <x v="107"/>
  </r>
  <r>
    <s v="FT568"/>
    <x v="13"/>
    <x v="1"/>
    <x v="21"/>
    <n v="57645"/>
    <x v="108"/>
  </r>
  <r>
    <s v="FT569"/>
    <x v="1"/>
    <x v="2"/>
    <x v="24"/>
    <n v="63662"/>
    <x v="109"/>
  </r>
  <r>
    <s v="FT571"/>
    <x v="14"/>
    <x v="2"/>
    <x v="14"/>
    <n v="29190"/>
    <x v="110"/>
  </r>
  <r>
    <s v="FT572"/>
    <x v="6"/>
    <x v="6"/>
    <x v="32"/>
    <n v="59110"/>
    <x v="111"/>
  </r>
  <r>
    <s v="FT574"/>
    <x v="14"/>
    <x v="3"/>
    <x v="44"/>
    <n v="95760"/>
    <x v="112"/>
  </r>
  <r>
    <s v="FT575"/>
    <x v="13"/>
    <x v="3"/>
    <x v="6"/>
    <n v="54595"/>
    <x v="113"/>
  </r>
  <r>
    <s v="FT577"/>
    <x v="14"/>
    <x v="1"/>
    <x v="13"/>
    <n v="66990"/>
    <x v="50"/>
  </r>
  <r>
    <s v="FT580"/>
    <x v="5"/>
    <x v="3"/>
    <x v="2"/>
    <n v="56620"/>
    <x v="73"/>
  </r>
  <r>
    <s v="FT581"/>
    <x v="3"/>
    <x v="2"/>
    <x v="29"/>
    <n v="24940"/>
    <x v="114"/>
  </r>
  <r>
    <s v="FT582"/>
    <x v="17"/>
    <x v="3"/>
    <x v="6"/>
    <n v="27552"/>
    <x v="115"/>
  </r>
  <r>
    <s v="FT583"/>
    <x v="7"/>
    <x v="5"/>
    <x v="32"/>
    <n v="49878"/>
    <x v="116"/>
  </r>
  <r>
    <s v="FT584"/>
    <x v="13"/>
    <x v="5"/>
    <x v="6"/>
    <n v="119255"/>
    <x v="117"/>
  </r>
  <r>
    <s v="FT587"/>
    <x v="17"/>
    <x v="0"/>
    <x v="14"/>
    <n v="63168"/>
    <x v="118"/>
  </r>
  <r>
    <s v="FT588"/>
    <x v="19"/>
    <x v="3"/>
    <x v="20"/>
    <n v="36680"/>
    <x v="119"/>
  </r>
  <r>
    <s v="FT589"/>
    <x v="6"/>
    <x v="4"/>
    <x v="41"/>
    <n v="47840"/>
    <x v="120"/>
  </r>
  <r>
    <s v="FT591"/>
    <x v="15"/>
    <x v="2"/>
    <x v="14"/>
    <n v="66780"/>
    <x v="60"/>
  </r>
  <r>
    <s v="FT592"/>
    <x v="3"/>
    <x v="4"/>
    <x v="5"/>
    <n v="11252"/>
    <x v="121"/>
  </r>
  <r>
    <s v="FT594"/>
    <x v="12"/>
    <x v="1"/>
    <x v="27"/>
    <n v="49980"/>
    <x v="122"/>
  </r>
  <r>
    <s v="FT595"/>
    <x v="9"/>
    <x v="0"/>
    <x v="4"/>
    <n v="79662"/>
    <x v="48"/>
  </r>
  <r>
    <s v="FT596"/>
    <x v="2"/>
    <x v="6"/>
    <x v="32"/>
    <n v="19764"/>
    <x v="123"/>
  </r>
  <r>
    <s v="FT598"/>
    <x v="0"/>
    <x v="1"/>
    <x v="1"/>
    <n v="173007"/>
    <x v="46"/>
  </r>
  <r>
    <s v="FT599"/>
    <x v="18"/>
    <x v="0"/>
    <x v="40"/>
    <n v="17080"/>
    <x v="124"/>
  </r>
  <r>
    <s v="FT602"/>
    <x v="14"/>
    <x v="2"/>
    <x v="17"/>
    <n v="36750"/>
    <x v="125"/>
  </r>
  <r>
    <s v="FT606"/>
    <x v="7"/>
    <x v="5"/>
    <x v="4"/>
    <n v="132192"/>
    <x v="126"/>
  </r>
  <r>
    <s v="FT607"/>
    <x v="0"/>
    <x v="0"/>
    <x v="40"/>
    <n v="161163"/>
    <x v="127"/>
  </r>
  <r>
    <s v="FT608"/>
    <x v="11"/>
    <x v="5"/>
    <x v="1"/>
    <n v="238554"/>
    <x v="128"/>
  </r>
  <r>
    <s v="FT610"/>
    <x v="7"/>
    <x v="4"/>
    <x v="6"/>
    <n v="139842"/>
    <x v="129"/>
  </r>
  <r>
    <s v="FT611"/>
    <x v="12"/>
    <x v="4"/>
    <x v="18"/>
    <n v="27030"/>
    <x v="130"/>
  </r>
  <r>
    <s v="FT614"/>
    <x v="16"/>
    <x v="0"/>
    <x v="1"/>
    <n v="29283"/>
    <x v="131"/>
  </r>
  <r>
    <s v="FT615"/>
    <x v="11"/>
    <x v="0"/>
    <x v="2"/>
    <n v="70992"/>
    <x v="132"/>
  </r>
  <r>
    <s v="FT617"/>
    <x v="18"/>
    <x v="1"/>
    <x v="40"/>
    <n v="24920"/>
    <x v="133"/>
  </r>
  <r>
    <s v="FT620"/>
    <x v="3"/>
    <x v="0"/>
    <x v="26"/>
    <n v="20184"/>
    <x v="134"/>
  </r>
  <r>
    <s v="FT621"/>
    <x v="14"/>
    <x v="1"/>
    <x v="43"/>
    <n v="87570"/>
    <x v="135"/>
  </r>
  <r>
    <s v="FT622"/>
    <x v="18"/>
    <x v="0"/>
    <x v="27"/>
    <n v="53760"/>
    <x v="136"/>
  </r>
  <r>
    <s v="FT624"/>
    <x v="5"/>
    <x v="4"/>
    <x v="27"/>
    <n v="50809"/>
    <x v="137"/>
  </r>
  <r>
    <s v="FT625"/>
    <x v="8"/>
    <x v="2"/>
    <x v="1"/>
    <n v="59770"/>
    <x v="138"/>
  </r>
  <r>
    <s v="FT627"/>
    <x v="1"/>
    <x v="0"/>
    <x v="23"/>
    <n v="57250"/>
    <x v="109"/>
  </r>
  <r>
    <s v="FT628"/>
    <x v="12"/>
    <x v="2"/>
    <x v="18"/>
    <n v="3366"/>
    <x v="139"/>
  </r>
  <r>
    <s v="FT629"/>
    <x v="17"/>
    <x v="0"/>
    <x v="1"/>
    <n v="95424"/>
    <x v="140"/>
  </r>
  <r>
    <s v="FT630"/>
    <x v="9"/>
    <x v="3"/>
    <x v="2"/>
    <n v="27302"/>
    <x v="141"/>
  </r>
  <r>
    <s v="FT633"/>
    <x v="13"/>
    <x v="0"/>
    <x v="40"/>
    <n v="32025"/>
    <x v="142"/>
  </r>
  <r>
    <s v="FT634"/>
    <x v="9"/>
    <x v="4"/>
    <x v="34"/>
    <n v="3740"/>
    <x v="25"/>
  </r>
  <r>
    <s v="FT636"/>
    <x v="16"/>
    <x v="4"/>
    <x v="32"/>
    <n v="172974"/>
    <x v="143"/>
  </r>
  <r>
    <s v="FT637"/>
    <x v="10"/>
    <x v="1"/>
    <x v="25"/>
    <n v="163576"/>
    <x v="72"/>
  </r>
  <r>
    <s v="FT638"/>
    <x v="18"/>
    <x v="5"/>
    <x v="6"/>
    <n v="120960"/>
    <x v="144"/>
  </r>
  <r>
    <s v="FT640"/>
    <x v="12"/>
    <x v="5"/>
    <x v="42"/>
    <n v="43656"/>
    <x v="145"/>
  </r>
  <r>
    <s v="FT641"/>
    <x v="3"/>
    <x v="0"/>
    <x v="44"/>
    <n v="22214"/>
    <x v="146"/>
  </r>
  <r>
    <s v="FT642"/>
    <x v="3"/>
    <x v="6"/>
    <x v="42"/>
    <n v="12064"/>
    <x v="147"/>
  </r>
  <r>
    <s v="FT643"/>
    <x v="6"/>
    <x v="2"/>
    <x v="37"/>
    <n v="96600"/>
    <x v="148"/>
  </r>
  <r>
    <s v="FT644"/>
    <x v="14"/>
    <x v="5"/>
    <x v="16"/>
    <n v="32340"/>
    <x v="149"/>
  </r>
  <r>
    <s v="FT645"/>
    <x v="9"/>
    <x v="0"/>
    <x v="30"/>
    <n v="47872"/>
    <x v="150"/>
  </r>
  <r>
    <s v="FT646"/>
    <x v="13"/>
    <x v="1"/>
    <x v="34"/>
    <n v="114070"/>
    <x v="151"/>
  </r>
  <r>
    <s v="FT648"/>
    <x v="2"/>
    <x v="6"/>
    <x v="8"/>
    <n v="14274"/>
    <x v="152"/>
  </r>
  <r>
    <s v="FT652"/>
    <x v="16"/>
    <x v="6"/>
    <x v="25"/>
    <n v="34731"/>
    <x v="134"/>
  </r>
  <r>
    <s v="FT656"/>
    <x v="1"/>
    <x v="6"/>
    <x v="4"/>
    <n v="50380"/>
    <x v="153"/>
  </r>
  <r>
    <s v="FT657"/>
    <x v="1"/>
    <x v="3"/>
    <x v="36"/>
    <n v="159384"/>
    <x v="67"/>
  </r>
  <r>
    <s v="FT660"/>
    <x v="1"/>
    <x v="0"/>
    <x v="18"/>
    <n v="141980"/>
    <x v="154"/>
  </r>
  <r>
    <s v="FT661"/>
    <x v="17"/>
    <x v="4"/>
    <x v="35"/>
    <n v="75936"/>
    <x v="96"/>
  </r>
  <r>
    <s v="FT662"/>
    <x v="6"/>
    <x v="5"/>
    <x v="45"/>
    <n v="29670"/>
    <x v="155"/>
  </r>
  <r>
    <s v="FT663"/>
    <x v="17"/>
    <x v="4"/>
    <x v="45"/>
    <n v="64512"/>
    <x v="134"/>
  </r>
  <r>
    <s v="FT664"/>
    <x v="13"/>
    <x v="6"/>
    <x v="9"/>
    <n v="141825"/>
    <x v="156"/>
  </r>
  <r>
    <s v="FT665"/>
    <x v="1"/>
    <x v="0"/>
    <x v="3"/>
    <n v="162132"/>
    <x v="157"/>
  </r>
  <r>
    <s v="FT666"/>
    <x v="3"/>
    <x v="2"/>
    <x v="30"/>
    <n v="5974"/>
    <x v="158"/>
  </r>
  <r>
    <s v="FT669"/>
    <x v="18"/>
    <x v="3"/>
    <x v="18"/>
    <n v="12600"/>
    <x v="159"/>
  </r>
  <r>
    <s v="FT670"/>
    <x v="5"/>
    <x v="0"/>
    <x v="40"/>
    <n v="67348"/>
    <x v="160"/>
  </r>
  <r>
    <s v="FT671"/>
    <x v="12"/>
    <x v="0"/>
    <x v="44"/>
    <n v="9996"/>
    <x v="121"/>
  </r>
  <r>
    <s v="FT673"/>
    <x v="8"/>
    <x v="4"/>
    <x v="41"/>
    <n v="46440"/>
    <x v="161"/>
  </r>
  <r>
    <s v="FT675"/>
    <x v="3"/>
    <x v="1"/>
    <x v="26"/>
    <n v="20880"/>
    <x v="162"/>
  </r>
  <r>
    <s v="FT676"/>
    <x v="12"/>
    <x v="1"/>
    <x v="9"/>
    <n v="29478"/>
    <x v="163"/>
  </r>
  <r>
    <s v="FT677"/>
    <x v="3"/>
    <x v="0"/>
    <x v="7"/>
    <n v="18212"/>
    <x v="164"/>
  </r>
  <r>
    <s v="FT678"/>
    <x v="14"/>
    <x v="5"/>
    <x v="4"/>
    <n v="85050"/>
    <x v="165"/>
  </r>
  <r>
    <s v="FT679"/>
    <x v="7"/>
    <x v="3"/>
    <x v="14"/>
    <n v="140454"/>
    <x v="166"/>
  </r>
  <r>
    <s v="FT680"/>
    <x v="15"/>
    <x v="5"/>
    <x v="9"/>
    <n v="126935"/>
    <x v="167"/>
  </r>
  <r>
    <s v="FT681"/>
    <x v="7"/>
    <x v="2"/>
    <x v="21"/>
    <n v="60282"/>
    <x v="168"/>
  </r>
  <r>
    <s v="FT682"/>
    <x v="17"/>
    <x v="2"/>
    <x v="42"/>
    <n v="67648"/>
    <x v="130"/>
  </r>
  <r>
    <s v="FT683"/>
    <x v="15"/>
    <x v="3"/>
    <x v="16"/>
    <n v="59890"/>
    <x v="121"/>
  </r>
  <r>
    <s v="FT684"/>
    <x v="14"/>
    <x v="3"/>
    <x v="14"/>
    <n v="6720"/>
    <x v="169"/>
  </r>
  <r>
    <s v="FT685"/>
    <x v="0"/>
    <x v="1"/>
    <x v="3"/>
    <n v="172161"/>
    <x v="170"/>
  </r>
  <r>
    <s v="FT688"/>
    <x v="15"/>
    <x v="0"/>
    <x v="24"/>
    <n v="108385"/>
    <x v="171"/>
  </r>
  <r>
    <s v="FT690"/>
    <x v="3"/>
    <x v="1"/>
    <x v="40"/>
    <n v="3944"/>
    <x v="172"/>
  </r>
  <r>
    <s v="FT691"/>
    <x v="14"/>
    <x v="6"/>
    <x v="20"/>
    <n v="89460"/>
    <x v="173"/>
  </r>
  <r>
    <s v="FT692"/>
    <x v="7"/>
    <x v="1"/>
    <x v="24"/>
    <n v="82314"/>
    <x v="174"/>
  </r>
  <r>
    <s v="FT694"/>
    <x v="2"/>
    <x v="1"/>
    <x v="16"/>
    <n v="16531"/>
    <x v="175"/>
  </r>
  <r>
    <s v="FT695"/>
    <x v="11"/>
    <x v="1"/>
    <x v="15"/>
    <n v="182178"/>
    <x v="176"/>
  </r>
  <r>
    <s v="FT696"/>
    <x v="6"/>
    <x v="5"/>
    <x v="43"/>
    <n v="59570"/>
    <x v="2"/>
  </r>
  <r>
    <s v="FT697"/>
    <x v="11"/>
    <x v="0"/>
    <x v="32"/>
    <n v="169128"/>
    <x v="177"/>
  </r>
  <r>
    <s v="FT699"/>
    <x v="19"/>
    <x v="4"/>
    <x v="15"/>
    <n v="44660"/>
    <x v="178"/>
  </r>
  <r>
    <s v="FT700"/>
    <x v="15"/>
    <x v="0"/>
    <x v="20"/>
    <n v="14840"/>
    <x v="179"/>
  </r>
  <r>
    <s v="FT704"/>
    <x v="7"/>
    <x v="4"/>
    <x v="19"/>
    <n v="53550"/>
    <x v="13"/>
  </r>
  <r>
    <s v="FT705"/>
    <x v="17"/>
    <x v="3"/>
    <x v="33"/>
    <n v="84672"/>
    <x v="180"/>
  </r>
  <r>
    <s v="FT706"/>
    <x v="9"/>
    <x v="6"/>
    <x v="9"/>
    <n v="181390"/>
    <x v="181"/>
  </r>
  <r>
    <s v="FT707"/>
    <x v="8"/>
    <x v="0"/>
    <x v="24"/>
    <n v="80410"/>
    <x v="182"/>
  </r>
  <r>
    <s v="FT708"/>
    <x v="3"/>
    <x v="5"/>
    <x v="16"/>
    <n v="11252"/>
    <x v="183"/>
  </r>
  <r>
    <s v="FT709"/>
    <x v="14"/>
    <x v="1"/>
    <x v="31"/>
    <n v="85260"/>
    <x v="184"/>
  </r>
  <r>
    <s v="FT710"/>
    <x v="19"/>
    <x v="2"/>
    <x v="43"/>
    <n v="40180"/>
    <x v="185"/>
  </r>
  <r>
    <s v="FT711"/>
    <x v="13"/>
    <x v="4"/>
    <x v="12"/>
    <n v="106140"/>
    <x v="186"/>
  </r>
  <r>
    <s v="FT712"/>
    <x v="5"/>
    <x v="4"/>
    <x v="1"/>
    <n v="22648"/>
    <x v="151"/>
  </r>
  <r>
    <s v="FT713"/>
    <x v="18"/>
    <x v="0"/>
    <x v="30"/>
    <n v="124320"/>
    <x v="187"/>
  </r>
  <r>
    <s v="FT715"/>
    <x v="19"/>
    <x v="6"/>
    <x v="33"/>
    <n v="27860"/>
    <x v="129"/>
  </r>
  <r>
    <s v="FT716"/>
    <x v="15"/>
    <x v="3"/>
    <x v="29"/>
    <n v="80030"/>
    <x v="188"/>
  </r>
  <r>
    <s v="FT717"/>
    <x v="9"/>
    <x v="4"/>
    <x v="31"/>
    <n v="78166"/>
    <x v="189"/>
  </r>
  <r>
    <s v="FT719"/>
    <x v="10"/>
    <x v="6"/>
    <x v="14"/>
    <n v="213164"/>
    <x v="190"/>
  </r>
  <r>
    <s v="FT720"/>
    <x v="10"/>
    <x v="5"/>
    <x v="4"/>
    <n v="269192"/>
    <x v="191"/>
  </r>
  <r>
    <s v="FT721"/>
    <x v="5"/>
    <x v="5"/>
    <x v="32"/>
    <n v="9983"/>
    <x v="192"/>
  </r>
  <r>
    <s v="FT722"/>
    <x v="13"/>
    <x v="2"/>
    <x v="29"/>
    <n v="81740"/>
    <x v="193"/>
  </r>
  <r>
    <s v="FT723"/>
    <x v="13"/>
    <x v="0"/>
    <x v="22"/>
    <n v="27755"/>
    <x v="141"/>
  </r>
  <r>
    <s v="FT724"/>
    <x v="13"/>
    <x v="1"/>
    <x v="40"/>
    <n v="96380"/>
    <x v="194"/>
  </r>
  <r>
    <s v="FT725"/>
    <x v="1"/>
    <x v="2"/>
    <x v="21"/>
    <n v="222588"/>
    <x v="195"/>
  </r>
  <r>
    <s v="FT726"/>
    <x v="10"/>
    <x v="2"/>
    <x v="2"/>
    <n v="151984"/>
    <x v="196"/>
  </r>
  <r>
    <s v="FT727"/>
    <x v="4"/>
    <x v="1"/>
    <x v="31"/>
    <n v="71850"/>
    <x v="197"/>
  </r>
  <r>
    <s v="FT732"/>
    <x v="19"/>
    <x v="6"/>
    <x v="35"/>
    <n v="52500"/>
    <x v="198"/>
  </r>
  <r>
    <s v="FT734"/>
    <x v="4"/>
    <x v="2"/>
    <x v="9"/>
    <n v="107775"/>
    <x v="199"/>
  </r>
  <r>
    <s v="FT735"/>
    <x v="9"/>
    <x v="0"/>
    <x v="8"/>
    <n v="40766"/>
    <x v="200"/>
  </r>
  <r>
    <s v="FT736"/>
    <x v="15"/>
    <x v="5"/>
    <x v="33"/>
    <n v="79500"/>
    <x v="201"/>
  </r>
  <r>
    <s v="FT737"/>
    <x v="19"/>
    <x v="0"/>
    <x v="28"/>
    <n v="41580"/>
    <x v="202"/>
  </r>
  <r>
    <s v="FT739"/>
    <x v="1"/>
    <x v="2"/>
    <x v="7"/>
    <n v="100760"/>
    <x v="203"/>
  </r>
  <r>
    <s v="FT740"/>
    <x v="13"/>
    <x v="3"/>
    <x v="21"/>
    <n v="73810"/>
    <x v="204"/>
  </r>
  <r>
    <s v="FT741"/>
    <x v="18"/>
    <x v="0"/>
    <x v="8"/>
    <n v="101360"/>
    <x v="205"/>
  </r>
  <r>
    <s v="FT745"/>
    <x v="8"/>
    <x v="6"/>
    <x v="20"/>
    <n v="22360"/>
    <x v="206"/>
  </r>
  <r>
    <s v="FT746"/>
    <x v="19"/>
    <x v="2"/>
    <x v="5"/>
    <n v="14700"/>
    <x v="0"/>
  </r>
  <r>
    <s v="FT748"/>
    <x v="6"/>
    <x v="2"/>
    <x v="20"/>
    <n v="87630"/>
    <x v="207"/>
  </r>
  <r>
    <s v="FT753"/>
    <x v="16"/>
    <x v="4"/>
    <x v="32"/>
    <n v="311898"/>
    <x v="208"/>
  </r>
  <r>
    <s v="FT754"/>
    <x v="4"/>
    <x v="0"/>
    <x v="4"/>
    <n v="171482"/>
    <x v="209"/>
  </r>
  <r>
    <s v="FT757"/>
    <x v="7"/>
    <x v="2"/>
    <x v="17"/>
    <n v="77724"/>
    <x v="210"/>
  </r>
  <r>
    <s v="FT759"/>
    <x v="8"/>
    <x v="5"/>
    <x v="5"/>
    <n v="72240"/>
    <x v="133"/>
  </r>
  <r>
    <s v="FT760"/>
    <x v="5"/>
    <x v="2"/>
    <x v="24"/>
    <n v="63474"/>
    <x v="211"/>
  </r>
  <r>
    <s v="FT762"/>
    <x v="2"/>
    <x v="3"/>
    <x v="25"/>
    <n v="15921"/>
    <x v="212"/>
  </r>
  <r>
    <s v="FT763"/>
    <x v="19"/>
    <x v="5"/>
    <x v="24"/>
    <n v="24080"/>
    <x v="213"/>
  </r>
  <r>
    <s v="FT765"/>
    <x v="0"/>
    <x v="5"/>
    <x v="1"/>
    <n v="12267"/>
    <x v="214"/>
  </r>
  <r>
    <s v="FT766"/>
    <x v="8"/>
    <x v="1"/>
    <x v="7"/>
    <n v="122550"/>
    <x v="186"/>
  </r>
  <r>
    <s v="FT767"/>
    <x v="4"/>
    <x v="6"/>
    <x v="23"/>
    <n v="166213"/>
    <x v="215"/>
  </r>
  <r>
    <s v="FT768"/>
    <x v="18"/>
    <x v="0"/>
    <x v="43"/>
    <n v="80360"/>
    <x v="216"/>
  </r>
  <r>
    <s v="FT769"/>
    <x v="7"/>
    <x v="1"/>
    <x v="4"/>
    <n v="142290"/>
    <x v="217"/>
  </r>
  <r>
    <s v="FT770"/>
    <x v="5"/>
    <x v="2"/>
    <x v="9"/>
    <n v="25181"/>
    <x v="218"/>
  </r>
  <r>
    <s v="FT771"/>
    <x v="18"/>
    <x v="6"/>
    <x v="28"/>
    <n v="122640"/>
    <x v="219"/>
  </r>
  <r>
    <s v="FT773"/>
    <x v="16"/>
    <x v="2"/>
    <x v="13"/>
    <n v="95340"/>
    <x v="103"/>
  </r>
  <r>
    <s v="FT775"/>
    <x v="12"/>
    <x v="3"/>
    <x v="8"/>
    <n v="46206"/>
    <x v="220"/>
  </r>
  <r>
    <s v="FT777"/>
    <x v="6"/>
    <x v="6"/>
    <x v="34"/>
    <n v="83260"/>
    <x v="221"/>
  </r>
  <r>
    <s v="FT778"/>
    <x v="13"/>
    <x v="0"/>
    <x v="27"/>
    <n v="68930"/>
    <x v="222"/>
  </r>
  <r>
    <s v="FT780"/>
    <x v="0"/>
    <x v="4"/>
    <x v="6"/>
    <n v="19458"/>
    <x v="223"/>
  </r>
  <r>
    <s v="FT783"/>
    <x v="4"/>
    <x v="3"/>
    <x v="6"/>
    <n v="117834"/>
    <x v="224"/>
  </r>
  <r>
    <s v="FT784"/>
    <x v="19"/>
    <x v="1"/>
    <x v="34"/>
    <n v="47740"/>
    <x v="225"/>
  </r>
  <r>
    <s v="FT785"/>
    <x v="7"/>
    <x v="6"/>
    <x v="27"/>
    <n v="145962"/>
    <x v="226"/>
  </r>
  <r>
    <s v="FT788"/>
    <x v="1"/>
    <x v="3"/>
    <x v="37"/>
    <n v="192360"/>
    <x v="227"/>
  </r>
  <r>
    <s v="FT790"/>
    <x v="15"/>
    <x v="6"/>
    <x v="12"/>
    <n v="116070"/>
    <x v="228"/>
  </r>
  <r>
    <s v="FT791"/>
    <x v="8"/>
    <x v="5"/>
    <x v="31"/>
    <n v="209840"/>
    <x v="229"/>
  </r>
  <r>
    <s v="FT794"/>
    <x v="2"/>
    <x v="4"/>
    <x v="6"/>
    <n v="12566"/>
    <x v="44"/>
  </r>
  <r>
    <s v="FT795"/>
    <x v="4"/>
    <x v="3"/>
    <x v="23"/>
    <n v="28740"/>
    <x v="230"/>
  </r>
  <r>
    <s v="FT796"/>
    <x v="0"/>
    <x v="2"/>
    <x v="38"/>
    <n v="178506"/>
    <x v="231"/>
  </r>
  <r>
    <s v="FT797"/>
    <x v="19"/>
    <x v="3"/>
    <x v="11"/>
    <n v="25760"/>
    <x v="232"/>
  </r>
  <r>
    <s v="FT798"/>
    <x v="12"/>
    <x v="5"/>
    <x v="4"/>
    <n v="36006"/>
    <x v="233"/>
  </r>
  <r>
    <s v="FT799"/>
    <x v="7"/>
    <x v="5"/>
    <x v="9"/>
    <n v="138312"/>
    <x v="234"/>
  </r>
  <r>
    <s v="FT801"/>
    <x v="15"/>
    <x v="4"/>
    <x v="44"/>
    <n v="52205"/>
    <x v="235"/>
  </r>
  <r>
    <s v="FT802"/>
    <x v="4"/>
    <x v="2"/>
    <x v="32"/>
    <n v="103464"/>
    <x v="236"/>
  </r>
  <r>
    <s v="FT803"/>
    <x v="3"/>
    <x v="5"/>
    <x v="45"/>
    <n v="22678"/>
    <x v="237"/>
  </r>
  <r>
    <s v="FT804"/>
    <x v="15"/>
    <x v="2"/>
    <x v="33"/>
    <n v="71815"/>
    <x v="238"/>
  </r>
  <r>
    <s v="FT808"/>
    <x v="17"/>
    <x v="3"/>
    <x v="34"/>
    <n v="106624"/>
    <x v="239"/>
  </r>
  <r>
    <s v="FT809"/>
    <x v="16"/>
    <x v="5"/>
    <x v="30"/>
    <n v="173655"/>
    <x v="240"/>
  </r>
  <r>
    <s v="FT811"/>
    <x v="18"/>
    <x v="3"/>
    <x v="32"/>
    <n v="136080"/>
    <x v="241"/>
  </r>
  <r>
    <s v="FT812"/>
    <x v="13"/>
    <x v="1"/>
    <x v="10"/>
    <n v="96380"/>
    <x v="242"/>
  </r>
  <r>
    <s v="FT813"/>
    <x v="19"/>
    <x v="2"/>
    <x v="5"/>
    <n v="20440"/>
    <x v="243"/>
  </r>
  <r>
    <s v="FT814"/>
    <x v="17"/>
    <x v="2"/>
    <x v="28"/>
    <n v="6272"/>
    <x v="1"/>
  </r>
  <r>
    <s v="FT815"/>
    <x v="14"/>
    <x v="6"/>
    <x v="17"/>
    <n v="44730"/>
    <x v="244"/>
  </r>
  <r>
    <s v="FT816"/>
    <x v="4"/>
    <x v="4"/>
    <x v="43"/>
    <n v="62749"/>
    <x v="245"/>
  </r>
  <r>
    <s v="FT817"/>
    <x v="6"/>
    <x v="6"/>
    <x v="30"/>
    <n v="51980"/>
    <x v="246"/>
  </r>
  <r>
    <s v="FT818"/>
    <x v="6"/>
    <x v="3"/>
    <x v="45"/>
    <n v="33120"/>
    <x v="247"/>
  </r>
  <r>
    <s v="FT819"/>
    <x v="7"/>
    <x v="0"/>
    <x v="44"/>
    <n v="130050"/>
    <x v="248"/>
  </r>
  <r>
    <s v="FT820"/>
    <x v="14"/>
    <x v="0"/>
    <x v="30"/>
    <n v="38010"/>
    <x v="249"/>
  </r>
  <r>
    <s v="FT821"/>
    <x v="13"/>
    <x v="2"/>
    <x v="35"/>
    <n v="58560"/>
    <x v="250"/>
  </r>
  <r>
    <s v="FT822"/>
    <x v="5"/>
    <x v="3"/>
    <x v="32"/>
    <n v="57216"/>
    <x v="251"/>
  </r>
  <r>
    <s v="FT823"/>
    <x v="0"/>
    <x v="3"/>
    <x v="34"/>
    <n v="33840"/>
    <x v="171"/>
  </r>
  <r>
    <s v="FT825"/>
    <x v="13"/>
    <x v="5"/>
    <x v="44"/>
    <n v="28975"/>
    <x v="252"/>
  </r>
  <r>
    <s v="FT826"/>
    <x v="15"/>
    <x v="4"/>
    <x v="9"/>
    <n v="59095"/>
    <x v="253"/>
  </r>
  <r>
    <s v="FT827"/>
    <x v="18"/>
    <x v="5"/>
    <x v="31"/>
    <n v="9240"/>
    <x v="254"/>
  </r>
  <r>
    <s v="FT831"/>
    <x v="7"/>
    <x v="3"/>
    <x v="25"/>
    <n v="107406"/>
    <x v="255"/>
  </r>
  <r>
    <s v="FT832"/>
    <x v="15"/>
    <x v="2"/>
    <x v="6"/>
    <n v="45315"/>
    <x v="256"/>
  </r>
  <r>
    <s v="FT834"/>
    <x v="1"/>
    <x v="6"/>
    <x v="6"/>
    <n v="127324"/>
    <x v="257"/>
  </r>
  <r>
    <s v="FT836"/>
    <x v="14"/>
    <x v="5"/>
    <x v="26"/>
    <n v="44310"/>
    <x v="258"/>
  </r>
  <r>
    <s v="FT837"/>
    <x v="3"/>
    <x v="2"/>
    <x v="9"/>
    <n v="28652"/>
    <x v="259"/>
  </r>
  <r>
    <s v="FT838"/>
    <x v="10"/>
    <x v="6"/>
    <x v="36"/>
    <n v="223468"/>
    <x v="260"/>
  </r>
  <r>
    <s v="FT839"/>
    <x v="7"/>
    <x v="0"/>
    <x v="17"/>
    <n v="130050"/>
    <x v="261"/>
  </r>
  <r>
    <s v="FT841"/>
    <x v="7"/>
    <x v="5"/>
    <x v="32"/>
    <n v="53244"/>
    <x v="64"/>
  </r>
  <r>
    <s v="FT843"/>
    <x v="8"/>
    <x v="2"/>
    <x v="43"/>
    <n v="147920"/>
    <x v="262"/>
  </r>
  <r>
    <s v="FT844"/>
    <x v="19"/>
    <x v="1"/>
    <x v="0"/>
    <n v="55580"/>
    <x v="263"/>
  </r>
  <r>
    <s v="FT845"/>
    <x v="8"/>
    <x v="0"/>
    <x v="9"/>
    <n v="87290"/>
    <x v="264"/>
  </r>
  <r>
    <s v="FT847"/>
    <x v="3"/>
    <x v="0"/>
    <x v="38"/>
    <n v="18734"/>
    <x v="265"/>
  </r>
  <r>
    <s v="FT848"/>
    <x v="15"/>
    <x v="1"/>
    <x v="4"/>
    <n v="79235"/>
    <x v="266"/>
  </r>
  <r>
    <s v="FT849"/>
    <x v="9"/>
    <x v="6"/>
    <x v="40"/>
    <n v="64328"/>
    <x v="267"/>
  </r>
  <r>
    <s v="FT851"/>
    <x v="7"/>
    <x v="6"/>
    <x v="37"/>
    <n v="55692"/>
    <x v="268"/>
  </r>
  <r>
    <s v="FT852"/>
    <x v="7"/>
    <x v="0"/>
    <x v="22"/>
    <n v="28458"/>
    <x v="269"/>
  </r>
  <r>
    <s v="FT853"/>
    <x v="13"/>
    <x v="5"/>
    <x v="16"/>
    <n v="47275"/>
    <x v="270"/>
  </r>
  <r>
    <s v="FT855"/>
    <x v="0"/>
    <x v="2"/>
    <x v="26"/>
    <n v="180198"/>
    <x v="271"/>
  </r>
  <r>
    <s v="FT856"/>
    <x v="3"/>
    <x v="5"/>
    <x v="9"/>
    <n v="18792"/>
    <x v="272"/>
  </r>
  <r>
    <s v="FT857"/>
    <x v="16"/>
    <x v="0"/>
    <x v="41"/>
    <n v="21111"/>
    <x v="273"/>
  </r>
  <r>
    <s v="FT858"/>
    <x v="9"/>
    <x v="1"/>
    <x v="31"/>
    <n v="172788"/>
    <x v="274"/>
  </r>
  <r>
    <s v="FT859"/>
    <x v="11"/>
    <x v="2"/>
    <x v="9"/>
    <n v="87696"/>
    <x v="275"/>
  </r>
  <r>
    <s v="FT860"/>
    <x v="11"/>
    <x v="4"/>
    <x v="37"/>
    <n v="16182"/>
    <x v="48"/>
  </r>
  <r>
    <s v="FT863"/>
    <x v="6"/>
    <x v="0"/>
    <x v="25"/>
    <n v="7130"/>
    <x v="276"/>
  </r>
  <r>
    <s v="FT864"/>
    <x v="7"/>
    <x v="0"/>
    <x v="43"/>
    <n v="18360"/>
    <x v="277"/>
  </r>
  <r>
    <s v="FT866"/>
    <x v="17"/>
    <x v="5"/>
    <x v="20"/>
    <n v="21056"/>
    <x v="278"/>
  </r>
  <r>
    <s v="FT867"/>
    <x v="10"/>
    <x v="2"/>
    <x v="6"/>
    <n v="166152"/>
    <x v="279"/>
  </r>
  <r>
    <s v="FT868"/>
    <x v="18"/>
    <x v="5"/>
    <x v="24"/>
    <n v="115360"/>
    <x v="280"/>
  </r>
  <r>
    <s v="FT869"/>
    <x v="1"/>
    <x v="1"/>
    <x v="19"/>
    <n v="222130"/>
    <x v="281"/>
  </r>
  <r>
    <s v="FT872"/>
    <x v="7"/>
    <x v="3"/>
    <x v="13"/>
    <n v="77112"/>
    <x v="282"/>
  </r>
  <r>
    <s v="FT876"/>
    <x v="9"/>
    <x v="3"/>
    <x v="9"/>
    <n v="81532"/>
    <x v="283"/>
  </r>
  <r>
    <s v="FT878"/>
    <x v="8"/>
    <x v="0"/>
    <x v="2"/>
    <n v="97180"/>
    <x v="284"/>
  </r>
  <r>
    <s v="FT879"/>
    <x v="18"/>
    <x v="6"/>
    <x v="6"/>
    <n v="64680"/>
    <x v="53"/>
  </r>
  <r>
    <s v="FT881"/>
    <x v="6"/>
    <x v="5"/>
    <x v="27"/>
    <n v="60720"/>
    <x v="285"/>
  </r>
  <r>
    <s v="FT882"/>
    <x v="17"/>
    <x v="0"/>
    <x v="35"/>
    <n v="40992"/>
    <x v="286"/>
  </r>
  <r>
    <s v="FT884"/>
    <x v="9"/>
    <x v="1"/>
    <x v="1"/>
    <n v="123420"/>
    <x v="287"/>
  </r>
  <r>
    <s v="FT885"/>
    <x v="2"/>
    <x v="0"/>
    <x v="37"/>
    <n v="26413"/>
    <x v="288"/>
  </r>
  <r>
    <s v="FT886"/>
    <x v="6"/>
    <x v="2"/>
    <x v="45"/>
    <n v="114310"/>
    <x v="289"/>
  </r>
  <r>
    <s v="FT887"/>
    <x v="15"/>
    <x v="0"/>
    <x v="40"/>
    <n v="42665"/>
    <x v="290"/>
  </r>
  <r>
    <s v="FT888"/>
    <x v="13"/>
    <x v="4"/>
    <x v="39"/>
    <n v="119865"/>
    <x v="291"/>
  </r>
  <r>
    <s v="FT889"/>
    <x v="9"/>
    <x v="5"/>
    <x v="25"/>
    <n v="96492"/>
    <x v="292"/>
  </r>
  <r>
    <s v="FT890"/>
    <x v="11"/>
    <x v="1"/>
    <x v="38"/>
    <n v="12006"/>
    <x v="293"/>
  </r>
  <r>
    <s v="FT891"/>
    <x v="4"/>
    <x v="4"/>
    <x v="40"/>
    <n v="98674"/>
    <x v="294"/>
  </r>
  <r>
    <s v="FT892"/>
    <x v="0"/>
    <x v="2"/>
    <x v="12"/>
    <n v="189504"/>
    <x v="295"/>
  </r>
  <r>
    <s v="FT893"/>
    <x v="19"/>
    <x v="5"/>
    <x v="8"/>
    <n v="2520"/>
    <x v="296"/>
  </r>
  <r>
    <s v="FT894"/>
    <x v="4"/>
    <x v="3"/>
    <x v="24"/>
    <n v="173398"/>
    <x v="253"/>
  </r>
  <r>
    <s v="FT895"/>
    <x v="4"/>
    <x v="6"/>
    <x v="12"/>
    <n v="118792"/>
    <x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A1817-D647-4BE1-971E-79B821EEDAEC}" name="Analisi fatturato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23">
  <location ref="A57:C61" firstHeaderRow="1" firstDataRow="2" firstDataCol="1"/>
  <pivotFields count="9">
    <pivotField showAll="0"/>
    <pivotField showAll="0">
      <items count="21">
        <item x="17"/>
        <item x="3"/>
        <item x="14"/>
        <item x="10"/>
        <item x="11"/>
        <item x="7"/>
        <item x="18"/>
        <item x="15"/>
        <item x="1"/>
        <item x="6"/>
        <item x="12"/>
        <item x="5"/>
        <item x="8"/>
        <item x="16"/>
        <item x="19"/>
        <item x="0"/>
        <item x="9"/>
        <item x="13"/>
        <item x="4"/>
        <item x="2"/>
        <item t="default"/>
      </items>
    </pivotField>
    <pivotField showAll="0">
      <items count="8">
        <item x="6"/>
        <item x="0"/>
        <item x="2"/>
        <item x="4"/>
        <item x="5"/>
        <item x="1"/>
        <item x="3"/>
        <item t="default"/>
      </items>
    </pivotField>
    <pivotField axis="axisCol" showAll="0">
      <items count="47">
        <item x="0"/>
        <item h="1" x="19"/>
        <item h="1" x="4"/>
        <item h="1" x="41"/>
        <item h="1" x="43"/>
        <item h="1" x="9"/>
        <item h="1" x="1"/>
        <item h="1" x="27"/>
        <item h="1" x="13"/>
        <item h="1" x="15"/>
        <item h="1" x="22"/>
        <item h="1" x="8"/>
        <item h="1" x="26"/>
        <item h="1" x="18"/>
        <item h="1" x="39"/>
        <item h="1" x="11"/>
        <item h="1" x="37"/>
        <item h="1" x="17"/>
        <item h="1" x="23"/>
        <item h="1" x="35"/>
        <item h="1" x="34"/>
        <item h="1" x="36"/>
        <item h="1" x="31"/>
        <item h="1" x="29"/>
        <item h="1" x="14"/>
        <item h="1" x="20"/>
        <item h="1" x="28"/>
        <item h="1" x="42"/>
        <item h="1" x="5"/>
        <item h="1" x="21"/>
        <item h="1" x="40"/>
        <item h="1" x="12"/>
        <item h="1" x="16"/>
        <item h="1" x="10"/>
        <item h="1" x="7"/>
        <item h="1" x="25"/>
        <item h="1" x="38"/>
        <item h="1" x="6"/>
        <item h="1" x="45"/>
        <item h="1" x="24"/>
        <item h="1" x="2"/>
        <item h="1" x="44"/>
        <item h="1" x="33"/>
        <item h="1" x="32"/>
        <item h="1" x="30"/>
        <item h="1" x="3"/>
        <item t="default"/>
      </items>
    </pivotField>
    <pivotField dataField="1" showAll="0"/>
    <pivotField axis="axisRow" showAll="0">
      <items count="298">
        <item x="46"/>
        <item x="35"/>
        <item x="229"/>
        <item x="150"/>
        <item x="112"/>
        <item x="245"/>
        <item x="257"/>
        <item x="155"/>
        <item x="151"/>
        <item x="26"/>
        <item x="140"/>
        <item x="33"/>
        <item x="72"/>
        <item x="278"/>
        <item x="142"/>
        <item x="87"/>
        <item x="41"/>
        <item x="104"/>
        <item x="179"/>
        <item x="36"/>
        <item x="178"/>
        <item x="88"/>
        <item x="30"/>
        <item x="161"/>
        <item x="164"/>
        <item x="124"/>
        <item x="201"/>
        <item x="145"/>
        <item x="163"/>
        <item x="12"/>
        <item x="246"/>
        <item x="158"/>
        <item x="189"/>
        <item x="196"/>
        <item x="94"/>
        <item x="7"/>
        <item x="212"/>
        <item x="237"/>
        <item x="195"/>
        <item x="117"/>
        <item x="77"/>
        <item x="216"/>
        <item x="120"/>
        <item x="258"/>
        <item x="260"/>
        <item x="193"/>
        <item x="249"/>
        <item x="176"/>
        <item x="170"/>
        <item x="273"/>
        <item x="19"/>
        <item x="230"/>
        <item x="287"/>
        <item x="267"/>
        <item x="44"/>
        <item x="281"/>
        <item x="153"/>
        <item x="290"/>
        <item x="56"/>
        <item x="137"/>
        <item x="141"/>
        <item x="291"/>
        <item x="109"/>
        <item x="168"/>
        <item x="83"/>
        <item x="265"/>
        <item x="57"/>
        <item x="295"/>
        <item x="211"/>
        <item x="59"/>
        <item x="43"/>
        <item x="98"/>
        <item x="28"/>
        <item x="227"/>
        <item x="37"/>
        <item x="128"/>
        <item x="1"/>
        <item x="264"/>
        <item x="136"/>
        <item x="119"/>
        <item x="69"/>
        <item x="108"/>
        <item x="294"/>
        <item x="247"/>
        <item x="143"/>
        <item x="40"/>
        <item x="251"/>
        <item x="133"/>
        <item x="241"/>
        <item x="283"/>
        <item x="15"/>
        <item x="182"/>
        <item x="177"/>
        <item x="239"/>
        <item x="289"/>
        <item x="38"/>
        <item x="100"/>
        <item x="220"/>
        <item x="121"/>
        <item x="198"/>
        <item x="197"/>
        <item x="97"/>
        <item x="277"/>
        <item x="159"/>
        <item x="10"/>
        <item x="47"/>
        <item x="144"/>
        <item x="268"/>
        <item x="13"/>
        <item x="166"/>
        <item x="130"/>
        <item x="165"/>
        <item x="200"/>
        <item x="181"/>
        <item x="76"/>
        <item x="272"/>
        <item x="293"/>
        <item x="4"/>
        <item x="86"/>
        <item x="118"/>
        <item x="148"/>
        <item x="138"/>
        <item x="51"/>
        <item x="282"/>
        <item x="101"/>
        <item x="55"/>
        <item x="17"/>
        <item x="90"/>
        <item x="185"/>
        <item x="23"/>
        <item x="188"/>
        <item x="68"/>
        <item x="139"/>
        <item x="256"/>
        <item x="152"/>
        <item x="173"/>
        <item x="209"/>
        <item x="186"/>
        <item x="50"/>
        <item x="244"/>
        <item x="232"/>
        <item x="222"/>
        <item x="194"/>
        <item x="253"/>
        <item x="134"/>
        <item x="210"/>
        <item x="74"/>
        <item x="99"/>
        <item x="5"/>
        <item x="236"/>
        <item x="276"/>
        <item x="223"/>
        <item x="238"/>
        <item x="29"/>
        <item x="52"/>
        <item x="259"/>
        <item x="61"/>
        <item x="231"/>
        <item x="20"/>
        <item x="125"/>
        <item x="114"/>
        <item x="122"/>
        <item x="183"/>
        <item x="204"/>
        <item x="217"/>
        <item x="25"/>
        <item x="252"/>
        <item x="214"/>
        <item x="207"/>
        <item x="199"/>
        <item x="154"/>
        <item x="107"/>
        <item x="71"/>
        <item x="49"/>
        <item x="131"/>
        <item x="6"/>
        <item x="31"/>
        <item x="147"/>
        <item x="66"/>
        <item x="275"/>
        <item x="271"/>
        <item x="105"/>
        <item x="102"/>
        <item x="103"/>
        <item x="132"/>
        <item x="190"/>
        <item x="146"/>
        <item x="9"/>
        <item x="191"/>
        <item x="160"/>
        <item x="274"/>
        <item x="0"/>
        <item x="18"/>
        <item x="14"/>
        <item x="110"/>
        <item x="270"/>
        <item x="228"/>
        <item x="126"/>
        <item x="75"/>
        <item x="21"/>
        <item x="171"/>
        <item x="65"/>
        <item x="34"/>
        <item x="224"/>
        <item x="45"/>
        <item x="67"/>
        <item x="288"/>
        <item x="208"/>
        <item x="123"/>
        <item x="234"/>
        <item x="286"/>
        <item x="219"/>
        <item x="27"/>
        <item x="80"/>
        <item x="180"/>
        <item x="156"/>
        <item x="53"/>
        <item x="203"/>
        <item x="60"/>
        <item x="3"/>
        <item x="292"/>
        <item x="24"/>
        <item x="206"/>
        <item x="70"/>
        <item x="218"/>
        <item x="226"/>
        <item x="162"/>
        <item x="284"/>
        <item x="174"/>
        <item x="254"/>
        <item x="16"/>
        <item x="243"/>
        <item x="8"/>
        <item x="79"/>
        <item x="116"/>
        <item x="11"/>
        <item x="106"/>
        <item x="167"/>
        <item x="187"/>
        <item x="149"/>
        <item x="175"/>
        <item x="73"/>
        <item x="269"/>
        <item x="205"/>
        <item x="84"/>
        <item x="42"/>
        <item x="280"/>
        <item x="296"/>
        <item x="48"/>
        <item x="221"/>
        <item x="235"/>
        <item x="82"/>
        <item x="250"/>
        <item x="2"/>
        <item x="192"/>
        <item x="32"/>
        <item x="111"/>
        <item x="64"/>
        <item x="89"/>
        <item x="263"/>
        <item x="22"/>
        <item x="96"/>
        <item x="255"/>
        <item x="58"/>
        <item x="215"/>
        <item x="262"/>
        <item x="39"/>
        <item x="81"/>
        <item x="240"/>
        <item x="248"/>
        <item x="54"/>
        <item x="261"/>
        <item x="93"/>
        <item x="202"/>
        <item x="85"/>
        <item x="129"/>
        <item x="266"/>
        <item x="62"/>
        <item x="279"/>
        <item x="172"/>
        <item x="184"/>
        <item x="135"/>
        <item x="63"/>
        <item x="91"/>
        <item x="78"/>
        <item x="169"/>
        <item x="115"/>
        <item x="242"/>
        <item x="213"/>
        <item x="225"/>
        <item x="113"/>
        <item x="95"/>
        <item x="157"/>
        <item x="127"/>
        <item x="285"/>
        <item x="233"/>
        <item x="92"/>
        <item t="default"/>
      </items>
    </pivotField>
    <pivotField axis="axisRow" showAll="0">
      <items count="15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x="0"/>
        <item sd="0" x="1"/>
        <item sd="0" x="2"/>
        <item sd="0" x="3"/>
        <item sd="0" x="4"/>
        <item x="5"/>
        <item t="default"/>
      </items>
    </pivotField>
  </pivotFields>
  <rowFields count="4">
    <field x="8"/>
    <field x="7"/>
    <field x="6"/>
    <field x="5"/>
  </rowFields>
  <rowItems count="3">
    <i>
      <x v="3"/>
    </i>
    <i>
      <x v="4"/>
    </i>
    <i t="grand">
      <x/>
    </i>
  </rowItems>
  <colFields count="1">
    <field x="3"/>
  </colFields>
  <colItems count="2">
    <i>
      <x/>
    </i>
    <i t="grand">
      <x/>
    </i>
  </colItems>
  <dataFields count="1">
    <dataField name="Somma di Sales" fld="4" baseField="0" baseItem="0" numFmtId="164"/>
  </dataFields>
  <formats count="1">
    <format dxfId="34">
      <pivotArea outline="0" collapsedLevelsAreSubtotals="1" fieldPosition="0"/>
    </format>
  </formats>
  <chartFormats count="138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2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2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2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2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</chartFormats>
  <pivotTableStyleInfo name="PivotStyleMedium9" showRowHeaders="1" showColHeaders="1" showRowStripes="1" showColStripes="1" showLastColumn="1"/>
  <filters count="1">
    <filter fld="5" type="dateBetween" evalOrder="-1" id="115" name="Date">
      <autoFilter ref="A1">
        <filterColumn colId="0">
          <customFilters and="1">
            <customFilter operator="greaterThanOrEqual" val="43831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019426A6-D9DE-4610-BA77-058580BF9A00}" autoFormatId="16" applyNumberFormats="0" applyBorderFormats="0" applyFontFormats="0" applyPatternFormats="0" applyAlignmentFormats="0" applyWidthHeightFormats="0">
  <queryTableRefresh nextId="12">
    <queryTableFields count="9">
      <queryTableField id="1" name="Name" tableColumnId="1"/>
      <queryTableField id="2" name="Surname" tableColumnId="2"/>
      <queryTableField id="3" name="Birth" tableColumnId="3"/>
      <queryTableField id="4" name="Birth Country" tableColumnId="4"/>
      <queryTableField id="5" name="Gender" tableColumnId="5"/>
      <queryTableField id="6" name="Code" tableColumnId="6"/>
      <queryTableField id="9" name="Role" tableColumnId="9"/>
      <queryTableField id="10" name="Experience" tableColumnId="10"/>
      <queryTableField id="11" name="Salary USD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B091F6D-8E98-4D91-B15B-3BFE0C22D306}" autoFormatId="16" applyNumberFormats="0" applyBorderFormats="0" applyFontFormats="0" applyPatternFormats="0" applyAlignmentFormats="0" applyWidthHeightFormats="0">
  <queryTableRefresh nextId="7">
    <queryTableFields count="6">
      <queryTableField id="1" name="ID Client" tableColumnId="1"/>
      <queryTableField id="2" name="Company Name" tableColumnId="2"/>
      <queryTableField id="3" name="Country" tableColumnId="3"/>
      <queryTableField id="4" name="Dimension" tableColumnId="4"/>
      <queryTableField id="5" name="Employees Number" tableColumnId="5"/>
      <queryTableField id="6" name="Fiel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4E1C1BEB-14E3-4BFA-A125-06D56035B0B3}" autoFormatId="16" applyNumberFormats="0" applyBorderFormats="0" applyFontFormats="0" applyPatternFormats="0" applyAlignmentFormats="0" applyWidthHeightFormats="0">
  <queryTableRefresh nextId="7">
    <queryTableFields count="6">
      <queryTableField id="1" name="ID Product" tableColumnId="1"/>
      <queryTableField id="2" name="Product Name" tableColumnId="2"/>
      <queryTableField id="3" name="Category" tableColumnId="3"/>
      <queryTableField id="4" name="Gross Price" tableColumnId="4"/>
      <queryTableField id="5" name="% Margin" tableColumnId="5"/>
      <queryTableField id="6" name="Selling Pric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4" xr16:uid="{C47BD8BB-6909-4D66-83F9-F53BA03FE36F}" autoFormatId="16" applyNumberFormats="0" applyBorderFormats="0" applyFontFormats="0" applyPatternFormats="0" applyAlignmentFormats="0" applyWidthHeightFormats="0">
  <queryTableRefresh nextId="7">
    <queryTableFields count="6">
      <queryTableField id="1" name="ID Sale" tableColumnId="1"/>
      <queryTableField id="2" name="ID Product" tableColumnId="2"/>
      <queryTableField id="3" name="Seller Code" tableColumnId="3"/>
      <queryTableField id="4" name="ID Client" tableColumnId="4"/>
      <queryTableField id="5" name="Quantity Sold" tableColumnId="5"/>
      <queryTableField id="6" name="Sale Da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A4CDFE90-28C0-4D0E-976F-4057ADE53DA3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Product" tableColumnId="2"/>
      <queryTableField id="3" name="Client" tableColumnId="3"/>
      <queryTableField id="4" name="Seller" tableColumnId="4"/>
      <queryTableField id="5" name="Sales" tableColumnId="5"/>
      <queryTableField id="6" name="Date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ller" xr10:uid="{9459C010-4EC8-4188-933C-24BB15D31282}" sourceName="Seller">
  <pivotTables>
    <pivotTable tabId="13" name="Analisi fatturato"/>
  </pivotTables>
  <data>
    <tabular pivotCacheId="1316675782">
      <items count="46">
        <i x="0" s="1"/>
        <i x="19"/>
        <i x="4"/>
        <i x="41"/>
        <i x="43"/>
        <i x="9"/>
        <i x="1"/>
        <i x="27"/>
        <i x="13"/>
        <i x="15"/>
        <i x="22"/>
        <i x="8"/>
        <i x="26"/>
        <i x="18"/>
        <i x="39"/>
        <i x="11"/>
        <i x="37"/>
        <i x="17"/>
        <i x="23"/>
        <i x="35"/>
        <i x="34"/>
        <i x="36"/>
        <i x="31"/>
        <i x="29"/>
        <i x="14"/>
        <i x="20"/>
        <i x="28"/>
        <i x="42"/>
        <i x="5"/>
        <i x="21"/>
        <i x="40"/>
        <i x="12"/>
        <i x="16"/>
        <i x="10"/>
        <i x="7"/>
        <i x="25"/>
        <i x="38"/>
        <i x="6"/>
        <i x="45"/>
        <i x="24"/>
        <i x="2"/>
        <i x="44"/>
        <i x="33"/>
        <i x="32"/>
        <i x="30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duct" xr10:uid="{A9E735E0-DCAA-49E4-864A-2E693021B80C}" sourceName="Product">
  <pivotTables>
    <pivotTable tabId="13" name="Analisi fatturato"/>
  </pivotTables>
  <data>
    <tabular pivotCacheId="1316675782">
      <items count="20">
        <i x="12" s="1"/>
        <i x="19" s="1"/>
        <i x="0" s="1"/>
        <i x="17" s="1" nd="1"/>
        <i x="3" s="1" nd="1"/>
        <i x="14" s="1" nd="1"/>
        <i x="10" s="1" nd="1"/>
        <i x="11" s="1" nd="1"/>
        <i x="7" s="1" nd="1"/>
        <i x="18" s="1" nd="1"/>
        <i x="15" s="1" nd="1"/>
        <i x="1" s="1" nd="1"/>
        <i x="6" s="1" nd="1"/>
        <i x="5" s="1" nd="1"/>
        <i x="8" s="1" nd="1"/>
        <i x="16" s="1" nd="1"/>
        <i x="9" s="1" nd="1"/>
        <i x="13" s="1" nd="1"/>
        <i x="4" s="1" nd="1"/>
        <i x="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" xr10:uid="{8C8B700A-FF0D-4BB5-9CB9-A2DFB64C1AAA}" sourceName="Client">
  <pivotTables>
    <pivotTable tabId="13" name="Analisi fatturato"/>
  </pivotTables>
  <data>
    <tabular pivotCacheId="1316675782">
      <items count="7">
        <i x="0" s="1"/>
        <i x="1" s="1"/>
        <i x="6" s="1" nd="1"/>
        <i x="2" s="1" nd="1"/>
        <i x="4" s="1" nd="1"/>
        <i x="5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ller" xr10:uid="{5A6E46D6-A13C-4CF5-9456-879AA2C92391}" cache="FiltroDati_Seller" caption="Seller" rowHeight="241300"/>
  <slicer name="Product" xr10:uid="{A5AB30B9-72EF-412B-97AF-F12B8306F3B1}" cache="FiltroDati_Product" caption="Product" rowHeight="241300"/>
  <slicer name="Client" xr10:uid="{D8C7A5AE-CBBE-47CD-8F32-0CFEBDB42A4F}" cache="FiltroDati_Client" caption="Client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4E459C-2F1B-4667-BC21-8E71D9C7A2E7}" name="DF_Dipendenti" displayName="DF_Dipendenti" ref="A1:I246" tableType="queryTable" totalsRowShown="0">
  <autoFilter ref="A1:I246" xr:uid="{C84E459C-2F1B-4667-BC21-8E71D9C7A2E7}"/>
  <tableColumns count="9">
    <tableColumn id="1" xr3:uid="{C8819E45-0C50-4F32-9C45-C9CFE2DE428E}" uniqueName="1" name="Name" queryTableFieldId="1" dataDxfId="82"/>
    <tableColumn id="2" xr3:uid="{A20B717E-B2E2-4CDA-9F0A-5A6B22BFBC25}" uniqueName="2" name="Surname" queryTableFieldId="2" dataDxfId="81"/>
    <tableColumn id="3" xr3:uid="{DA576EDA-5979-461E-8C69-9C8324C84595}" uniqueName="3" name="Birth" queryTableFieldId="3" dataDxfId="80"/>
    <tableColumn id="4" xr3:uid="{7C49717F-6B1B-4332-9E49-34BCA6A3DA80}" uniqueName="4" name="Birth Country" queryTableFieldId="4" dataDxfId="79"/>
    <tableColumn id="5" xr3:uid="{C23ABB5E-4A6F-4600-9665-FC6D69DC36E2}" uniqueName="5" name="Gender" queryTableFieldId="5" dataDxfId="78"/>
    <tableColumn id="6" xr3:uid="{2E674222-75D4-4697-8884-0C826F954ACC}" uniqueName="6" name="Code" queryTableFieldId="6" dataDxfId="77"/>
    <tableColumn id="9" xr3:uid="{F3A6ADA6-4098-4E29-90DC-D19593B37A43}" uniqueName="9" name="Role" queryTableFieldId="9" dataDxfId="76"/>
    <tableColumn id="10" xr3:uid="{F0790D91-9E1F-4036-920E-9B7F5F2D225D}" uniqueName="10" name="Experience" queryTableFieldId="10" dataDxfId="75"/>
    <tableColumn id="11" xr3:uid="{B9933DDA-A6F9-4054-893B-30A41F8DC0C5}" uniqueName="11" name="Salary USD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AE22CF-ABB9-4CC4-A135-6A5E779DC654}" name="DF_Clienti" displayName="DF_Clienti" ref="A1:F8" tableType="queryTable" totalsRowShown="0">
  <autoFilter ref="A1:F8" xr:uid="{03AE22CF-ABB9-4CC4-A135-6A5E779DC654}"/>
  <tableColumns count="6">
    <tableColumn id="1" xr3:uid="{B62A0E3D-66E5-4E02-AD44-1B1BCEDDEC20}" uniqueName="1" name="ID Client" queryTableFieldId="1" dataDxfId="74"/>
    <tableColumn id="2" xr3:uid="{EB53B415-D8DD-468D-9DA8-BFE0DE3115AF}" uniqueName="2" name="Company Name" queryTableFieldId="2" dataDxfId="73"/>
    <tableColumn id="3" xr3:uid="{0A8F9475-FDAC-464F-8ECF-23CDFB7FEC6F}" uniqueName="3" name="Country" queryTableFieldId="3" dataDxfId="72"/>
    <tableColumn id="4" xr3:uid="{8F5C8C5A-09EC-46E9-8115-6D7BE8EF96D5}" uniqueName="4" name="Dimension" queryTableFieldId="4" dataDxfId="71"/>
    <tableColumn id="5" xr3:uid="{B2CE0A8B-D517-44A3-B8BD-F9F5D5F1E0B7}" uniqueName="5" name="Employees Number" queryTableFieldId="5"/>
    <tableColumn id="6" xr3:uid="{277C5408-6882-4D9A-8B7C-7B6678585884}" uniqueName="6" name="Field" queryTableFieldId="6" dataDxfId="7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9394CF-E2D1-4476-A4B4-28B47E59A64F}" name="DF_Prodotti" displayName="DF_Prodotti" ref="A1:F21" tableType="queryTable" totalsRowShown="0">
  <autoFilter ref="A1:F21" xr:uid="{F19394CF-E2D1-4476-A4B4-28B47E59A64F}"/>
  <tableColumns count="6">
    <tableColumn id="1" xr3:uid="{97F80B25-8442-40F4-B7CB-FD2C9F907859}" uniqueName="1" name="ID Product" queryTableFieldId="1" dataDxfId="69"/>
    <tableColumn id="2" xr3:uid="{4469E065-0EEE-47FE-A037-D31CC51D8334}" uniqueName="2" name="Product Name" queryTableFieldId="2" dataDxfId="68"/>
    <tableColumn id="3" xr3:uid="{243671C5-6630-4347-B61E-113C3EF84E28}" uniqueName="3" name="Category" queryTableFieldId="3" dataDxfId="67"/>
    <tableColumn id="4" xr3:uid="{A6B31A77-5CBB-4A8E-8DCD-855AD084E3D9}" uniqueName="4" name="Gross Price" queryTableFieldId="4"/>
    <tableColumn id="5" xr3:uid="{A2D40375-A66D-413F-8692-0595D2B8696C}" uniqueName="5" name="% Margin" queryTableFieldId="5"/>
    <tableColumn id="6" xr3:uid="{1FF5E47E-35AA-4D43-93A5-2EA746D95598}" uniqueName="6" name="Selling Pric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044A99-0B49-4D14-9414-DC7E58F1E207}" name="DF_Vendite" displayName="DF_Vendite" ref="A1:F488" tableType="queryTable" totalsRowShown="0">
  <autoFilter ref="A1:F488" xr:uid="{59044A99-0B49-4D14-9414-DC7E58F1E207}"/>
  <tableColumns count="6">
    <tableColumn id="1" xr3:uid="{EA01EE7C-4992-457A-BCC4-63EB7C56E0F1}" uniqueName="1" name="ID Sale" queryTableFieldId="1" dataDxfId="66"/>
    <tableColumn id="2" xr3:uid="{8F0EF220-A056-44DF-863F-7CAA7C8DCE1B}" uniqueName="2" name="ID Product" queryTableFieldId="2" dataDxfId="65"/>
    <tableColumn id="3" xr3:uid="{3A46F9B2-A56C-4686-94E7-380A3CEF0E31}" uniqueName="3" name="Seller Code" queryTableFieldId="3" dataDxfId="64"/>
    <tableColumn id="4" xr3:uid="{1C6C9DC9-1C2B-4073-9401-4B41098C620F}" uniqueName="4" name="ID Client" queryTableFieldId="4" dataDxfId="63"/>
    <tableColumn id="5" xr3:uid="{7C693A22-B151-49A7-98E6-C44CE7AFE97A}" uniqueName="5" name="Quantity Sold" queryTableFieldId="5"/>
    <tableColumn id="6" xr3:uid="{0C2E0BB4-F56C-48C7-BAF4-BD6F8AA8D717}" uniqueName="6" name="Sale Date" queryTableFieldId="6" dataDxfId="6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7A99C5-0061-4C84-9514-C1D1CEDE0BA5}" name="Fatturato" displayName="Fatturato" ref="A1:F488" totalsRowShown="0">
  <autoFilter ref="A1:F488" xr:uid="{607A99C5-0061-4C84-9514-C1D1CEDE0BA5}"/>
  <tableColumns count="6">
    <tableColumn id="1" xr3:uid="{DD2BDB56-E945-4EF2-A402-785370876A7A}" name="ID" dataDxfId="61">
      <calculatedColumnFormula>DF_Vendite[[#This Row],[ID Sale]]</calculatedColumnFormula>
    </tableColumn>
    <tableColumn id="2" xr3:uid="{3AD7BF0B-45DC-4F38-8E1F-BAA45EE83858}" name="Product" dataDxfId="60">
      <calculatedColumnFormula>_xlfn.XLOOKUP(_xlfn.XLOOKUP(A2,DF_Vendite[ID Sale],DF_Vendite[ID Product]),DF_Prodotti[ID Product],DF_Prodotti[Product Name],"")</calculatedColumnFormula>
    </tableColumn>
    <tableColumn id="3" xr3:uid="{0F8850F4-70DA-4624-8DBA-4D9E53286D78}" name="Client" dataDxfId="59">
      <calculatedColumnFormula>_xlfn.XLOOKUP(_xlfn.XLOOKUP(A2,DF_Vendite[ID Sale],DF_Vendite[ID Client]),DF_Clienti[ID Client],DF_Clienti[Company Name],"")</calculatedColumnFormula>
    </tableColumn>
    <tableColumn id="4" xr3:uid="{89598CAA-86FB-4358-8649-2A2283A687F4}" name="Seller" dataDxfId="58">
      <calculatedColumnFormula>IFERROR(_xlfn.CONCAT((_xlfn.XLOOKUP(_xlfn.XLOOKUP(A2,DF_Vendite[ID Sale],DF_Vendite[Seller Code]),DF_Dipendenti[Code],DF_Dipendenti[Name]))," ",(_xlfn.XLOOKUP(_xlfn.XLOOKUP(A2,DF_Vendite[ID Sale],DF_Vendite[Seller Code]),DF_Dipendenti[Code],DF_Dipendenti[Surname]))),"")</calculatedColumnFormula>
    </tableColumn>
    <tableColumn id="5" xr3:uid="{58A508E6-024B-4FC4-9425-8BA372EB71A1}" name="Sales" dataDxfId="57">
      <calculatedColumnFormula>IFERROR(_xlfn.XLOOKUP(_xlfn.XLOOKUP(A2,DF_Vendite[ID Sale],DF_Vendite[ID Product]),DF_Prodotti[ID Product],DF_Prodotti[Selling Price]) * _xlfn.XLOOKUP(A2,DF_Vendite[ID Sale],DF_Vendite[Quantity Sold]),"")</calculatedColumnFormula>
    </tableColumn>
    <tableColumn id="6" xr3:uid="{B282E10F-8288-49AB-837D-5E9AD20C76D9}" name="Date" dataDxfId="56">
      <calculatedColumnFormula>_xlfn.XLOOKUP(Fatturato[[#This Row],[ID]],DF_Vendite[ID Sale],DF_Vendite[Sale Date])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4579F2-ADF2-41E9-A630-433B4C3F7DEE}" name="Clean_fatturato" displayName="Clean_fatturato" ref="A1:F338" tableType="queryTable" totalsRowShown="0">
  <autoFilter ref="A1:F338" xr:uid="{164579F2-ADF2-41E9-A630-433B4C3F7DEE}"/>
  <tableColumns count="6">
    <tableColumn id="1" xr3:uid="{F316D6CD-ECEE-4FF5-AC66-564D4F2934C2}" uniqueName="1" name="ID" queryTableFieldId="1" dataDxfId="55"/>
    <tableColumn id="2" xr3:uid="{4FAD3188-55FD-4B33-969D-3CFAF4B4E977}" uniqueName="2" name="Product" queryTableFieldId="2" dataDxfId="54"/>
    <tableColumn id="3" xr3:uid="{4F05C8A5-5C6C-4507-89B9-820CA67DB53C}" uniqueName="3" name="Client" queryTableFieldId="3" dataDxfId="53"/>
    <tableColumn id="4" xr3:uid="{9629E422-696C-4A5D-8417-EBD57DD2CF88}" uniqueName="4" name="Seller" queryTableFieldId="4" dataDxfId="52"/>
    <tableColumn id="5" xr3:uid="{8C41E109-22C7-4D6B-AFD9-FC3EDBFB1A14}" uniqueName="5" name="Sales" queryTableFieldId="5"/>
    <tableColumn id="6" xr3:uid="{9ABC1C66-99E3-4051-85DD-083327EE2B31}" uniqueName="6" name="Date" queryTableFieldId="6" dataDxfId="5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e" xr10:uid="{7BD51ACD-D809-43E8-8A9D-551A9BEBA00F}" sourceName="Date">
  <pivotTables>
    <pivotTable tabId="13" name="Analisi fatturato"/>
  </pivotTables>
  <state minimalRefreshVersion="6" lastRefreshVersion="6" pivotCacheId="1316675782" filterType="dateBetween">
    <selection startDate="2020-01-01T00:00:00" endDate="2024-06-30T00:00:00"/>
    <bounds startDate="2020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5CBC92DC-9869-4A2B-B4ED-FD76CB5BB1F3}" cache="SequenzaTemporaleNativa_Date" caption="Date" level="1" selectionLevel="1" scrollPosition="2020-05-16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7F44-FA34-4E2B-A3B9-2D496CC915A9}">
  <dimension ref="A1:I246"/>
  <sheetViews>
    <sheetView workbookViewId="0">
      <selection activeCell="J4" sqref="J4"/>
    </sheetView>
  </sheetViews>
  <sheetFormatPr defaultRowHeight="15"/>
  <cols>
    <col min="1" max="1" width="10.140625" bestFit="1" customWidth="1"/>
    <col min="2" max="2" width="11.140625" bestFit="1" customWidth="1"/>
    <col min="3" max="3" width="10.7109375" bestFit="1" customWidth="1"/>
    <col min="4" max="4" width="15" bestFit="1" customWidth="1"/>
    <col min="5" max="5" width="10" bestFit="1" customWidth="1"/>
    <col min="6" max="6" width="20.85546875" bestFit="1" customWidth="1"/>
    <col min="7" max="7" width="34.42578125" bestFit="1" customWidth="1"/>
    <col min="8" max="8" width="13.85546875" bestFit="1" customWidth="1"/>
    <col min="9" max="9" width="12.7109375" bestFit="1" customWidth="1"/>
    <col min="10" max="10" width="13.85546875" bestFit="1" customWidth="1"/>
    <col min="11" max="11" width="12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82</v>
      </c>
      <c r="B2" t="s">
        <v>171</v>
      </c>
      <c r="C2" s="1">
        <v>27227</v>
      </c>
      <c r="D2" t="s">
        <v>270</v>
      </c>
      <c r="E2" t="s">
        <v>29</v>
      </c>
      <c r="F2" t="s">
        <v>287</v>
      </c>
      <c r="G2" t="s">
        <v>52</v>
      </c>
      <c r="H2" t="s">
        <v>48</v>
      </c>
      <c r="I2">
        <v>93222</v>
      </c>
    </row>
    <row r="3" spans="1:9">
      <c r="A3" t="s">
        <v>127</v>
      </c>
      <c r="B3" t="s">
        <v>42</v>
      </c>
      <c r="C3" s="1">
        <v>35791</v>
      </c>
      <c r="D3" t="s">
        <v>288</v>
      </c>
      <c r="E3" t="s">
        <v>29</v>
      </c>
      <c r="F3" t="s">
        <v>289</v>
      </c>
      <c r="G3" t="s">
        <v>40</v>
      </c>
      <c r="H3" t="s">
        <v>48</v>
      </c>
      <c r="I3">
        <v>52648</v>
      </c>
    </row>
    <row r="4" spans="1:9">
      <c r="A4" t="s">
        <v>71</v>
      </c>
      <c r="B4" t="s">
        <v>110</v>
      </c>
      <c r="C4" s="1">
        <v>23129</v>
      </c>
      <c r="D4" t="s">
        <v>80</v>
      </c>
      <c r="E4" t="s">
        <v>29</v>
      </c>
      <c r="F4" t="s">
        <v>290</v>
      </c>
      <c r="G4" t="s">
        <v>21</v>
      </c>
      <c r="H4" t="s">
        <v>22</v>
      </c>
      <c r="I4">
        <v>62926</v>
      </c>
    </row>
    <row r="5" spans="1:9">
      <c r="A5" t="s">
        <v>199</v>
      </c>
      <c r="B5" t="s">
        <v>128</v>
      </c>
      <c r="C5" s="1">
        <v>24237</v>
      </c>
      <c r="D5" t="s">
        <v>178</v>
      </c>
      <c r="E5" t="s">
        <v>11</v>
      </c>
      <c r="F5" t="s">
        <v>291</v>
      </c>
      <c r="G5" t="s">
        <v>26</v>
      </c>
      <c r="H5" t="s">
        <v>37</v>
      </c>
      <c r="I5">
        <v>79708</v>
      </c>
    </row>
    <row r="6" spans="1:9">
      <c r="A6" t="s">
        <v>32</v>
      </c>
      <c r="B6" t="s">
        <v>137</v>
      </c>
      <c r="C6" s="1">
        <v>18337</v>
      </c>
      <c r="D6" t="s">
        <v>174</v>
      </c>
      <c r="E6" t="s">
        <v>29</v>
      </c>
      <c r="F6" t="s">
        <v>292</v>
      </c>
      <c r="G6" t="s">
        <v>21</v>
      </c>
      <c r="H6" t="s">
        <v>48</v>
      </c>
      <c r="I6">
        <v>91890</v>
      </c>
    </row>
    <row r="7" spans="1:9">
      <c r="A7" t="s">
        <v>56</v>
      </c>
      <c r="B7" t="s">
        <v>75</v>
      </c>
      <c r="C7" s="1">
        <v>29928</v>
      </c>
      <c r="D7" t="s">
        <v>166</v>
      </c>
      <c r="E7" t="s">
        <v>29</v>
      </c>
      <c r="F7" t="s">
        <v>293</v>
      </c>
      <c r="G7" t="s">
        <v>55</v>
      </c>
      <c r="H7" t="s">
        <v>37</v>
      </c>
      <c r="I7">
        <v>75524</v>
      </c>
    </row>
    <row r="8" spans="1:9">
      <c r="A8" t="s">
        <v>190</v>
      </c>
      <c r="B8" t="s">
        <v>64</v>
      </c>
      <c r="C8" s="1">
        <v>30811</v>
      </c>
      <c r="D8" t="s">
        <v>194</v>
      </c>
      <c r="E8" t="s">
        <v>11</v>
      </c>
      <c r="F8" t="s">
        <v>294</v>
      </c>
      <c r="G8" t="s">
        <v>44</v>
      </c>
      <c r="H8" t="s">
        <v>22</v>
      </c>
      <c r="I8">
        <v>58682</v>
      </c>
    </row>
    <row r="9" spans="1:9">
      <c r="A9" t="s">
        <v>160</v>
      </c>
      <c r="B9" t="s">
        <v>98</v>
      </c>
      <c r="C9" s="1">
        <v>23270</v>
      </c>
      <c r="D9" t="s">
        <v>149</v>
      </c>
      <c r="E9" t="s">
        <v>11</v>
      </c>
      <c r="F9" t="s">
        <v>295</v>
      </c>
      <c r="G9" t="s">
        <v>12</v>
      </c>
      <c r="H9" t="s">
        <v>37</v>
      </c>
      <c r="I9">
        <v>52331</v>
      </c>
    </row>
    <row r="10" spans="1:9">
      <c r="A10" t="s">
        <v>188</v>
      </c>
      <c r="B10" t="s">
        <v>137</v>
      </c>
      <c r="C10" s="1">
        <v>34134</v>
      </c>
      <c r="D10" t="s">
        <v>182</v>
      </c>
      <c r="E10" t="s">
        <v>11</v>
      </c>
      <c r="F10" t="s">
        <v>296</v>
      </c>
      <c r="G10" t="s">
        <v>12</v>
      </c>
      <c r="H10" t="s">
        <v>22</v>
      </c>
      <c r="I10">
        <v>50274</v>
      </c>
    </row>
    <row r="11" spans="1:9">
      <c r="A11" t="s">
        <v>153</v>
      </c>
      <c r="B11" t="s">
        <v>109</v>
      </c>
      <c r="C11" s="1">
        <v>28422</v>
      </c>
      <c r="D11" t="s">
        <v>101</v>
      </c>
      <c r="E11" t="s">
        <v>29</v>
      </c>
      <c r="F11" t="s">
        <v>297</v>
      </c>
      <c r="G11" t="s">
        <v>40</v>
      </c>
      <c r="H11" t="s">
        <v>13</v>
      </c>
      <c r="I11">
        <v>43846</v>
      </c>
    </row>
    <row r="12" spans="1:9">
      <c r="A12" t="s">
        <v>153</v>
      </c>
      <c r="B12" t="s">
        <v>75</v>
      </c>
      <c r="C12" s="1">
        <v>20473</v>
      </c>
      <c r="D12" t="s">
        <v>267</v>
      </c>
      <c r="E12" t="s">
        <v>29</v>
      </c>
      <c r="F12" t="s">
        <v>298</v>
      </c>
      <c r="G12" t="s">
        <v>40</v>
      </c>
      <c r="H12" t="s">
        <v>37</v>
      </c>
      <c r="I12">
        <v>50780</v>
      </c>
    </row>
    <row r="13" spans="1:9">
      <c r="A13" t="s">
        <v>192</v>
      </c>
      <c r="B13" t="s">
        <v>215</v>
      </c>
      <c r="C13" s="1">
        <v>31528</v>
      </c>
      <c r="D13" t="s">
        <v>299</v>
      </c>
      <c r="E13" t="s">
        <v>11</v>
      </c>
      <c r="F13" t="s">
        <v>300</v>
      </c>
      <c r="G13" t="s">
        <v>12</v>
      </c>
      <c r="H13" t="s">
        <v>22</v>
      </c>
      <c r="I13">
        <v>50166</v>
      </c>
    </row>
    <row r="14" spans="1:9">
      <c r="A14" t="s">
        <v>161</v>
      </c>
      <c r="B14" t="s">
        <v>46</v>
      </c>
      <c r="C14" s="1">
        <v>33093</v>
      </c>
      <c r="D14" t="s">
        <v>123</v>
      </c>
      <c r="E14" t="s">
        <v>29</v>
      </c>
      <c r="F14" t="s">
        <v>301</v>
      </c>
      <c r="G14" t="s">
        <v>12</v>
      </c>
      <c r="H14" t="s">
        <v>48</v>
      </c>
      <c r="I14">
        <v>69817</v>
      </c>
    </row>
    <row r="15" spans="1:9">
      <c r="A15" t="s">
        <v>161</v>
      </c>
      <c r="B15" t="s">
        <v>75</v>
      </c>
      <c r="C15" s="1">
        <v>34570</v>
      </c>
      <c r="D15" t="s">
        <v>125</v>
      </c>
      <c r="E15" t="s">
        <v>29</v>
      </c>
      <c r="F15" t="s">
        <v>302</v>
      </c>
      <c r="G15" t="s">
        <v>52</v>
      </c>
      <c r="H15" t="s">
        <v>48</v>
      </c>
      <c r="I15">
        <v>104619</v>
      </c>
    </row>
    <row r="16" spans="1:9">
      <c r="A16" t="s">
        <v>60</v>
      </c>
      <c r="B16" t="s">
        <v>50</v>
      </c>
      <c r="C16" s="1">
        <v>34033</v>
      </c>
      <c r="D16" t="s">
        <v>135</v>
      </c>
      <c r="E16" t="s">
        <v>11</v>
      </c>
      <c r="F16" t="s">
        <v>303</v>
      </c>
      <c r="G16" t="s">
        <v>12</v>
      </c>
      <c r="H16" t="s">
        <v>22</v>
      </c>
      <c r="I16">
        <v>55681</v>
      </c>
    </row>
    <row r="17" spans="1:9">
      <c r="A17" t="s">
        <v>127</v>
      </c>
      <c r="B17" t="s">
        <v>64</v>
      </c>
      <c r="C17" s="1">
        <v>20447</v>
      </c>
      <c r="D17" t="s">
        <v>142</v>
      </c>
      <c r="E17" t="s">
        <v>29</v>
      </c>
      <c r="F17" t="s">
        <v>304</v>
      </c>
      <c r="G17" t="s">
        <v>30</v>
      </c>
      <c r="H17" t="s">
        <v>22</v>
      </c>
      <c r="I17">
        <v>56264</v>
      </c>
    </row>
    <row r="18" spans="1:9">
      <c r="A18" t="s">
        <v>61</v>
      </c>
      <c r="B18" t="s">
        <v>139</v>
      </c>
      <c r="C18" s="1">
        <v>18813</v>
      </c>
      <c r="D18" t="s">
        <v>165</v>
      </c>
      <c r="E18" t="s">
        <v>29</v>
      </c>
      <c r="F18" t="s">
        <v>305</v>
      </c>
      <c r="G18" t="s">
        <v>12</v>
      </c>
      <c r="H18" t="s">
        <v>13</v>
      </c>
      <c r="I18">
        <v>46514</v>
      </c>
    </row>
    <row r="19" spans="1:9">
      <c r="A19" t="s">
        <v>161</v>
      </c>
      <c r="B19" t="s">
        <v>87</v>
      </c>
      <c r="C19" s="1">
        <v>23889</v>
      </c>
      <c r="D19" t="s">
        <v>88</v>
      </c>
      <c r="E19" t="s">
        <v>29</v>
      </c>
      <c r="F19" t="s">
        <v>306</v>
      </c>
      <c r="G19" t="s">
        <v>21</v>
      </c>
      <c r="H19" t="s">
        <v>48</v>
      </c>
      <c r="I19">
        <v>90358</v>
      </c>
    </row>
    <row r="20" spans="1:9">
      <c r="A20" t="s">
        <v>60</v>
      </c>
      <c r="B20" t="s">
        <v>171</v>
      </c>
      <c r="C20" s="1">
        <v>33066</v>
      </c>
      <c r="D20" t="s">
        <v>47</v>
      </c>
      <c r="E20" t="s">
        <v>11</v>
      </c>
      <c r="F20" t="s">
        <v>307</v>
      </c>
      <c r="G20" t="s">
        <v>26</v>
      </c>
      <c r="H20" t="s">
        <v>22</v>
      </c>
      <c r="I20">
        <v>70729</v>
      </c>
    </row>
    <row r="21" spans="1:9">
      <c r="A21" t="s">
        <v>23</v>
      </c>
      <c r="B21" t="s">
        <v>35</v>
      </c>
      <c r="C21" s="1">
        <v>35020</v>
      </c>
      <c r="D21" t="s">
        <v>191</v>
      </c>
      <c r="E21" t="s">
        <v>11</v>
      </c>
      <c r="F21" t="s">
        <v>308</v>
      </c>
      <c r="G21" t="s">
        <v>12</v>
      </c>
      <c r="H21" t="s">
        <v>22</v>
      </c>
      <c r="I21">
        <v>47139</v>
      </c>
    </row>
    <row r="22" spans="1:9">
      <c r="A22" t="s">
        <v>116</v>
      </c>
      <c r="B22" t="s">
        <v>126</v>
      </c>
      <c r="C22" s="1">
        <v>24319</v>
      </c>
      <c r="D22" t="s">
        <v>138</v>
      </c>
      <c r="E22" t="s">
        <v>29</v>
      </c>
      <c r="F22" t="s">
        <v>309</v>
      </c>
      <c r="G22" t="s">
        <v>21</v>
      </c>
      <c r="H22" t="s">
        <v>13</v>
      </c>
      <c r="I22">
        <v>60512</v>
      </c>
    </row>
    <row r="23" spans="1:9">
      <c r="A23" t="s">
        <v>151</v>
      </c>
      <c r="B23" t="s">
        <v>127</v>
      </c>
      <c r="C23" s="1">
        <v>29581</v>
      </c>
      <c r="D23" t="s">
        <v>79</v>
      </c>
      <c r="E23" t="s">
        <v>11</v>
      </c>
      <c r="F23" t="s">
        <v>310</v>
      </c>
      <c r="G23" t="s">
        <v>44</v>
      </c>
      <c r="H23" t="s">
        <v>48</v>
      </c>
      <c r="I23">
        <v>88203</v>
      </c>
    </row>
    <row r="24" spans="1:9">
      <c r="A24" t="s">
        <v>14</v>
      </c>
      <c r="B24" t="s">
        <v>42</v>
      </c>
      <c r="C24" s="1">
        <v>31235</v>
      </c>
      <c r="D24" t="s">
        <v>51</v>
      </c>
      <c r="E24" t="s">
        <v>11</v>
      </c>
      <c r="F24" t="s">
        <v>311</v>
      </c>
      <c r="G24" t="s">
        <v>59</v>
      </c>
      <c r="H24" t="s">
        <v>22</v>
      </c>
      <c r="I24">
        <v>58659</v>
      </c>
    </row>
    <row r="25" spans="1:9">
      <c r="A25" t="s">
        <v>87</v>
      </c>
      <c r="B25" t="s">
        <v>64</v>
      </c>
      <c r="C25" s="1">
        <v>27453</v>
      </c>
      <c r="D25" t="s">
        <v>312</v>
      </c>
      <c r="E25" t="s">
        <v>29</v>
      </c>
      <c r="F25" t="s">
        <v>313</v>
      </c>
      <c r="G25" t="s">
        <v>26</v>
      </c>
      <c r="H25" t="s">
        <v>13</v>
      </c>
      <c r="I25">
        <v>66384</v>
      </c>
    </row>
    <row r="26" spans="1:9">
      <c r="A26" t="s">
        <v>122</v>
      </c>
      <c r="B26" t="s">
        <v>75</v>
      </c>
      <c r="C26" s="1">
        <v>27123</v>
      </c>
      <c r="D26" t="s">
        <v>174</v>
      </c>
      <c r="E26" t="s">
        <v>29</v>
      </c>
      <c r="F26" t="s">
        <v>314</v>
      </c>
      <c r="G26" t="s">
        <v>26</v>
      </c>
      <c r="H26" t="s">
        <v>22</v>
      </c>
      <c r="I26">
        <v>81545</v>
      </c>
    </row>
    <row r="27" spans="1:9">
      <c r="A27" t="s">
        <v>105</v>
      </c>
      <c r="B27" t="s">
        <v>110</v>
      </c>
      <c r="C27" s="1">
        <v>33272</v>
      </c>
      <c r="D27" t="s">
        <v>140</v>
      </c>
      <c r="E27" t="s">
        <v>29</v>
      </c>
      <c r="F27" t="s">
        <v>315</v>
      </c>
      <c r="G27" t="s">
        <v>59</v>
      </c>
      <c r="H27" t="s">
        <v>37</v>
      </c>
      <c r="I27">
        <v>89937</v>
      </c>
    </row>
    <row r="28" spans="1:9">
      <c r="A28" t="s">
        <v>81</v>
      </c>
      <c r="B28" t="s">
        <v>128</v>
      </c>
      <c r="C28" s="1">
        <v>25367</v>
      </c>
      <c r="D28" t="s">
        <v>146</v>
      </c>
      <c r="E28" t="s">
        <v>11</v>
      </c>
      <c r="F28" t="s">
        <v>316</v>
      </c>
      <c r="G28" t="s">
        <v>21</v>
      </c>
      <c r="H28" t="s">
        <v>22</v>
      </c>
      <c r="I28">
        <v>68051</v>
      </c>
    </row>
    <row r="29" spans="1:9">
      <c r="A29" t="s">
        <v>144</v>
      </c>
      <c r="B29" t="s">
        <v>75</v>
      </c>
      <c r="C29" s="1">
        <v>34202</v>
      </c>
      <c r="D29" t="s">
        <v>88</v>
      </c>
      <c r="E29" t="s">
        <v>29</v>
      </c>
      <c r="F29" t="s">
        <v>317</v>
      </c>
      <c r="G29" t="s">
        <v>52</v>
      </c>
      <c r="H29" t="s">
        <v>37</v>
      </c>
      <c r="I29">
        <v>78552</v>
      </c>
    </row>
    <row r="30" spans="1:9">
      <c r="A30" t="s">
        <v>104</v>
      </c>
      <c r="B30" t="s">
        <v>215</v>
      </c>
      <c r="C30" s="1">
        <v>20418</v>
      </c>
      <c r="D30" t="s">
        <v>114</v>
      </c>
      <c r="E30" t="s">
        <v>11</v>
      </c>
      <c r="F30" t="s">
        <v>318</v>
      </c>
      <c r="G30" t="s">
        <v>17</v>
      </c>
      <c r="H30" t="s">
        <v>48</v>
      </c>
      <c r="I30">
        <v>70506</v>
      </c>
    </row>
    <row r="31" spans="1:9">
      <c r="A31" t="s">
        <v>179</v>
      </c>
      <c r="B31" t="s">
        <v>50</v>
      </c>
      <c r="C31" s="1">
        <v>20918</v>
      </c>
      <c r="D31" t="s">
        <v>135</v>
      </c>
      <c r="E31" t="s">
        <v>11</v>
      </c>
      <c r="F31" t="s">
        <v>319</v>
      </c>
      <c r="G31" t="s">
        <v>12</v>
      </c>
      <c r="H31" t="s">
        <v>22</v>
      </c>
      <c r="I31">
        <v>47903</v>
      </c>
    </row>
    <row r="32" spans="1:9">
      <c r="A32" t="s">
        <v>320</v>
      </c>
      <c r="B32" t="s">
        <v>105</v>
      </c>
      <c r="C32" s="1">
        <v>34839</v>
      </c>
      <c r="D32" t="s">
        <v>173</v>
      </c>
      <c r="E32" t="s">
        <v>29</v>
      </c>
      <c r="F32" t="s">
        <v>321</v>
      </c>
      <c r="G32" t="s">
        <v>21</v>
      </c>
      <c r="H32" t="s">
        <v>13</v>
      </c>
      <c r="I32">
        <v>58015</v>
      </c>
    </row>
    <row r="33" spans="1:9">
      <c r="A33" t="s">
        <v>60</v>
      </c>
      <c r="B33" t="s">
        <v>108</v>
      </c>
      <c r="C33" s="1">
        <v>19274</v>
      </c>
      <c r="D33" t="s">
        <v>65</v>
      </c>
      <c r="E33" t="s">
        <v>11</v>
      </c>
      <c r="F33" t="s">
        <v>322</v>
      </c>
      <c r="G33" t="s">
        <v>17</v>
      </c>
      <c r="H33" t="s">
        <v>22</v>
      </c>
      <c r="I33">
        <v>48245</v>
      </c>
    </row>
    <row r="34" spans="1:9">
      <c r="A34" t="s">
        <v>69</v>
      </c>
      <c r="B34" t="s">
        <v>139</v>
      </c>
      <c r="C34" s="1">
        <v>34491</v>
      </c>
      <c r="D34" t="s">
        <v>79</v>
      </c>
      <c r="E34" t="s">
        <v>11</v>
      </c>
      <c r="F34" t="s">
        <v>323</v>
      </c>
      <c r="G34" t="s">
        <v>12</v>
      </c>
      <c r="H34" t="s">
        <v>13</v>
      </c>
      <c r="I34">
        <v>49428</v>
      </c>
    </row>
    <row r="35" spans="1:9">
      <c r="A35" t="s">
        <v>57</v>
      </c>
      <c r="B35" t="s">
        <v>148</v>
      </c>
      <c r="C35" s="1">
        <v>35588</v>
      </c>
      <c r="D35" t="s">
        <v>205</v>
      </c>
      <c r="E35" t="s">
        <v>29</v>
      </c>
      <c r="F35" t="s">
        <v>324</v>
      </c>
      <c r="G35" t="s">
        <v>44</v>
      </c>
      <c r="H35" t="s">
        <v>22</v>
      </c>
      <c r="I35">
        <v>62962</v>
      </c>
    </row>
    <row r="36" spans="1:9">
      <c r="A36" t="s">
        <v>95</v>
      </c>
      <c r="B36" t="s">
        <v>57</v>
      </c>
      <c r="C36" s="1">
        <v>23998</v>
      </c>
      <c r="D36" t="s">
        <v>83</v>
      </c>
      <c r="E36" t="s">
        <v>29</v>
      </c>
      <c r="F36" t="s">
        <v>325</v>
      </c>
      <c r="G36" t="s">
        <v>40</v>
      </c>
      <c r="H36" t="s">
        <v>13</v>
      </c>
      <c r="I36">
        <v>44727</v>
      </c>
    </row>
    <row r="37" spans="1:9">
      <c r="A37" t="s">
        <v>49</v>
      </c>
      <c r="B37" t="s">
        <v>75</v>
      </c>
      <c r="C37" s="1">
        <v>30164</v>
      </c>
      <c r="D37" t="s">
        <v>20</v>
      </c>
      <c r="E37" t="s">
        <v>11</v>
      </c>
      <c r="F37" t="s">
        <v>326</v>
      </c>
      <c r="G37" t="s">
        <v>59</v>
      </c>
      <c r="H37" t="s">
        <v>37</v>
      </c>
      <c r="I37">
        <v>65531</v>
      </c>
    </row>
    <row r="38" spans="1:9">
      <c r="A38" t="s">
        <v>78</v>
      </c>
      <c r="B38" t="s">
        <v>196</v>
      </c>
      <c r="C38" s="1">
        <v>30877</v>
      </c>
      <c r="D38" t="s">
        <v>99</v>
      </c>
      <c r="E38" t="s">
        <v>11</v>
      </c>
      <c r="F38" t="s">
        <v>327</v>
      </c>
      <c r="G38" t="s">
        <v>59</v>
      </c>
      <c r="H38" t="s">
        <v>48</v>
      </c>
      <c r="I38">
        <v>97027</v>
      </c>
    </row>
    <row r="39" spans="1:9">
      <c r="A39" t="s">
        <v>54</v>
      </c>
      <c r="B39" t="s">
        <v>110</v>
      </c>
      <c r="C39" s="1">
        <v>28648</v>
      </c>
      <c r="D39" t="s">
        <v>67</v>
      </c>
      <c r="E39" t="s">
        <v>29</v>
      </c>
      <c r="F39" t="s">
        <v>328</v>
      </c>
      <c r="G39" t="s">
        <v>26</v>
      </c>
      <c r="H39" t="s">
        <v>37</v>
      </c>
      <c r="I39">
        <v>86258</v>
      </c>
    </row>
    <row r="40" spans="1:9">
      <c r="A40" t="s">
        <v>56</v>
      </c>
      <c r="B40" t="s">
        <v>148</v>
      </c>
      <c r="C40" s="1">
        <v>29985</v>
      </c>
      <c r="D40" t="s">
        <v>205</v>
      </c>
      <c r="E40" t="s">
        <v>29</v>
      </c>
      <c r="F40" t="s">
        <v>329</v>
      </c>
      <c r="G40" t="s">
        <v>12</v>
      </c>
      <c r="H40" t="s">
        <v>22</v>
      </c>
      <c r="I40">
        <v>51433</v>
      </c>
    </row>
    <row r="41" spans="1:9">
      <c r="A41" t="s">
        <v>116</v>
      </c>
      <c r="B41" t="s">
        <v>122</v>
      </c>
      <c r="C41" s="1">
        <v>22883</v>
      </c>
      <c r="D41" t="s">
        <v>185</v>
      </c>
      <c r="E41" t="s">
        <v>29</v>
      </c>
      <c r="F41" t="s">
        <v>330</v>
      </c>
      <c r="G41" t="s">
        <v>52</v>
      </c>
      <c r="H41" t="s">
        <v>13</v>
      </c>
      <c r="I41">
        <v>63242</v>
      </c>
    </row>
    <row r="42" spans="1:9">
      <c r="A42" t="s">
        <v>74</v>
      </c>
      <c r="B42" t="s">
        <v>121</v>
      </c>
      <c r="C42" s="1">
        <v>26310</v>
      </c>
      <c r="D42" t="s">
        <v>77</v>
      </c>
      <c r="E42" t="s">
        <v>29</v>
      </c>
      <c r="F42" t="s">
        <v>331</v>
      </c>
      <c r="G42" t="s">
        <v>26</v>
      </c>
      <c r="H42" t="s">
        <v>48</v>
      </c>
      <c r="I42">
        <v>90582</v>
      </c>
    </row>
    <row r="43" spans="1:9">
      <c r="A43" t="s">
        <v>9</v>
      </c>
      <c r="B43" t="s">
        <v>35</v>
      </c>
      <c r="C43" s="1">
        <v>30285</v>
      </c>
      <c r="D43" t="s">
        <v>272</v>
      </c>
      <c r="E43" t="s">
        <v>11</v>
      </c>
      <c r="F43" t="s">
        <v>332</v>
      </c>
      <c r="G43" t="s">
        <v>52</v>
      </c>
      <c r="H43" t="s">
        <v>48</v>
      </c>
      <c r="I43">
        <v>89475</v>
      </c>
    </row>
    <row r="44" spans="1:9">
      <c r="A44" t="s">
        <v>82</v>
      </c>
      <c r="B44" t="s">
        <v>112</v>
      </c>
      <c r="C44" s="1">
        <v>35583</v>
      </c>
      <c r="D44" t="s">
        <v>162</v>
      </c>
      <c r="E44" t="s">
        <v>29</v>
      </c>
      <c r="F44" t="s">
        <v>333</v>
      </c>
      <c r="G44" t="s">
        <v>40</v>
      </c>
      <c r="H44" t="s">
        <v>37</v>
      </c>
      <c r="I44">
        <v>56409</v>
      </c>
    </row>
    <row r="45" spans="1:9">
      <c r="A45" t="s">
        <v>56</v>
      </c>
      <c r="B45" t="s">
        <v>42</v>
      </c>
      <c r="C45" s="1">
        <v>34124</v>
      </c>
      <c r="D45" t="s">
        <v>113</v>
      </c>
      <c r="E45" t="s">
        <v>29</v>
      </c>
      <c r="F45" t="s">
        <v>334</v>
      </c>
      <c r="G45" t="s">
        <v>55</v>
      </c>
      <c r="H45" t="s">
        <v>48</v>
      </c>
      <c r="I45">
        <v>88554</v>
      </c>
    </row>
    <row r="46" spans="1:9">
      <c r="A46" t="s">
        <v>186</v>
      </c>
      <c r="B46" t="s">
        <v>139</v>
      </c>
      <c r="C46" s="1">
        <v>24525</v>
      </c>
      <c r="D46" t="s">
        <v>77</v>
      </c>
      <c r="E46" t="s">
        <v>29</v>
      </c>
      <c r="F46" t="s">
        <v>335</v>
      </c>
      <c r="G46" t="s">
        <v>59</v>
      </c>
      <c r="H46" t="s">
        <v>22</v>
      </c>
      <c r="I46">
        <v>72496</v>
      </c>
    </row>
    <row r="47" spans="1:9">
      <c r="A47" t="s">
        <v>124</v>
      </c>
      <c r="B47" t="s">
        <v>89</v>
      </c>
      <c r="C47" s="1">
        <v>23577</v>
      </c>
      <c r="D47" t="s">
        <v>159</v>
      </c>
      <c r="E47" t="s">
        <v>11</v>
      </c>
      <c r="F47" t="s">
        <v>336</v>
      </c>
      <c r="G47" t="s">
        <v>12</v>
      </c>
      <c r="H47" t="s">
        <v>13</v>
      </c>
      <c r="I47">
        <v>46360</v>
      </c>
    </row>
    <row r="48" spans="1:9">
      <c r="A48" t="s">
        <v>213</v>
      </c>
      <c r="B48" t="s">
        <v>54</v>
      </c>
      <c r="C48" s="1">
        <v>21365</v>
      </c>
      <c r="D48" t="s">
        <v>138</v>
      </c>
      <c r="E48" t="s">
        <v>11</v>
      </c>
      <c r="F48" t="s">
        <v>337</v>
      </c>
      <c r="G48" t="s">
        <v>21</v>
      </c>
      <c r="H48" t="s">
        <v>48</v>
      </c>
      <c r="I48">
        <v>87778</v>
      </c>
    </row>
    <row r="49" spans="1:9">
      <c r="A49" t="s">
        <v>53</v>
      </c>
      <c r="B49" t="s">
        <v>89</v>
      </c>
      <c r="C49" s="1">
        <v>23754</v>
      </c>
      <c r="D49" t="s">
        <v>206</v>
      </c>
      <c r="E49" t="s">
        <v>29</v>
      </c>
      <c r="F49" t="s">
        <v>338</v>
      </c>
      <c r="G49" t="s">
        <v>26</v>
      </c>
      <c r="H49" t="s">
        <v>22</v>
      </c>
      <c r="I49">
        <v>81410</v>
      </c>
    </row>
    <row r="50" spans="1:9">
      <c r="A50" t="s">
        <v>45</v>
      </c>
      <c r="B50" t="s">
        <v>54</v>
      </c>
      <c r="C50" s="1">
        <v>31003</v>
      </c>
      <c r="D50" t="s">
        <v>94</v>
      </c>
      <c r="E50" t="s">
        <v>11</v>
      </c>
      <c r="F50" t="s">
        <v>339</v>
      </c>
      <c r="G50" t="s">
        <v>26</v>
      </c>
      <c r="H50" t="s">
        <v>22</v>
      </c>
      <c r="I50">
        <v>72456</v>
      </c>
    </row>
    <row r="51" spans="1:9">
      <c r="A51" t="s">
        <v>100</v>
      </c>
      <c r="B51" t="s">
        <v>122</v>
      </c>
      <c r="C51" s="1">
        <v>26337</v>
      </c>
      <c r="D51" t="s">
        <v>113</v>
      </c>
      <c r="E51" t="s">
        <v>11</v>
      </c>
      <c r="F51" t="s">
        <v>340</v>
      </c>
      <c r="G51" t="s">
        <v>59</v>
      </c>
      <c r="H51" t="s">
        <v>48</v>
      </c>
      <c r="I51">
        <v>81183</v>
      </c>
    </row>
    <row r="52" spans="1:9">
      <c r="A52" t="s">
        <v>143</v>
      </c>
      <c r="B52" t="s">
        <v>75</v>
      </c>
      <c r="C52" s="1">
        <v>23878</v>
      </c>
      <c r="D52" t="s">
        <v>195</v>
      </c>
      <c r="E52" t="s">
        <v>11</v>
      </c>
      <c r="F52" t="s">
        <v>341</v>
      </c>
      <c r="G52" t="s">
        <v>26</v>
      </c>
      <c r="H52" t="s">
        <v>22</v>
      </c>
      <c r="I52">
        <v>78887</v>
      </c>
    </row>
    <row r="53" spans="1:9">
      <c r="A53" t="s">
        <v>156</v>
      </c>
      <c r="B53" t="s">
        <v>215</v>
      </c>
      <c r="C53" s="1">
        <v>25358</v>
      </c>
      <c r="D53" t="s">
        <v>187</v>
      </c>
      <c r="E53" t="s">
        <v>11</v>
      </c>
      <c r="F53" t="s">
        <v>342</v>
      </c>
      <c r="G53" t="s">
        <v>30</v>
      </c>
      <c r="H53" t="s">
        <v>13</v>
      </c>
      <c r="I53">
        <v>50859</v>
      </c>
    </row>
    <row r="54" spans="1:9">
      <c r="A54" t="s">
        <v>136</v>
      </c>
      <c r="B54" t="s">
        <v>109</v>
      </c>
      <c r="C54" s="1">
        <v>24525</v>
      </c>
      <c r="D54" t="s">
        <v>193</v>
      </c>
      <c r="E54" t="s">
        <v>11</v>
      </c>
      <c r="F54" t="s">
        <v>343</v>
      </c>
      <c r="G54" t="s">
        <v>52</v>
      </c>
      <c r="H54" t="s">
        <v>37</v>
      </c>
      <c r="I54">
        <v>82716</v>
      </c>
    </row>
    <row r="55" spans="1:9">
      <c r="A55" t="s">
        <v>81</v>
      </c>
      <c r="B55" t="s">
        <v>118</v>
      </c>
      <c r="C55" s="1">
        <v>34196</v>
      </c>
      <c r="D55" t="s">
        <v>206</v>
      </c>
      <c r="E55" t="s">
        <v>11</v>
      </c>
      <c r="F55" t="s">
        <v>344</v>
      </c>
      <c r="G55" t="s">
        <v>59</v>
      </c>
      <c r="H55" t="s">
        <v>37</v>
      </c>
      <c r="I55">
        <v>68422</v>
      </c>
    </row>
    <row r="56" spans="1:9">
      <c r="A56" t="s">
        <v>147</v>
      </c>
      <c r="B56" t="s">
        <v>126</v>
      </c>
      <c r="C56" s="1">
        <v>24515</v>
      </c>
      <c r="D56" t="s">
        <v>86</v>
      </c>
      <c r="E56" t="s">
        <v>29</v>
      </c>
      <c r="F56" t="s">
        <v>345</v>
      </c>
      <c r="G56" t="s">
        <v>59</v>
      </c>
      <c r="H56" t="s">
        <v>48</v>
      </c>
      <c r="I56">
        <v>98895</v>
      </c>
    </row>
    <row r="57" spans="1:9">
      <c r="A57" t="s">
        <v>161</v>
      </c>
      <c r="B57" t="s">
        <v>128</v>
      </c>
      <c r="C57" s="1">
        <v>31670</v>
      </c>
      <c r="D57" t="s">
        <v>146</v>
      </c>
      <c r="E57" t="s">
        <v>29</v>
      </c>
      <c r="F57" t="s">
        <v>346</v>
      </c>
      <c r="G57" t="s">
        <v>59</v>
      </c>
      <c r="H57" t="s">
        <v>48</v>
      </c>
      <c r="I57">
        <v>91644</v>
      </c>
    </row>
    <row r="58" spans="1:9">
      <c r="A58" t="s">
        <v>210</v>
      </c>
      <c r="B58" t="s">
        <v>98</v>
      </c>
      <c r="C58" s="1">
        <v>22697</v>
      </c>
      <c r="D58" t="s">
        <v>80</v>
      </c>
      <c r="E58" t="s">
        <v>11</v>
      </c>
      <c r="F58" t="s">
        <v>347</v>
      </c>
      <c r="G58" t="s">
        <v>55</v>
      </c>
      <c r="H58" t="s">
        <v>37</v>
      </c>
      <c r="I58">
        <v>80550</v>
      </c>
    </row>
    <row r="59" spans="1:9">
      <c r="A59" t="s">
        <v>78</v>
      </c>
      <c r="B59" t="s">
        <v>171</v>
      </c>
      <c r="C59" s="1">
        <v>36515</v>
      </c>
      <c r="D59" t="s">
        <v>174</v>
      </c>
      <c r="E59" t="s">
        <v>11</v>
      </c>
      <c r="F59" t="s">
        <v>348</v>
      </c>
      <c r="G59" t="s">
        <v>44</v>
      </c>
      <c r="H59" t="s">
        <v>13</v>
      </c>
      <c r="I59">
        <v>49199</v>
      </c>
    </row>
    <row r="60" spans="1:9">
      <c r="A60" t="s">
        <v>210</v>
      </c>
      <c r="B60" t="s">
        <v>170</v>
      </c>
      <c r="C60" s="1">
        <v>19442</v>
      </c>
      <c r="D60" t="s">
        <v>166</v>
      </c>
      <c r="E60" t="s">
        <v>11</v>
      </c>
      <c r="F60" t="s">
        <v>349</v>
      </c>
      <c r="G60" t="s">
        <v>30</v>
      </c>
      <c r="H60" t="s">
        <v>37</v>
      </c>
      <c r="I60">
        <v>69553</v>
      </c>
    </row>
    <row r="61" spans="1:9">
      <c r="A61" t="s">
        <v>161</v>
      </c>
      <c r="B61" t="s">
        <v>19</v>
      </c>
      <c r="C61" s="1">
        <v>36392</v>
      </c>
      <c r="D61" t="s">
        <v>209</v>
      </c>
      <c r="E61" t="s">
        <v>29</v>
      </c>
      <c r="F61" t="s">
        <v>350</v>
      </c>
      <c r="G61" t="s">
        <v>55</v>
      </c>
      <c r="H61" t="s">
        <v>48</v>
      </c>
      <c r="I61">
        <v>86892</v>
      </c>
    </row>
    <row r="62" spans="1:9">
      <c r="A62" t="s">
        <v>53</v>
      </c>
      <c r="B62" t="s">
        <v>90</v>
      </c>
      <c r="C62" s="1">
        <v>21733</v>
      </c>
      <c r="D62" t="s">
        <v>191</v>
      </c>
      <c r="E62" t="s">
        <v>29</v>
      </c>
      <c r="F62" t="s">
        <v>351</v>
      </c>
      <c r="G62" t="s">
        <v>52</v>
      </c>
      <c r="H62" t="s">
        <v>48</v>
      </c>
      <c r="I62">
        <v>89650</v>
      </c>
    </row>
    <row r="63" spans="1:9">
      <c r="A63" t="s">
        <v>141</v>
      </c>
      <c r="B63" t="s">
        <v>170</v>
      </c>
      <c r="C63" s="1">
        <v>33631</v>
      </c>
      <c r="D63" t="s">
        <v>211</v>
      </c>
      <c r="E63" t="s">
        <v>11</v>
      </c>
      <c r="F63" t="s">
        <v>352</v>
      </c>
      <c r="G63" t="s">
        <v>59</v>
      </c>
      <c r="H63" t="s">
        <v>37</v>
      </c>
      <c r="I63">
        <v>80119</v>
      </c>
    </row>
    <row r="64" spans="1:9">
      <c r="A64" t="s">
        <v>153</v>
      </c>
      <c r="B64" t="s">
        <v>215</v>
      </c>
      <c r="C64" s="1">
        <v>31148</v>
      </c>
      <c r="D64" t="s">
        <v>169</v>
      </c>
      <c r="E64" t="s">
        <v>29</v>
      </c>
      <c r="F64" t="s">
        <v>353</v>
      </c>
      <c r="G64" t="s">
        <v>55</v>
      </c>
      <c r="H64" t="s">
        <v>13</v>
      </c>
      <c r="I64">
        <v>64892</v>
      </c>
    </row>
    <row r="65" spans="1:9">
      <c r="A65" t="s">
        <v>104</v>
      </c>
      <c r="B65" t="s">
        <v>132</v>
      </c>
      <c r="C65" s="1">
        <v>25206</v>
      </c>
      <c r="D65" t="s">
        <v>51</v>
      </c>
      <c r="E65" t="s">
        <v>11</v>
      </c>
      <c r="F65" t="s">
        <v>354</v>
      </c>
      <c r="G65" t="s">
        <v>52</v>
      </c>
      <c r="H65" t="s">
        <v>22</v>
      </c>
      <c r="I65">
        <v>78143</v>
      </c>
    </row>
    <row r="66" spans="1:9">
      <c r="A66" t="s">
        <v>202</v>
      </c>
      <c r="B66" t="s">
        <v>91</v>
      </c>
      <c r="C66" s="1">
        <v>18720</v>
      </c>
      <c r="D66" t="s">
        <v>288</v>
      </c>
      <c r="E66" t="s">
        <v>11</v>
      </c>
      <c r="F66" t="s">
        <v>355</v>
      </c>
      <c r="G66" t="s">
        <v>12</v>
      </c>
      <c r="H66" t="s">
        <v>22</v>
      </c>
      <c r="I66">
        <v>56907</v>
      </c>
    </row>
    <row r="67" spans="1:9">
      <c r="A67" t="s">
        <v>141</v>
      </c>
      <c r="B67" t="s">
        <v>121</v>
      </c>
      <c r="C67" s="1">
        <v>24009</v>
      </c>
      <c r="D67" t="s">
        <v>180</v>
      </c>
      <c r="E67" t="s">
        <v>11</v>
      </c>
      <c r="F67" t="s">
        <v>356</v>
      </c>
      <c r="G67" t="s">
        <v>44</v>
      </c>
      <c r="H67" t="s">
        <v>37</v>
      </c>
      <c r="I67">
        <v>63109</v>
      </c>
    </row>
    <row r="68" spans="1:9">
      <c r="A68" t="s">
        <v>69</v>
      </c>
      <c r="B68" t="s">
        <v>139</v>
      </c>
      <c r="C68" s="1">
        <v>23256</v>
      </c>
      <c r="D68" t="s">
        <v>163</v>
      </c>
      <c r="E68" t="s">
        <v>11</v>
      </c>
      <c r="F68" t="s">
        <v>357</v>
      </c>
      <c r="G68" t="s">
        <v>12</v>
      </c>
      <c r="H68" t="s">
        <v>13</v>
      </c>
      <c r="I68">
        <v>44942</v>
      </c>
    </row>
    <row r="69" spans="1:9">
      <c r="A69" t="s">
        <v>124</v>
      </c>
      <c r="B69" t="s">
        <v>139</v>
      </c>
      <c r="C69" s="1">
        <v>35387</v>
      </c>
      <c r="D69" t="s">
        <v>184</v>
      </c>
      <c r="E69" t="s">
        <v>11</v>
      </c>
      <c r="F69" t="s">
        <v>358</v>
      </c>
      <c r="G69" t="s">
        <v>52</v>
      </c>
      <c r="H69" t="s">
        <v>22</v>
      </c>
      <c r="I69">
        <v>79818</v>
      </c>
    </row>
    <row r="70" spans="1:9">
      <c r="A70" t="s">
        <v>42</v>
      </c>
      <c r="B70" t="s">
        <v>64</v>
      </c>
      <c r="C70" s="1">
        <v>26473</v>
      </c>
      <c r="D70" t="s">
        <v>270</v>
      </c>
      <c r="E70" t="s">
        <v>29</v>
      </c>
      <c r="F70" t="s">
        <v>359</v>
      </c>
      <c r="G70" t="s">
        <v>17</v>
      </c>
      <c r="H70" t="s">
        <v>13</v>
      </c>
      <c r="I70">
        <v>40455</v>
      </c>
    </row>
    <row r="71" spans="1:9">
      <c r="A71" t="s">
        <v>197</v>
      </c>
      <c r="B71" t="s">
        <v>109</v>
      </c>
      <c r="C71" s="1">
        <v>36045</v>
      </c>
      <c r="D71" t="s">
        <v>117</v>
      </c>
      <c r="E71" t="s">
        <v>29</v>
      </c>
      <c r="F71" t="s">
        <v>360</v>
      </c>
      <c r="G71" t="s">
        <v>21</v>
      </c>
      <c r="H71" t="s">
        <v>48</v>
      </c>
      <c r="I71">
        <v>75021</v>
      </c>
    </row>
    <row r="72" spans="1:9">
      <c r="A72" t="s">
        <v>110</v>
      </c>
      <c r="B72" t="s">
        <v>139</v>
      </c>
      <c r="C72" s="1">
        <v>21424</v>
      </c>
      <c r="D72" t="s">
        <v>193</v>
      </c>
      <c r="E72" t="s">
        <v>29</v>
      </c>
      <c r="F72" t="s">
        <v>361</v>
      </c>
      <c r="G72" t="s">
        <v>30</v>
      </c>
      <c r="H72" t="s">
        <v>13</v>
      </c>
      <c r="I72">
        <v>51180</v>
      </c>
    </row>
    <row r="73" spans="1:9">
      <c r="A73" t="s">
        <v>72</v>
      </c>
      <c r="B73" t="s">
        <v>96</v>
      </c>
      <c r="C73" s="1">
        <v>35854</v>
      </c>
      <c r="D73" t="s">
        <v>140</v>
      </c>
      <c r="E73" t="s">
        <v>29</v>
      </c>
      <c r="F73" t="s">
        <v>362</v>
      </c>
      <c r="G73" t="s">
        <v>40</v>
      </c>
      <c r="H73" t="s">
        <v>22</v>
      </c>
      <c r="I73">
        <v>47753</v>
      </c>
    </row>
    <row r="74" spans="1:9">
      <c r="A74" t="s">
        <v>158</v>
      </c>
      <c r="B74" t="s">
        <v>32</v>
      </c>
      <c r="C74" s="1">
        <v>27154</v>
      </c>
      <c r="D74" t="s">
        <v>39</v>
      </c>
      <c r="E74" t="s">
        <v>11</v>
      </c>
      <c r="F74" t="s">
        <v>363</v>
      </c>
      <c r="G74" t="s">
        <v>26</v>
      </c>
      <c r="H74" t="s">
        <v>13</v>
      </c>
      <c r="I74">
        <v>63383</v>
      </c>
    </row>
    <row r="75" spans="1:9">
      <c r="A75" t="s">
        <v>136</v>
      </c>
      <c r="B75" t="s">
        <v>46</v>
      </c>
      <c r="C75" s="1">
        <v>26053</v>
      </c>
      <c r="D75" t="s">
        <v>299</v>
      </c>
      <c r="E75" t="s">
        <v>11</v>
      </c>
      <c r="F75" t="s">
        <v>364</v>
      </c>
      <c r="G75" t="s">
        <v>21</v>
      </c>
      <c r="H75" t="s">
        <v>37</v>
      </c>
      <c r="I75">
        <v>69839</v>
      </c>
    </row>
    <row r="76" spans="1:9">
      <c r="A76" t="s">
        <v>112</v>
      </c>
      <c r="B76" t="s">
        <v>90</v>
      </c>
      <c r="C76" s="1">
        <v>34923</v>
      </c>
      <c r="D76" t="s">
        <v>101</v>
      </c>
      <c r="E76" t="s">
        <v>29</v>
      </c>
      <c r="F76" t="s">
        <v>365</v>
      </c>
      <c r="G76" t="s">
        <v>17</v>
      </c>
      <c r="H76" t="s">
        <v>37</v>
      </c>
      <c r="I76">
        <v>60231</v>
      </c>
    </row>
    <row r="77" spans="1:9">
      <c r="A77" t="s">
        <v>213</v>
      </c>
      <c r="B77" t="s">
        <v>196</v>
      </c>
      <c r="C77" s="1">
        <v>36394</v>
      </c>
      <c r="D77" t="s">
        <v>114</v>
      </c>
      <c r="E77" t="s">
        <v>11</v>
      </c>
      <c r="F77" t="s">
        <v>366</v>
      </c>
      <c r="G77" t="s">
        <v>21</v>
      </c>
      <c r="H77" t="s">
        <v>13</v>
      </c>
      <c r="I77">
        <v>53997</v>
      </c>
    </row>
    <row r="78" spans="1:9">
      <c r="A78" t="s">
        <v>186</v>
      </c>
      <c r="B78" t="s">
        <v>64</v>
      </c>
      <c r="C78" s="1">
        <v>24069</v>
      </c>
      <c r="D78" t="s">
        <v>180</v>
      </c>
      <c r="E78" t="s">
        <v>29</v>
      </c>
      <c r="F78" t="s">
        <v>367</v>
      </c>
      <c r="G78" t="s">
        <v>26</v>
      </c>
      <c r="H78" t="s">
        <v>22</v>
      </c>
      <c r="I78">
        <v>71199</v>
      </c>
    </row>
    <row r="79" spans="1:9">
      <c r="A79" t="s">
        <v>84</v>
      </c>
      <c r="B79" t="s">
        <v>112</v>
      </c>
      <c r="C79" s="1">
        <v>32101</v>
      </c>
      <c r="D79" t="s">
        <v>43</v>
      </c>
      <c r="E79" t="s">
        <v>29</v>
      </c>
      <c r="F79" t="s">
        <v>368</v>
      </c>
      <c r="G79" t="s">
        <v>59</v>
      </c>
      <c r="H79" t="s">
        <v>37</v>
      </c>
      <c r="I79">
        <v>72008</v>
      </c>
    </row>
    <row r="80" spans="1:9">
      <c r="A80" t="s">
        <v>122</v>
      </c>
      <c r="B80" t="s">
        <v>50</v>
      </c>
      <c r="C80" s="1">
        <v>33974</v>
      </c>
      <c r="D80" t="s">
        <v>193</v>
      </c>
      <c r="E80" t="s">
        <v>29</v>
      </c>
      <c r="F80" t="s">
        <v>369</v>
      </c>
      <c r="G80" t="s">
        <v>12</v>
      </c>
      <c r="H80" t="s">
        <v>48</v>
      </c>
      <c r="I80">
        <v>69237</v>
      </c>
    </row>
    <row r="81" spans="1:9">
      <c r="A81" t="s">
        <v>66</v>
      </c>
      <c r="B81" t="s">
        <v>108</v>
      </c>
      <c r="C81" s="1">
        <v>27669</v>
      </c>
      <c r="D81" t="s">
        <v>16</v>
      </c>
      <c r="E81" t="s">
        <v>11</v>
      </c>
      <c r="F81" t="s">
        <v>370</v>
      </c>
      <c r="G81" t="s">
        <v>12</v>
      </c>
      <c r="H81" t="s">
        <v>22</v>
      </c>
      <c r="I81">
        <v>46193</v>
      </c>
    </row>
    <row r="82" spans="1:9">
      <c r="A82" t="s">
        <v>60</v>
      </c>
      <c r="B82" t="s">
        <v>108</v>
      </c>
      <c r="C82" s="1">
        <v>23113</v>
      </c>
      <c r="D82" t="s">
        <v>70</v>
      </c>
      <c r="E82" t="s">
        <v>11</v>
      </c>
      <c r="F82" t="s">
        <v>371</v>
      </c>
      <c r="G82" t="s">
        <v>12</v>
      </c>
      <c r="H82" t="s">
        <v>13</v>
      </c>
      <c r="I82">
        <v>48330</v>
      </c>
    </row>
    <row r="83" spans="1:9">
      <c r="A83" t="s">
        <v>14</v>
      </c>
      <c r="B83" t="s">
        <v>122</v>
      </c>
      <c r="C83" s="1">
        <v>21875</v>
      </c>
      <c r="D83" t="s">
        <v>206</v>
      </c>
      <c r="E83" t="s">
        <v>11</v>
      </c>
      <c r="F83" t="s">
        <v>372</v>
      </c>
      <c r="G83" t="s">
        <v>52</v>
      </c>
      <c r="H83" t="s">
        <v>48</v>
      </c>
      <c r="I83">
        <v>83632</v>
      </c>
    </row>
    <row r="84" spans="1:9">
      <c r="A84" t="s">
        <v>72</v>
      </c>
      <c r="B84" t="s">
        <v>137</v>
      </c>
      <c r="C84" s="1">
        <v>29327</v>
      </c>
      <c r="D84" t="s">
        <v>67</v>
      </c>
      <c r="E84" t="s">
        <v>29</v>
      </c>
      <c r="F84" t="s">
        <v>373</v>
      </c>
      <c r="G84" t="s">
        <v>12</v>
      </c>
      <c r="H84" t="s">
        <v>22</v>
      </c>
      <c r="I84">
        <v>46719</v>
      </c>
    </row>
    <row r="85" spans="1:9">
      <c r="A85" t="s">
        <v>136</v>
      </c>
      <c r="B85" t="s">
        <v>118</v>
      </c>
      <c r="C85" s="1">
        <v>33338</v>
      </c>
      <c r="D85" t="s">
        <v>68</v>
      </c>
      <c r="E85" t="s">
        <v>11</v>
      </c>
      <c r="F85" t="s">
        <v>374</v>
      </c>
      <c r="G85" t="s">
        <v>12</v>
      </c>
      <c r="H85" t="s">
        <v>48</v>
      </c>
      <c r="I85">
        <v>65161</v>
      </c>
    </row>
    <row r="86" spans="1:9">
      <c r="A86" t="s">
        <v>183</v>
      </c>
      <c r="B86" t="s">
        <v>87</v>
      </c>
      <c r="C86" s="1">
        <v>19910</v>
      </c>
      <c r="D86" t="s">
        <v>62</v>
      </c>
      <c r="E86" t="s">
        <v>11</v>
      </c>
      <c r="F86" t="s">
        <v>375</v>
      </c>
      <c r="G86" t="s">
        <v>55</v>
      </c>
      <c r="H86" t="s">
        <v>37</v>
      </c>
      <c r="I86">
        <v>83957</v>
      </c>
    </row>
    <row r="87" spans="1:9">
      <c r="A87" t="s">
        <v>27</v>
      </c>
      <c r="B87" t="s">
        <v>197</v>
      </c>
      <c r="C87" s="1">
        <v>34969</v>
      </c>
      <c r="D87" t="s">
        <v>117</v>
      </c>
      <c r="E87" t="s">
        <v>29</v>
      </c>
      <c r="F87" t="s">
        <v>376</v>
      </c>
      <c r="G87" t="s">
        <v>52</v>
      </c>
      <c r="H87" t="s">
        <v>13</v>
      </c>
      <c r="I87">
        <v>66279</v>
      </c>
    </row>
    <row r="88" spans="1:9">
      <c r="A88" t="s">
        <v>210</v>
      </c>
      <c r="B88" t="s">
        <v>196</v>
      </c>
      <c r="C88" s="1">
        <v>33550</v>
      </c>
      <c r="D88" t="s">
        <v>36</v>
      </c>
      <c r="E88" t="s">
        <v>11</v>
      </c>
      <c r="F88" t="s">
        <v>377</v>
      </c>
      <c r="G88" t="s">
        <v>55</v>
      </c>
      <c r="H88" t="s">
        <v>13</v>
      </c>
      <c r="I88">
        <v>55323</v>
      </c>
    </row>
    <row r="89" spans="1:9">
      <c r="A89" t="s">
        <v>197</v>
      </c>
      <c r="B89" t="s">
        <v>128</v>
      </c>
      <c r="C89" s="1">
        <v>32737</v>
      </c>
      <c r="D89" t="s">
        <v>131</v>
      </c>
      <c r="E89" t="s">
        <v>29</v>
      </c>
      <c r="F89" t="s">
        <v>378</v>
      </c>
      <c r="G89" t="s">
        <v>59</v>
      </c>
      <c r="H89" t="s">
        <v>37</v>
      </c>
      <c r="I89">
        <v>89375</v>
      </c>
    </row>
    <row r="90" spans="1:9">
      <c r="A90" t="s">
        <v>97</v>
      </c>
      <c r="B90" t="s">
        <v>118</v>
      </c>
      <c r="C90" s="1">
        <v>24590</v>
      </c>
      <c r="D90" t="s">
        <v>182</v>
      </c>
      <c r="E90" t="s">
        <v>11</v>
      </c>
      <c r="F90" t="s">
        <v>379</v>
      </c>
      <c r="G90" t="s">
        <v>12</v>
      </c>
      <c r="H90" t="s">
        <v>48</v>
      </c>
      <c r="I90">
        <v>71149</v>
      </c>
    </row>
    <row r="91" spans="1:9">
      <c r="A91" t="s">
        <v>175</v>
      </c>
      <c r="B91" t="s">
        <v>54</v>
      </c>
      <c r="C91" s="1">
        <v>18522</v>
      </c>
      <c r="D91" t="s">
        <v>58</v>
      </c>
      <c r="E91" t="s">
        <v>11</v>
      </c>
      <c r="F91" t="s">
        <v>380</v>
      </c>
      <c r="G91" t="s">
        <v>12</v>
      </c>
      <c r="H91" t="s">
        <v>13</v>
      </c>
      <c r="I91">
        <v>40218</v>
      </c>
    </row>
    <row r="92" spans="1:9">
      <c r="A92" t="s">
        <v>112</v>
      </c>
      <c r="B92" t="s">
        <v>90</v>
      </c>
      <c r="C92" s="1">
        <v>31662</v>
      </c>
      <c r="D92" t="s">
        <v>205</v>
      </c>
      <c r="E92" t="s">
        <v>29</v>
      </c>
      <c r="F92" t="s">
        <v>381</v>
      </c>
      <c r="G92" t="s">
        <v>40</v>
      </c>
      <c r="H92" t="s">
        <v>37</v>
      </c>
      <c r="I92">
        <v>48178</v>
      </c>
    </row>
    <row r="93" spans="1:9">
      <c r="A93" t="s">
        <v>60</v>
      </c>
      <c r="B93" t="s">
        <v>109</v>
      </c>
      <c r="C93" s="1">
        <v>32564</v>
      </c>
      <c r="D93" t="s">
        <v>162</v>
      </c>
      <c r="E93" t="s">
        <v>11</v>
      </c>
      <c r="F93" t="s">
        <v>382</v>
      </c>
      <c r="G93" t="s">
        <v>12</v>
      </c>
      <c r="H93" t="s">
        <v>22</v>
      </c>
      <c r="I93">
        <v>50434</v>
      </c>
    </row>
    <row r="94" spans="1:9">
      <c r="A94" t="s">
        <v>18</v>
      </c>
      <c r="B94" t="s">
        <v>122</v>
      </c>
      <c r="C94" s="1">
        <v>22208</v>
      </c>
      <c r="D94" t="s">
        <v>33</v>
      </c>
      <c r="E94" t="s">
        <v>11</v>
      </c>
      <c r="F94" t="s">
        <v>383</v>
      </c>
      <c r="G94" t="s">
        <v>30</v>
      </c>
      <c r="H94" t="s">
        <v>48</v>
      </c>
      <c r="I94">
        <v>79528</v>
      </c>
    </row>
    <row r="95" spans="1:9">
      <c r="A95" t="s">
        <v>23</v>
      </c>
      <c r="B95" t="s">
        <v>154</v>
      </c>
      <c r="C95" s="1">
        <v>24173</v>
      </c>
      <c r="D95" t="s">
        <v>16</v>
      </c>
      <c r="E95" t="s">
        <v>11</v>
      </c>
      <c r="F95" t="s">
        <v>384</v>
      </c>
      <c r="G95" t="s">
        <v>52</v>
      </c>
      <c r="H95" t="s">
        <v>13</v>
      </c>
      <c r="I95">
        <v>64296</v>
      </c>
    </row>
    <row r="96" spans="1:9">
      <c r="A96" t="s">
        <v>90</v>
      </c>
      <c r="B96" t="s">
        <v>197</v>
      </c>
      <c r="C96" s="1">
        <v>29951</v>
      </c>
      <c r="D96" t="s">
        <v>172</v>
      </c>
      <c r="E96" t="s">
        <v>29</v>
      </c>
      <c r="F96" t="s">
        <v>385</v>
      </c>
      <c r="G96" t="s">
        <v>12</v>
      </c>
      <c r="H96" t="s">
        <v>48</v>
      </c>
      <c r="I96">
        <v>72018</v>
      </c>
    </row>
    <row r="97" spans="1:9">
      <c r="A97" t="s">
        <v>34</v>
      </c>
      <c r="B97" t="s">
        <v>121</v>
      </c>
      <c r="C97" s="1">
        <v>23342</v>
      </c>
      <c r="D97" t="s">
        <v>157</v>
      </c>
      <c r="E97" t="s">
        <v>29</v>
      </c>
      <c r="F97" t="s">
        <v>386</v>
      </c>
      <c r="G97" t="s">
        <v>30</v>
      </c>
      <c r="H97" t="s">
        <v>13</v>
      </c>
      <c r="I97">
        <v>54200</v>
      </c>
    </row>
    <row r="98" spans="1:9">
      <c r="A98" t="s">
        <v>208</v>
      </c>
      <c r="B98" t="s">
        <v>139</v>
      </c>
      <c r="C98" s="1">
        <v>27286</v>
      </c>
      <c r="D98" t="s">
        <v>212</v>
      </c>
      <c r="E98" t="s">
        <v>11</v>
      </c>
      <c r="F98" t="s">
        <v>387</v>
      </c>
      <c r="G98" t="s">
        <v>30</v>
      </c>
      <c r="H98" t="s">
        <v>37</v>
      </c>
      <c r="I98">
        <v>71139</v>
      </c>
    </row>
    <row r="99" spans="1:9">
      <c r="A99" t="s">
        <v>145</v>
      </c>
      <c r="B99" t="s">
        <v>121</v>
      </c>
      <c r="C99" s="1">
        <v>23690</v>
      </c>
      <c r="D99" t="s">
        <v>272</v>
      </c>
      <c r="E99" t="s">
        <v>11</v>
      </c>
      <c r="F99" t="s">
        <v>388</v>
      </c>
      <c r="G99" t="s">
        <v>59</v>
      </c>
      <c r="H99" t="s">
        <v>48</v>
      </c>
      <c r="I99">
        <v>96318</v>
      </c>
    </row>
    <row r="100" spans="1:9">
      <c r="A100" t="s">
        <v>144</v>
      </c>
      <c r="B100" t="s">
        <v>15</v>
      </c>
      <c r="C100" s="1">
        <v>21486</v>
      </c>
      <c r="D100" t="s">
        <v>70</v>
      </c>
      <c r="E100" t="s">
        <v>29</v>
      </c>
      <c r="F100" t="s">
        <v>389</v>
      </c>
      <c r="G100" t="s">
        <v>21</v>
      </c>
      <c r="H100" t="s">
        <v>37</v>
      </c>
      <c r="I100">
        <v>82193</v>
      </c>
    </row>
    <row r="101" spans="1:9">
      <c r="A101" t="s">
        <v>176</v>
      </c>
      <c r="B101" t="s">
        <v>27</v>
      </c>
      <c r="C101" s="1">
        <v>27128</v>
      </c>
      <c r="D101" t="s">
        <v>20</v>
      </c>
      <c r="E101" t="s">
        <v>29</v>
      </c>
      <c r="F101" t="s">
        <v>390</v>
      </c>
      <c r="G101" t="s">
        <v>30</v>
      </c>
      <c r="H101" t="s">
        <v>37</v>
      </c>
      <c r="I101">
        <v>68116</v>
      </c>
    </row>
    <row r="102" spans="1:9">
      <c r="A102" t="s">
        <v>210</v>
      </c>
      <c r="B102" t="s">
        <v>91</v>
      </c>
      <c r="C102" s="1">
        <v>22236</v>
      </c>
      <c r="D102" t="s">
        <v>43</v>
      </c>
      <c r="E102" t="s">
        <v>11</v>
      </c>
      <c r="F102" t="s">
        <v>391</v>
      </c>
      <c r="G102" t="s">
        <v>40</v>
      </c>
      <c r="H102" t="s">
        <v>37</v>
      </c>
      <c r="I102">
        <v>48711</v>
      </c>
    </row>
    <row r="103" spans="1:9">
      <c r="A103" t="s">
        <v>97</v>
      </c>
      <c r="B103" t="s">
        <v>74</v>
      </c>
      <c r="C103" s="1">
        <v>24878</v>
      </c>
      <c r="D103" t="s">
        <v>207</v>
      </c>
      <c r="E103" t="s">
        <v>11</v>
      </c>
      <c r="F103" t="s">
        <v>392</v>
      </c>
      <c r="G103" t="s">
        <v>30</v>
      </c>
      <c r="H103" t="s">
        <v>48</v>
      </c>
      <c r="I103">
        <v>80172</v>
      </c>
    </row>
    <row r="104" spans="1:9">
      <c r="A104" t="s">
        <v>179</v>
      </c>
      <c r="B104" t="s">
        <v>105</v>
      </c>
      <c r="C104" s="1">
        <v>22864</v>
      </c>
      <c r="D104" t="s">
        <v>51</v>
      </c>
      <c r="E104" t="s">
        <v>11</v>
      </c>
      <c r="F104" t="s">
        <v>393</v>
      </c>
      <c r="G104" t="s">
        <v>52</v>
      </c>
      <c r="H104" t="s">
        <v>22</v>
      </c>
      <c r="I104">
        <v>71793</v>
      </c>
    </row>
    <row r="105" spans="1:9">
      <c r="A105" t="s">
        <v>63</v>
      </c>
      <c r="B105" t="s">
        <v>90</v>
      </c>
      <c r="C105" s="1">
        <v>18993</v>
      </c>
      <c r="D105" t="s">
        <v>157</v>
      </c>
      <c r="E105" t="s">
        <v>11</v>
      </c>
      <c r="F105" t="s">
        <v>394</v>
      </c>
      <c r="G105" t="s">
        <v>44</v>
      </c>
      <c r="H105" t="s">
        <v>48</v>
      </c>
      <c r="I105">
        <v>82632</v>
      </c>
    </row>
    <row r="106" spans="1:9">
      <c r="A106" t="s">
        <v>145</v>
      </c>
      <c r="B106" t="s">
        <v>46</v>
      </c>
      <c r="C106" s="1">
        <v>23637</v>
      </c>
      <c r="D106" t="s">
        <v>138</v>
      </c>
      <c r="E106" t="s">
        <v>11</v>
      </c>
      <c r="F106" t="s">
        <v>396</v>
      </c>
      <c r="G106" t="s">
        <v>40</v>
      </c>
      <c r="H106" t="s">
        <v>22</v>
      </c>
      <c r="I106">
        <v>48758</v>
      </c>
    </row>
    <row r="107" spans="1:9">
      <c r="A107" t="s">
        <v>57</v>
      </c>
      <c r="B107" t="s">
        <v>112</v>
      </c>
      <c r="C107" s="1">
        <v>30029</v>
      </c>
      <c r="D107" t="s">
        <v>111</v>
      </c>
      <c r="E107" t="s">
        <v>29</v>
      </c>
      <c r="F107" t="s">
        <v>397</v>
      </c>
      <c r="G107" t="s">
        <v>17</v>
      </c>
      <c r="H107" t="s">
        <v>37</v>
      </c>
      <c r="I107">
        <v>57276</v>
      </c>
    </row>
    <row r="108" spans="1:9">
      <c r="A108" t="s">
        <v>74</v>
      </c>
      <c r="B108" t="s">
        <v>139</v>
      </c>
      <c r="C108" s="1">
        <v>25315</v>
      </c>
      <c r="D108" t="s">
        <v>115</v>
      </c>
      <c r="E108" t="s">
        <v>29</v>
      </c>
      <c r="F108" t="s">
        <v>398</v>
      </c>
      <c r="G108" t="s">
        <v>26</v>
      </c>
      <c r="H108" t="s">
        <v>48</v>
      </c>
      <c r="I108">
        <v>101566</v>
      </c>
    </row>
    <row r="109" spans="1:9">
      <c r="A109" t="s">
        <v>90</v>
      </c>
      <c r="B109" t="s">
        <v>105</v>
      </c>
      <c r="C109" s="1">
        <v>19981</v>
      </c>
      <c r="D109" t="s">
        <v>206</v>
      </c>
      <c r="E109" t="s">
        <v>29</v>
      </c>
      <c r="F109" t="s">
        <v>399</v>
      </c>
      <c r="G109" t="s">
        <v>12</v>
      </c>
      <c r="H109" t="s">
        <v>48</v>
      </c>
      <c r="I109">
        <v>74475</v>
      </c>
    </row>
    <row r="110" spans="1:9">
      <c r="A110" t="s">
        <v>147</v>
      </c>
      <c r="B110" t="s">
        <v>122</v>
      </c>
      <c r="C110" s="1">
        <v>25760</v>
      </c>
      <c r="D110" t="s">
        <v>77</v>
      </c>
      <c r="E110" t="s">
        <v>29</v>
      </c>
      <c r="F110" t="s">
        <v>400</v>
      </c>
      <c r="G110" t="s">
        <v>44</v>
      </c>
      <c r="H110" t="s">
        <v>22</v>
      </c>
      <c r="I110">
        <v>67781</v>
      </c>
    </row>
    <row r="111" spans="1:9">
      <c r="A111" t="s">
        <v>41</v>
      </c>
      <c r="B111" t="s">
        <v>215</v>
      </c>
      <c r="C111" s="1">
        <v>34185</v>
      </c>
      <c r="D111" t="s">
        <v>106</v>
      </c>
      <c r="E111" t="s">
        <v>11</v>
      </c>
      <c r="F111" t="s">
        <v>401</v>
      </c>
      <c r="G111" t="s">
        <v>21</v>
      </c>
      <c r="H111" t="s">
        <v>22</v>
      </c>
      <c r="I111">
        <v>60559</v>
      </c>
    </row>
    <row r="112" spans="1:9">
      <c r="A112" t="s">
        <v>183</v>
      </c>
      <c r="B112" t="s">
        <v>27</v>
      </c>
      <c r="C112" s="1">
        <v>30910</v>
      </c>
      <c r="D112" t="s">
        <v>58</v>
      </c>
      <c r="E112" t="s">
        <v>11</v>
      </c>
      <c r="F112" t="s">
        <v>402</v>
      </c>
      <c r="G112" t="s">
        <v>59</v>
      </c>
      <c r="H112" t="s">
        <v>37</v>
      </c>
      <c r="I112">
        <v>77554</v>
      </c>
    </row>
    <row r="113" spans="1:9">
      <c r="A113" t="s">
        <v>53</v>
      </c>
      <c r="B113" t="s">
        <v>118</v>
      </c>
      <c r="C113" s="1">
        <v>29125</v>
      </c>
      <c r="D113" t="s">
        <v>134</v>
      </c>
      <c r="E113" t="s">
        <v>29</v>
      </c>
      <c r="F113" t="s">
        <v>403</v>
      </c>
      <c r="G113" t="s">
        <v>30</v>
      </c>
      <c r="H113" t="s">
        <v>37</v>
      </c>
      <c r="I113">
        <v>64832</v>
      </c>
    </row>
    <row r="114" spans="1:9">
      <c r="A114" t="s">
        <v>63</v>
      </c>
      <c r="B114" t="s">
        <v>108</v>
      </c>
      <c r="C114" s="1">
        <v>21024</v>
      </c>
      <c r="D114" t="s">
        <v>288</v>
      </c>
      <c r="E114" t="s">
        <v>11</v>
      </c>
      <c r="F114" t="s">
        <v>404</v>
      </c>
      <c r="G114" t="s">
        <v>12</v>
      </c>
      <c r="H114" t="s">
        <v>13</v>
      </c>
      <c r="I114">
        <v>49133</v>
      </c>
    </row>
    <row r="115" spans="1:9">
      <c r="A115" t="s">
        <v>158</v>
      </c>
      <c r="B115" t="s">
        <v>127</v>
      </c>
      <c r="C115" s="1">
        <v>25990</v>
      </c>
      <c r="D115" t="s">
        <v>94</v>
      </c>
      <c r="E115" t="s">
        <v>11</v>
      </c>
      <c r="F115" t="s">
        <v>405</v>
      </c>
      <c r="G115" t="s">
        <v>21</v>
      </c>
      <c r="H115" t="s">
        <v>13</v>
      </c>
      <c r="I115">
        <v>59378</v>
      </c>
    </row>
    <row r="116" spans="1:9">
      <c r="A116" t="s">
        <v>116</v>
      </c>
      <c r="B116" t="s">
        <v>57</v>
      </c>
      <c r="C116" s="1">
        <v>21897</v>
      </c>
      <c r="D116" t="s">
        <v>163</v>
      </c>
      <c r="E116" t="s">
        <v>29</v>
      </c>
      <c r="F116" t="s">
        <v>406</v>
      </c>
      <c r="G116" t="s">
        <v>26</v>
      </c>
      <c r="H116" t="s">
        <v>13</v>
      </c>
      <c r="I116">
        <v>62803</v>
      </c>
    </row>
    <row r="117" spans="1:9">
      <c r="A117" t="s">
        <v>129</v>
      </c>
      <c r="B117" t="s">
        <v>90</v>
      </c>
      <c r="C117" s="1">
        <v>27092</v>
      </c>
      <c r="D117" t="s">
        <v>166</v>
      </c>
      <c r="E117" t="s">
        <v>29</v>
      </c>
      <c r="F117" t="s">
        <v>407</v>
      </c>
      <c r="G117" t="s">
        <v>52</v>
      </c>
      <c r="H117" t="s">
        <v>13</v>
      </c>
      <c r="I117">
        <v>60171</v>
      </c>
    </row>
    <row r="118" spans="1:9">
      <c r="A118" t="s">
        <v>214</v>
      </c>
      <c r="B118" t="s">
        <v>133</v>
      </c>
      <c r="C118" s="1">
        <v>31199</v>
      </c>
      <c r="D118" t="s">
        <v>119</v>
      </c>
      <c r="E118" t="s">
        <v>11</v>
      </c>
      <c r="F118" t="s">
        <v>408</v>
      </c>
      <c r="G118" t="s">
        <v>21</v>
      </c>
      <c r="H118" t="s">
        <v>37</v>
      </c>
      <c r="I118">
        <v>65620</v>
      </c>
    </row>
    <row r="119" spans="1:9">
      <c r="A119" t="s">
        <v>96</v>
      </c>
      <c r="B119" t="s">
        <v>27</v>
      </c>
      <c r="C119" s="1">
        <v>21053</v>
      </c>
      <c r="D119" t="s">
        <v>43</v>
      </c>
      <c r="E119" t="s">
        <v>29</v>
      </c>
      <c r="F119" t="s">
        <v>409</v>
      </c>
      <c r="G119" t="s">
        <v>12</v>
      </c>
      <c r="H119" t="s">
        <v>48</v>
      </c>
      <c r="I119">
        <v>66036</v>
      </c>
    </row>
    <row r="120" spans="1:9">
      <c r="A120" t="s">
        <v>116</v>
      </c>
      <c r="B120" t="s">
        <v>118</v>
      </c>
      <c r="C120" s="1">
        <v>36149</v>
      </c>
      <c r="D120" t="s">
        <v>168</v>
      </c>
      <c r="E120" t="s">
        <v>29</v>
      </c>
      <c r="F120" t="s">
        <v>410</v>
      </c>
      <c r="G120" t="s">
        <v>40</v>
      </c>
      <c r="H120" t="s">
        <v>13</v>
      </c>
      <c r="I120">
        <v>36317</v>
      </c>
    </row>
    <row r="121" spans="1:9">
      <c r="A121" t="s">
        <v>96</v>
      </c>
      <c r="B121" t="s">
        <v>122</v>
      </c>
      <c r="C121" s="1">
        <v>18264</v>
      </c>
      <c r="D121" t="s">
        <v>168</v>
      </c>
      <c r="E121" t="s">
        <v>29</v>
      </c>
      <c r="F121" t="s">
        <v>411</v>
      </c>
      <c r="G121" t="s">
        <v>40</v>
      </c>
      <c r="H121" t="s">
        <v>13</v>
      </c>
      <c r="I121">
        <v>44478</v>
      </c>
    </row>
    <row r="122" spans="1:9">
      <c r="A122" t="s">
        <v>60</v>
      </c>
      <c r="B122" t="s">
        <v>109</v>
      </c>
      <c r="C122" s="1">
        <v>27670</v>
      </c>
      <c r="D122" t="s">
        <v>189</v>
      </c>
      <c r="E122" t="s">
        <v>11</v>
      </c>
      <c r="F122" t="s">
        <v>412</v>
      </c>
      <c r="G122" t="s">
        <v>40</v>
      </c>
      <c r="H122" t="s">
        <v>13</v>
      </c>
      <c r="I122">
        <v>43009</v>
      </c>
    </row>
    <row r="123" spans="1:9">
      <c r="A123" t="s">
        <v>186</v>
      </c>
      <c r="B123" t="s">
        <v>61</v>
      </c>
      <c r="C123" s="1">
        <v>19383</v>
      </c>
      <c r="D123" t="s">
        <v>191</v>
      </c>
      <c r="E123" t="s">
        <v>29</v>
      </c>
      <c r="F123" t="s">
        <v>413</v>
      </c>
      <c r="G123" t="s">
        <v>17</v>
      </c>
      <c r="H123" t="s">
        <v>48</v>
      </c>
      <c r="I123">
        <v>69102</v>
      </c>
    </row>
    <row r="124" spans="1:9">
      <c r="A124" t="s">
        <v>105</v>
      </c>
      <c r="B124" t="s">
        <v>72</v>
      </c>
      <c r="C124" s="1">
        <v>24524</v>
      </c>
      <c r="D124" t="s">
        <v>177</v>
      </c>
      <c r="E124" t="s">
        <v>29</v>
      </c>
      <c r="F124" t="s">
        <v>414</v>
      </c>
      <c r="G124" t="s">
        <v>40</v>
      </c>
      <c r="H124" t="s">
        <v>37</v>
      </c>
      <c r="I124">
        <v>46514</v>
      </c>
    </row>
    <row r="125" spans="1:9">
      <c r="A125" t="s">
        <v>214</v>
      </c>
      <c r="B125" t="s">
        <v>128</v>
      </c>
      <c r="C125" s="1">
        <v>24567</v>
      </c>
      <c r="D125" t="s">
        <v>65</v>
      </c>
      <c r="E125" t="s">
        <v>11</v>
      </c>
      <c r="F125" t="s">
        <v>415</v>
      </c>
      <c r="G125" t="s">
        <v>21</v>
      </c>
      <c r="H125" t="s">
        <v>48</v>
      </c>
      <c r="I125">
        <v>75486</v>
      </c>
    </row>
    <row r="126" spans="1:9">
      <c r="A126" t="s">
        <v>120</v>
      </c>
      <c r="B126" t="s">
        <v>215</v>
      </c>
      <c r="C126" s="1">
        <v>23457</v>
      </c>
      <c r="D126" t="s">
        <v>288</v>
      </c>
      <c r="E126" t="s">
        <v>29</v>
      </c>
      <c r="F126" t="s">
        <v>416</v>
      </c>
      <c r="G126" t="s">
        <v>12</v>
      </c>
      <c r="H126" t="s">
        <v>37</v>
      </c>
      <c r="I126">
        <v>57773</v>
      </c>
    </row>
    <row r="127" spans="1:9">
      <c r="A127" t="s">
        <v>179</v>
      </c>
      <c r="B127" t="s">
        <v>31</v>
      </c>
      <c r="C127" s="1">
        <v>22925</v>
      </c>
      <c r="D127" t="s">
        <v>270</v>
      </c>
      <c r="E127" t="s">
        <v>11</v>
      </c>
      <c r="F127" t="s">
        <v>417</v>
      </c>
      <c r="G127" t="s">
        <v>44</v>
      </c>
      <c r="H127" t="s">
        <v>48</v>
      </c>
      <c r="I127">
        <v>88258</v>
      </c>
    </row>
    <row r="128" spans="1:9">
      <c r="A128" t="s">
        <v>203</v>
      </c>
      <c r="B128" t="s">
        <v>181</v>
      </c>
      <c r="C128" s="1">
        <v>23328</v>
      </c>
      <c r="D128" t="s">
        <v>177</v>
      </c>
      <c r="E128" t="s">
        <v>11</v>
      </c>
      <c r="F128" t="s">
        <v>418</v>
      </c>
      <c r="G128" t="s">
        <v>26</v>
      </c>
      <c r="H128" t="s">
        <v>37</v>
      </c>
      <c r="I128">
        <v>93384</v>
      </c>
    </row>
    <row r="129" spans="1:9">
      <c r="A129" t="s">
        <v>72</v>
      </c>
      <c r="B129" t="s">
        <v>139</v>
      </c>
      <c r="C129" s="1">
        <v>21334</v>
      </c>
      <c r="D129" t="s">
        <v>140</v>
      </c>
      <c r="E129" t="s">
        <v>29</v>
      </c>
      <c r="F129" t="s">
        <v>419</v>
      </c>
      <c r="G129" t="s">
        <v>12</v>
      </c>
      <c r="H129" t="s">
        <v>22</v>
      </c>
      <c r="I129">
        <v>50161</v>
      </c>
    </row>
    <row r="130" spans="1:9">
      <c r="A130" t="s">
        <v>31</v>
      </c>
      <c r="B130" t="s">
        <v>31</v>
      </c>
      <c r="C130" s="1">
        <v>35101</v>
      </c>
      <c r="D130" t="s">
        <v>299</v>
      </c>
      <c r="E130" t="s">
        <v>29</v>
      </c>
      <c r="F130" t="s">
        <v>420</v>
      </c>
      <c r="G130" t="s">
        <v>40</v>
      </c>
      <c r="H130" t="s">
        <v>13</v>
      </c>
      <c r="I130">
        <v>40567</v>
      </c>
    </row>
    <row r="131" spans="1:9">
      <c r="A131" t="s">
        <v>136</v>
      </c>
      <c r="B131" t="s">
        <v>46</v>
      </c>
      <c r="C131" s="1">
        <v>32164</v>
      </c>
      <c r="D131" t="s">
        <v>178</v>
      </c>
      <c r="E131" t="s">
        <v>11</v>
      </c>
      <c r="F131" t="s">
        <v>421</v>
      </c>
      <c r="G131" t="s">
        <v>52</v>
      </c>
      <c r="H131" t="s">
        <v>37</v>
      </c>
      <c r="I131">
        <v>78016</v>
      </c>
    </row>
    <row r="132" spans="1:9">
      <c r="A132" t="s">
        <v>320</v>
      </c>
      <c r="B132" t="s">
        <v>153</v>
      </c>
      <c r="C132" s="1">
        <v>24364</v>
      </c>
      <c r="D132" t="s">
        <v>146</v>
      </c>
      <c r="E132" t="s">
        <v>29</v>
      </c>
      <c r="F132" t="s">
        <v>422</v>
      </c>
      <c r="G132" t="s">
        <v>52</v>
      </c>
      <c r="H132" t="s">
        <v>13</v>
      </c>
      <c r="I132">
        <v>55546</v>
      </c>
    </row>
    <row r="133" spans="1:9">
      <c r="A133" t="s">
        <v>104</v>
      </c>
      <c r="B133" t="s">
        <v>215</v>
      </c>
      <c r="C133" s="1">
        <v>28394</v>
      </c>
      <c r="D133" t="s">
        <v>65</v>
      </c>
      <c r="E133" t="s">
        <v>11</v>
      </c>
      <c r="F133" t="s">
        <v>423</v>
      </c>
      <c r="G133" t="s">
        <v>12</v>
      </c>
      <c r="H133" t="s">
        <v>22</v>
      </c>
      <c r="I133">
        <v>51852</v>
      </c>
    </row>
    <row r="134" spans="1:9">
      <c r="A134" t="s">
        <v>158</v>
      </c>
      <c r="B134" t="s">
        <v>126</v>
      </c>
      <c r="C134" s="1">
        <v>18989</v>
      </c>
      <c r="D134" t="s">
        <v>51</v>
      </c>
      <c r="E134" t="s">
        <v>11</v>
      </c>
      <c r="F134" t="s">
        <v>424</v>
      </c>
      <c r="G134" t="s">
        <v>59</v>
      </c>
      <c r="H134" t="s">
        <v>13</v>
      </c>
      <c r="I134">
        <v>64547</v>
      </c>
    </row>
    <row r="135" spans="1:9">
      <c r="A135" t="s">
        <v>105</v>
      </c>
      <c r="B135" t="s">
        <v>32</v>
      </c>
      <c r="C135" s="1">
        <v>21795</v>
      </c>
      <c r="D135" t="s">
        <v>191</v>
      </c>
      <c r="E135" t="s">
        <v>29</v>
      </c>
      <c r="F135" t="s">
        <v>425</v>
      </c>
      <c r="G135" t="s">
        <v>12</v>
      </c>
      <c r="H135" t="s">
        <v>37</v>
      </c>
      <c r="I135">
        <v>56860</v>
      </c>
    </row>
    <row r="136" spans="1:9">
      <c r="A136" t="s">
        <v>97</v>
      </c>
      <c r="B136" t="s">
        <v>110</v>
      </c>
      <c r="C136" s="1">
        <v>35454</v>
      </c>
      <c r="D136" t="s">
        <v>111</v>
      </c>
      <c r="E136" t="s">
        <v>11</v>
      </c>
      <c r="F136" t="s">
        <v>426</v>
      </c>
      <c r="G136" t="s">
        <v>52</v>
      </c>
      <c r="H136" t="s">
        <v>48</v>
      </c>
      <c r="I136">
        <v>83472</v>
      </c>
    </row>
    <row r="137" spans="1:9">
      <c r="A137" t="s">
        <v>120</v>
      </c>
      <c r="B137" t="s">
        <v>91</v>
      </c>
      <c r="C137" s="1">
        <v>19690</v>
      </c>
      <c r="D137" t="s">
        <v>70</v>
      </c>
      <c r="E137" t="s">
        <v>29</v>
      </c>
      <c r="F137" t="s">
        <v>427</v>
      </c>
      <c r="G137" t="s">
        <v>59</v>
      </c>
      <c r="H137" t="s">
        <v>22</v>
      </c>
      <c r="I137">
        <v>64401</v>
      </c>
    </row>
    <row r="138" spans="1:9">
      <c r="A138" t="s">
        <v>150</v>
      </c>
      <c r="B138" t="s">
        <v>122</v>
      </c>
      <c r="C138" s="1">
        <v>24487</v>
      </c>
      <c r="D138" t="s">
        <v>65</v>
      </c>
      <c r="E138" t="s">
        <v>11</v>
      </c>
      <c r="F138" t="s">
        <v>428</v>
      </c>
      <c r="G138" t="s">
        <v>30</v>
      </c>
      <c r="H138" t="s">
        <v>22</v>
      </c>
      <c r="I138">
        <v>55803</v>
      </c>
    </row>
    <row r="139" spans="1:9">
      <c r="A139" t="s">
        <v>129</v>
      </c>
      <c r="B139" t="s">
        <v>148</v>
      </c>
      <c r="C139" s="1">
        <v>31495</v>
      </c>
      <c r="D139" t="s">
        <v>138</v>
      </c>
      <c r="E139" t="s">
        <v>29</v>
      </c>
      <c r="F139" t="s">
        <v>429</v>
      </c>
      <c r="G139" t="s">
        <v>12</v>
      </c>
      <c r="H139" t="s">
        <v>37</v>
      </c>
      <c r="I139">
        <v>63828</v>
      </c>
    </row>
    <row r="140" spans="1:9">
      <c r="A140" t="s">
        <v>208</v>
      </c>
      <c r="B140" t="s">
        <v>57</v>
      </c>
      <c r="C140" s="1">
        <v>29803</v>
      </c>
      <c r="D140" t="s">
        <v>140</v>
      </c>
      <c r="E140" t="s">
        <v>11</v>
      </c>
      <c r="F140" t="s">
        <v>430</v>
      </c>
      <c r="G140" t="s">
        <v>26</v>
      </c>
      <c r="H140" t="s">
        <v>13</v>
      </c>
      <c r="I140">
        <v>70648</v>
      </c>
    </row>
    <row r="141" spans="1:9">
      <c r="A141" t="s">
        <v>45</v>
      </c>
      <c r="B141" t="s">
        <v>89</v>
      </c>
      <c r="C141" s="1">
        <v>29393</v>
      </c>
      <c r="D141" t="s">
        <v>155</v>
      </c>
      <c r="E141" t="s">
        <v>11</v>
      </c>
      <c r="F141" t="s">
        <v>431</v>
      </c>
      <c r="G141" t="s">
        <v>12</v>
      </c>
      <c r="H141" t="s">
        <v>48</v>
      </c>
      <c r="I141">
        <v>62560</v>
      </c>
    </row>
    <row r="142" spans="1:9">
      <c r="A142" t="s">
        <v>84</v>
      </c>
      <c r="B142" t="s">
        <v>112</v>
      </c>
      <c r="C142" s="1">
        <v>33750</v>
      </c>
      <c r="D142" t="s">
        <v>99</v>
      </c>
      <c r="E142" t="s">
        <v>29</v>
      </c>
      <c r="F142" t="s">
        <v>432</v>
      </c>
      <c r="G142" t="s">
        <v>44</v>
      </c>
      <c r="H142" t="s">
        <v>37</v>
      </c>
      <c r="I142">
        <v>73039</v>
      </c>
    </row>
    <row r="143" spans="1:9">
      <c r="A143" t="s">
        <v>98</v>
      </c>
      <c r="B143" t="s">
        <v>31</v>
      </c>
      <c r="C143" s="1">
        <v>18275</v>
      </c>
      <c r="D143" t="s">
        <v>51</v>
      </c>
      <c r="E143" t="s">
        <v>29</v>
      </c>
      <c r="F143" t="s">
        <v>433</v>
      </c>
      <c r="G143" t="s">
        <v>40</v>
      </c>
      <c r="H143" t="s">
        <v>13</v>
      </c>
      <c r="I143">
        <v>39112</v>
      </c>
    </row>
    <row r="144" spans="1:9">
      <c r="A144" t="s">
        <v>120</v>
      </c>
      <c r="B144" t="s">
        <v>24</v>
      </c>
      <c r="C144" s="1">
        <v>29724</v>
      </c>
      <c r="D144" t="s">
        <v>193</v>
      </c>
      <c r="E144" t="s">
        <v>29</v>
      </c>
      <c r="F144" t="s">
        <v>434</v>
      </c>
      <c r="G144" t="s">
        <v>21</v>
      </c>
      <c r="H144" t="s">
        <v>22</v>
      </c>
      <c r="I144">
        <v>67830</v>
      </c>
    </row>
    <row r="145" spans="1:9">
      <c r="A145" t="s">
        <v>153</v>
      </c>
      <c r="B145" t="s">
        <v>98</v>
      </c>
      <c r="C145" s="1">
        <v>25416</v>
      </c>
      <c r="D145" t="s">
        <v>173</v>
      </c>
      <c r="E145" t="s">
        <v>29</v>
      </c>
      <c r="F145" t="s">
        <v>435</v>
      </c>
      <c r="G145" t="s">
        <v>17</v>
      </c>
      <c r="H145" t="s">
        <v>22</v>
      </c>
      <c r="I145">
        <v>50700</v>
      </c>
    </row>
    <row r="146" spans="1:9">
      <c r="A146" t="s">
        <v>104</v>
      </c>
      <c r="B146" t="s">
        <v>64</v>
      </c>
      <c r="C146" s="1">
        <v>20758</v>
      </c>
      <c r="D146" t="s">
        <v>94</v>
      </c>
      <c r="E146" t="s">
        <v>11</v>
      </c>
      <c r="F146" t="s">
        <v>436</v>
      </c>
      <c r="G146" t="s">
        <v>12</v>
      </c>
      <c r="H146" t="s">
        <v>37</v>
      </c>
      <c r="I146">
        <v>52010</v>
      </c>
    </row>
    <row r="147" spans="1:9">
      <c r="A147" t="s">
        <v>156</v>
      </c>
      <c r="B147" t="s">
        <v>50</v>
      </c>
      <c r="C147" s="1">
        <v>26975</v>
      </c>
      <c r="D147" t="s">
        <v>130</v>
      </c>
      <c r="E147" t="s">
        <v>11</v>
      </c>
      <c r="F147" t="s">
        <v>437</v>
      </c>
      <c r="G147" t="s">
        <v>55</v>
      </c>
      <c r="H147" t="s">
        <v>48</v>
      </c>
      <c r="I147">
        <v>93639</v>
      </c>
    </row>
    <row r="148" spans="1:9">
      <c r="A148" t="s">
        <v>32</v>
      </c>
      <c r="B148" t="s">
        <v>98</v>
      </c>
      <c r="C148" s="1">
        <v>25733</v>
      </c>
      <c r="D148" t="s">
        <v>142</v>
      </c>
      <c r="E148" t="s">
        <v>29</v>
      </c>
      <c r="F148" t="s">
        <v>438</v>
      </c>
      <c r="G148" t="s">
        <v>21</v>
      </c>
      <c r="H148" t="s">
        <v>22</v>
      </c>
      <c r="I148">
        <v>60860</v>
      </c>
    </row>
    <row r="149" spans="1:9">
      <c r="A149" t="s">
        <v>112</v>
      </c>
      <c r="B149" t="s">
        <v>19</v>
      </c>
      <c r="C149" s="1">
        <v>29597</v>
      </c>
      <c r="D149" t="s">
        <v>168</v>
      </c>
      <c r="E149" t="s">
        <v>29</v>
      </c>
      <c r="F149" t="s">
        <v>439</v>
      </c>
      <c r="G149" t="s">
        <v>30</v>
      </c>
      <c r="H149" t="s">
        <v>22</v>
      </c>
      <c r="I149">
        <v>55634</v>
      </c>
    </row>
    <row r="150" spans="1:9">
      <c r="A150" t="s">
        <v>160</v>
      </c>
      <c r="B150" t="s">
        <v>154</v>
      </c>
      <c r="C150" s="1">
        <v>21594</v>
      </c>
      <c r="D150" t="s">
        <v>79</v>
      </c>
      <c r="E150" t="s">
        <v>11</v>
      </c>
      <c r="F150" t="s">
        <v>440</v>
      </c>
      <c r="G150" t="s">
        <v>59</v>
      </c>
      <c r="H150" t="s">
        <v>22</v>
      </c>
      <c r="I150">
        <v>58967</v>
      </c>
    </row>
    <row r="151" spans="1:9">
      <c r="A151" t="s">
        <v>85</v>
      </c>
      <c r="B151" t="s">
        <v>32</v>
      </c>
      <c r="C151" s="1">
        <v>22834</v>
      </c>
      <c r="D151" t="s">
        <v>111</v>
      </c>
      <c r="E151" t="s">
        <v>11</v>
      </c>
      <c r="F151" t="s">
        <v>441</v>
      </c>
      <c r="G151" t="s">
        <v>30</v>
      </c>
      <c r="H151" t="s">
        <v>48</v>
      </c>
      <c r="I151">
        <v>72003</v>
      </c>
    </row>
    <row r="152" spans="1:9">
      <c r="A152" t="s">
        <v>150</v>
      </c>
      <c r="B152" t="s">
        <v>153</v>
      </c>
      <c r="C152" s="1">
        <v>22492</v>
      </c>
      <c r="D152" t="s">
        <v>195</v>
      </c>
      <c r="E152" t="s">
        <v>11</v>
      </c>
      <c r="F152" t="s">
        <v>442</v>
      </c>
      <c r="G152" t="s">
        <v>55</v>
      </c>
      <c r="H152" t="s">
        <v>13</v>
      </c>
      <c r="I152">
        <v>55719</v>
      </c>
    </row>
    <row r="153" spans="1:9">
      <c r="A153" t="s">
        <v>144</v>
      </c>
      <c r="B153" t="s">
        <v>46</v>
      </c>
      <c r="C153" s="1">
        <v>31754</v>
      </c>
      <c r="D153" t="s">
        <v>142</v>
      </c>
      <c r="E153" t="s">
        <v>29</v>
      </c>
      <c r="F153" t="s">
        <v>443</v>
      </c>
      <c r="G153" t="s">
        <v>21</v>
      </c>
      <c r="H153" t="s">
        <v>22</v>
      </c>
      <c r="I153">
        <v>70177</v>
      </c>
    </row>
    <row r="154" spans="1:9">
      <c r="A154" t="s">
        <v>53</v>
      </c>
      <c r="B154" t="s">
        <v>122</v>
      </c>
      <c r="C154" s="1">
        <v>25320</v>
      </c>
      <c r="D154" t="s">
        <v>135</v>
      </c>
      <c r="E154" t="s">
        <v>29</v>
      </c>
      <c r="F154" t="s">
        <v>444</v>
      </c>
      <c r="G154" t="s">
        <v>12</v>
      </c>
      <c r="H154" t="s">
        <v>22</v>
      </c>
      <c r="I154">
        <v>47404</v>
      </c>
    </row>
    <row r="155" spans="1:9">
      <c r="A155" t="s">
        <v>171</v>
      </c>
      <c r="B155" t="s">
        <v>133</v>
      </c>
      <c r="C155" s="1">
        <v>22397</v>
      </c>
      <c r="D155" t="s">
        <v>101</v>
      </c>
      <c r="E155" t="s">
        <v>29</v>
      </c>
      <c r="F155" t="s">
        <v>445</v>
      </c>
      <c r="G155" t="s">
        <v>26</v>
      </c>
      <c r="H155" t="s">
        <v>37</v>
      </c>
      <c r="I155">
        <v>89910</v>
      </c>
    </row>
    <row r="156" spans="1:9">
      <c r="A156" t="s">
        <v>54</v>
      </c>
      <c r="B156" t="s">
        <v>91</v>
      </c>
      <c r="C156" s="1">
        <v>36777</v>
      </c>
      <c r="D156" t="s">
        <v>169</v>
      </c>
      <c r="E156" t="s">
        <v>29</v>
      </c>
      <c r="F156" t="s">
        <v>446</v>
      </c>
      <c r="G156" t="s">
        <v>55</v>
      </c>
      <c r="H156" t="s">
        <v>22</v>
      </c>
      <c r="I156">
        <v>75170</v>
      </c>
    </row>
    <row r="157" spans="1:9">
      <c r="A157" t="s">
        <v>210</v>
      </c>
      <c r="B157" t="s">
        <v>139</v>
      </c>
      <c r="C157" s="1">
        <v>31866</v>
      </c>
      <c r="D157" t="s">
        <v>448</v>
      </c>
      <c r="E157" t="s">
        <v>11</v>
      </c>
      <c r="F157" t="s">
        <v>449</v>
      </c>
      <c r="G157" t="s">
        <v>17</v>
      </c>
      <c r="H157" t="s">
        <v>13</v>
      </c>
      <c r="I157">
        <v>42857</v>
      </c>
    </row>
    <row r="158" spans="1:9">
      <c r="A158" t="s">
        <v>105</v>
      </c>
      <c r="B158" t="s">
        <v>19</v>
      </c>
      <c r="C158" s="1">
        <v>32213</v>
      </c>
      <c r="D158" t="s">
        <v>28</v>
      </c>
      <c r="E158" t="s">
        <v>29</v>
      </c>
      <c r="F158" t="s">
        <v>450</v>
      </c>
      <c r="G158" t="s">
        <v>26</v>
      </c>
      <c r="H158" t="s">
        <v>37</v>
      </c>
      <c r="I158">
        <v>91429</v>
      </c>
    </row>
    <row r="159" spans="1:9">
      <c r="A159" t="s">
        <v>200</v>
      </c>
      <c r="B159" t="s">
        <v>57</v>
      </c>
      <c r="C159" s="1">
        <v>21100</v>
      </c>
      <c r="D159" t="s">
        <v>68</v>
      </c>
      <c r="E159" t="s">
        <v>11</v>
      </c>
      <c r="F159" t="s">
        <v>451</v>
      </c>
      <c r="G159" t="s">
        <v>17</v>
      </c>
      <c r="H159" t="s">
        <v>37</v>
      </c>
      <c r="I159">
        <v>60221</v>
      </c>
    </row>
    <row r="160" spans="1:9">
      <c r="A160" t="s">
        <v>50</v>
      </c>
      <c r="B160" t="s">
        <v>27</v>
      </c>
      <c r="C160" s="1">
        <v>24888</v>
      </c>
      <c r="D160" t="s">
        <v>76</v>
      </c>
      <c r="E160" t="s">
        <v>29</v>
      </c>
      <c r="F160" t="s">
        <v>452</v>
      </c>
      <c r="G160" t="s">
        <v>59</v>
      </c>
      <c r="H160" t="s">
        <v>37</v>
      </c>
      <c r="I160">
        <v>79563</v>
      </c>
    </row>
    <row r="161" spans="1:9">
      <c r="A161" t="s">
        <v>100</v>
      </c>
      <c r="B161" t="s">
        <v>57</v>
      </c>
      <c r="C161" s="1">
        <v>25869</v>
      </c>
      <c r="D161" t="s">
        <v>206</v>
      </c>
      <c r="E161" t="s">
        <v>11</v>
      </c>
      <c r="F161" t="s">
        <v>453</v>
      </c>
      <c r="G161" t="s">
        <v>55</v>
      </c>
      <c r="H161" t="s">
        <v>13</v>
      </c>
      <c r="I161">
        <v>60718</v>
      </c>
    </row>
    <row r="162" spans="1:9">
      <c r="A162" t="s">
        <v>203</v>
      </c>
      <c r="B162" t="s">
        <v>32</v>
      </c>
      <c r="C162" s="1">
        <v>33626</v>
      </c>
      <c r="D162" t="s">
        <v>106</v>
      </c>
      <c r="E162" t="s">
        <v>11</v>
      </c>
      <c r="F162" t="s">
        <v>454</v>
      </c>
      <c r="G162" t="s">
        <v>59</v>
      </c>
      <c r="H162" t="s">
        <v>48</v>
      </c>
      <c r="I162">
        <v>90327</v>
      </c>
    </row>
    <row r="163" spans="1:9">
      <c r="A163" t="s">
        <v>82</v>
      </c>
      <c r="B163" t="s">
        <v>171</v>
      </c>
      <c r="C163" s="1">
        <v>31584</v>
      </c>
      <c r="D163" t="s">
        <v>131</v>
      </c>
      <c r="E163" t="s">
        <v>29</v>
      </c>
      <c r="F163" t="s">
        <v>455</v>
      </c>
      <c r="G163" t="s">
        <v>59</v>
      </c>
      <c r="H163" t="s">
        <v>13</v>
      </c>
      <c r="I163">
        <v>52839</v>
      </c>
    </row>
    <row r="164" spans="1:9">
      <c r="A164" t="s">
        <v>126</v>
      </c>
      <c r="B164" t="s">
        <v>31</v>
      </c>
      <c r="C164" s="1">
        <v>33943</v>
      </c>
      <c r="D164" t="s">
        <v>67</v>
      </c>
      <c r="E164" t="s">
        <v>29</v>
      </c>
      <c r="F164" t="s">
        <v>456</v>
      </c>
      <c r="G164" t="s">
        <v>26</v>
      </c>
      <c r="H164" t="s">
        <v>48</v>
      </c>
      <c r="I164">
        <v>95977</v>
      </c>
    </row>
    <row r="165" spans="1:9">
      <c r="A165" t="s">
        <v>41</v>
      </c>
      <c r="B165" t="s">
        <v>109</v>
      </c>
      <c r="C165" s="1">
        <v>35359</v>
      </c>
      <c r="D165" t="s">
        <v>68</v>
      </c>
      <c r="E165" t="s">
        <v>11</v>
      </c>
      <c r="F165" t="s">
        <v>457</v>
      </c>
      <c r="G165" t="s">
        <v>59</v>
      </c>
      <c r="H165" t="s">
        <v>13</v>
      </c>
      <c r="I165">
        <v>53145</v>
      </c>
    </row>
    <row r="166" spans="1:9">
      <c r="A166" t="s">
        <v>61</v>
      </c>
      <c r="B166" t="s">
        <v>90</v>
      </c>
      <c r="C166" s="1">
        <v>25842</v>
      </c>
      <c r="D166" t="s">
        <v>113</v>
      </c>
      <c r="E166" t="s">
        <v>29</v>
      </c>
      <c r="F166" t="s">
        <v>458</v>
      </c>
      <c r="G166" t="s">
        <v>17</v>
      </c>
      <c r="H166" t="s">
        <v>48</v>
      </c>
      <c r="I166">
        <v>61998</v>
      </c>
    </row>
    <row r="167" spans="1:9">
      <c r="A167" t="s">
        <v>127</v>
      </c>
      <c r="B167" t="s">
        <v>35</v>
      </c>
      <c r="C167" s="1">
        <v>33906</v>
      </c>
      <c r="D167" t="s">
        <v>62</v>
      </c>
      <c r="E167" t="s">
        <v>29</v>
      </c>
      <c r="F167" t="s">
        <v>459</v>
      </c>
      <c r="G167" t="s">
        <v>59</v>
      </c>
      <c r="H167" t="s">
        <v>48</v>
      </c>
      <c r="I167">
        <v>78906</v>
      </c>
    </row>
    <row r="168" spans="1:9">
      <c r="A168" t="s">
        <v>175</v>
      </c>
      <c r="B168" t="s">
        <v>170</v>
      </c>
      <c r="C168" s="1">
        <v>27074</v>
      </c>
      <c r="D168" t="s">
        <v>212</v>
      </c>
      <c r="E168" t="s">
        <v>11</v>
      </c>
      <c r="F168" t="s">
        <v>460</v>
      </c>
      <c r="G168" t="s">
        <v>40</v>
      </c>
      <c r="H168" t="s">
        <v>48</v>
      </c>
      <c r="I168">
        <v>61360</v>
      </c>
    </row>
    <row r="169" spans="1:9">
      <c r="A169" t="s">
        <v>41</v>
      </c>
      <c r="B169" t="s">
        <v>137</v>
      </c>
      <c r="C169" s="1">
        <v>20498</v>
      </c>
      <c r="D169" t="s">
        <v>86</v>
      </c>
      <c r="E169" t="s">
        <v>11</v>
      </c>
      <c r="F169" t="s">
        <v>461</v>
      </c>
      <c r="G169" t="s">
        <v>30</v>
      </c>
      <c r="H169" t="s">
        <v>48</v>
      </c>
      <c r="I169">
        <v>78432</v>
      </c>
    </row>
    <row r="170" spans="1:9">
      <c r="A170" t="s">
        <v>176</v>
      </c>
      <c r="B170" t="s">
        <v>170</v>
      </c>
      <c r="C170" s="1">
        <v>21329</v>
      </c>
      <c r="D170" t="s">
        <v>177</v>
      </c>
      <c r="E170" t="s">
        <v>29</v>
      </c>
      <c r="F170" t="s">
        <v>462</v>
      </c>
      <c r="G170" t="s">
        <v>44</v>
      </c>
      <c r="H170" t="s">
        <v>37</v>
      </c>
      <c r="I170">
        <v>62491</v>
      </c>
    </row>
    <row r="171" spans="1:9">
      <c r="A171" t="s">
        <v>105</v>
      </c>
      <c r="B171" t="s">
        <v>133</v>
      </c>
      <c r="C171" s="1">
        <v>32761</v>
      </c>
      <c r="D171" t="s">
        <v>76</v>
      </c>
      <c r="E171" t="s">
        <v>29</v>
      </c>
      <c r="F171" t="s">
        <v>463</v>
      </c>
      <c r="G171" t="s">
        <v>59</v>
      </c>
      <c r="H171" t="s">
        <v>13</v>
      </c>
      <c r="I171">
        <v>59239</v>
      </c>
    </row>
    <row r="172" spans="1:9">
      <c r="A172" t="s">
        <v>66</v>
      </c>
      <c r="B172" t="s">
        <v>19</v>
      </c>
      <c r="C172" s="1">
        <v>21665</v>
      </c>
      <c r="D172" t="s">
        <v>267</v>
      </c>
      <c r="E172" t="s">
        <v>11</v>
      </c>
      <c r="F172" t="s">
        <v>464</v>
      </c>
      <c r="G172" t="s">
        <v>44</v>
      </c>
      <c r="H172" t="s">
        <v>22</v>
      </c>
      <c r="I172">
        <v>58417</v>
      </c>
    </row>
    <row r="173" spans="1:9">
      <c r="A173" t="s">
        <v>38</v>
      </c>
      <c r="B173" t="s">
        <v>196</v>
      </c>
      <c r="C173" s="1">
        <v>18822</v>
      </c>
      <c r="D173" t="s">
        <v>159</v>
      </c>
      <c r="E173" t="s">
        <v>11</v>
      </c>
      <c r="F173" t="s">
        <v>465</v>
      </c>
      <c r="G173" t="s">
        <v>30</v>
      </c>
      <c r="H173" t="s">
        <v>13</v>
      </c>
      <c r="I173">
        <v>53258</v>
      </c>
    </row>
    <row r="174" spans="1:9">
      <c r="A174" t="s">
        <v>120</v>
      </c>
      <c r="B174" t="s">
        <v>54</v>
      </c>
      <c r="C174" s="1">
        <v>19666</v>
      </c>
      <c r="D174" t="s">
        <v>155</v>
      </c>
      <c r="E174" t="s">
        <v>29</v>
      </c>
      <c r="F174" t="s">
        <v>466</v>
      </c>
      <c r="G174" t="s">
        <v>55</v>
      </c>
      <c r="H174" t="s">
        <v>22</v>
      </c>
      <c r="I174">
        <v>78393</v>
      </c>
    </row>
    <row r="175" spans="1:9">
      <c r="A175" t="s">
        <v>110</v>
      </c>
      <c r="B175" t="s">
        <v>96</v>
      </c>
      <c r="C175" s="1">
        <v>27710</v>
      </c>
      <c r="D175" t="s">
        <v>184</v>
      </c>
      <c r="E175" t="s">
        <v>29</v>
      </c>
      <c r="F175" t="s">
        <v>467</v>
      </c>
      <c r="G175" t="s">
        <v>17</v>
      </c>
      <c r="H175" t="s">
        <v>37</v>
      </c>
      <c r="I175">
        <v>55363</v>
      </c>
    </row>
    <row r="176" spans="1:9">
      <c r="A176" t="s">
        <v>151</v>
      </c>
      <c r="B176" t="s">
        <v>90</v>
      </c>
      <c r="C176" s="1">
        <v>18843</v>
      </c>
      <c r="D176" t="s">
        <v>76</v>
      </c>
      <c r="E176" t="s">
        <v>11</v>
      </c>
      <c r="F176" t="s">
        <v>468</v>
      </c>
      <c r="G176" t="s">
        <v>52</v>
      </c>
      <c r="H176" t="s">
        <v>48</v>
      </c>
      <c r="I176">
        <v>84141</v>
      </c>
    </row>
    <row r="177" spans="1:9">
      <c r="A177" t="s">
        <v>214</v>
      </c>
      <c r="B177" t="s">
        <v>127</v>
      </c>
      <c r="C177" s="1">
        <v>26301</v>
      </c>
      <c r="D177" t="s">
        <v>191</v>
      </c>
      <c r="E177" t="s">
        <v>11</v>
      </c>
      <c r="F177" t="s">
        <v>469</v>
      </c>
      <c r="G177" t="s">
        <v>21</v>
      </c>
      <c r="H177" t="s">
        <v>13</v>
      </c>
      <c r="I177">
        <v>62834</v>
      </c>
    </row>
    <row r="178" spans="1:9">
      <c r="A178" t="s">
        <v>69</v>
      </c>
      <c r="B178" t="s">
        <v>27</v>
      </c>
      <c r="C178" s="1">
        <v>30915</v>
      </c>
      <c r="D178" t="s">
        <v>312</v>
      </c>
      <c r="E178" t="s">
        <v>11</v>
      </c>
      <c r="F178" t="s">
        <v>470</v>
      </c>
      <c r="G178" t="s">
        <v>12</v>
      </c>
      <c r="H178" t="s">
        <v>22</v>
      </c>
      <c r="I178">
        <v>50050</v>
      </c>
    </row>
    <row r="179" spans="1:9">
      <c r="A179" t="s">
        <v>50</v>
      </c>
      <c r="B179" t="s">
        <v>118</v>
      </c>
      <c r="C179" s="1">
        <v>24361</v>
      </c>
      <c r="D179" t="s">
        <v>117</v>
      </c>
      <c r="E179" t="s">
        <v>29</v>
      </c>
      <c r="F179" t="s">
        <v>471</v>
      </c>
      <c r="G179" t="s">
        <v>12</v>
      </c>
      <c r="H179" t="s">
        <v>37</v>
      </c>
      <c r="I179">
        <v>59293</v>
      </c>
    </row>
    <row r="180" spans="1:9">
      <c r="A180" t="s">
        <v>188</v>
      </c>
      <c r="B180" t="s">
        <v>137</v>
      </c>
      <c r="C180" s="1">
        <v>25277</v>
      </c>
      <c r="D180" t="s">
        <v>92</v>
      </c>
      <c r="E180" t="s">
        <v>11</v>
      </c>
      <c r="F180" t="s">
        <v>472</v>
      </c>
      <c r="G180" t="s">
        <v>44</v>
      </c>
      <c r="H180" t="s">
        <v>22</v>
      </c>
      <c r="I180">
        <v>61395</v>
      </c>
    </row>
    <row r="181" spans="1:9">
      <c r="A181" t="s">
        <v>9</v>
      </c>
      <c r="B181" t="s">
        <v>108</v>
      </c>
      <c r="C181" s="1">
        <v>28997</v>
      </c>
      <c r="D181" t="s">
        <v>76</v>
      </c>
      <c r="E181" t="s">
        <v>11</v>
      </c>
      <c r="F181" t="s">
        <v>473</v>
      </c>
      <c r="G181" t="s">
        <v>59</v>
      </c>
      <c r="H181" t="s">
        <v>22</v>
      </c>
      <c r="I181">
        <v>60569</v>
      </c>
    </row>
    <row r="182" spans="1:9">
      <c r="A182" t="s">
        <v>175</v>
      </c>
      <c r="B182" t="s">
        <v>215</v>
      </c>
      <c r="C182" s="1">
        <v>33623</v>
      </c>
      <c r="D182" t="s">
        <v>142</v>
      </c>
      <c r="E182" t="s">
        <v>11</v>
      </c>
      <c r="F182" t="s">
        <v>474</v>
      </c>
      <c r="G182" t="s">
        <v>17</v>
      </c>
      <c r="H182" t="s">
        <v>48</v>
      </c>
      <c r="I182">
        <v>60637</v>
      </c>
    </row>
    <row r="183" spans="1:9">
      <c r="A183" t="s">
        <v>23</v>
      </c>
      <c r="B183" t="s">
        <v>170</v>
      </c>
      <c r="C183" s="1">
        <v>35611</v>
      </c>
      <c r="D183" t="s">
        <v>205</v>
      </c>
      <c r="E183" t="s">
        <v>11</v>
      </c>
      <c r="F183" t="s">
        <v>475</v>
      </c>
      <c r="G183" t="s">
        <v>30</v>
      </c>
      <c r="H183" t="s">
        <v>22</v>
      </c>
      <c r="I183">
        <v>56750</v>
      </c>
    </row>
    <row r="184" spans="1:9">
      <c r="A184" t="s">
        <v>156</v>
      </c>
      <c r="B184" t="s">
        <v>105</v>
      </c>
      <c r="C184" s="1">
        <v>33170</v>
      </c>
      <c r="D184" t="s">
        <v>79</v>
      </c>
      <c r="E184" t="s">
        <v>11</v>
      </c>
      <c r="F184" t="s">
        <v>476</v>
      </c>
      <c r="G184" t="s">
        <v>12</v>
      </c>
      <c r="H184" t="s">
        <v>37</v>
      </c>
      <c r="I184">
        <v>60564</v>
      </c>
    </row>
    <row r="185" spans="1:9">
      <c r="A185" t="s">
        <v>214</v>
      </c>
      <c r="B185" t="s">
        <v>105</v>
      </c>
      <c r="C185" s="1">
        <v>21717</v>
      </c>
      <c r="D185" t="s">
        <v>174</v>
      </c>
      <c r="E185" t="s">
        <v>11</v>
      </c>
      <c r="F185" t="s">
        <v>477</v>
      </c>
      <c r="G185" t="s">
        <v>44</v>
      </c>
      <c r="H185" t="s">
        <v>37</v>
      </c>
      <c r="I185">
        <v>70879</v>
      </c>
    </row>
    <row r="186" spans="1:9">
      <c r="A186" t="s">
        <v>50</v>
      </c>
      <c r="B186" t="s">
        <v>96</v>
      </c>
      <c r="C186" s="1">
        <v>29834</v>
      </c>
      <c r="D186" t="s">
        <v>73</v>
      </c>
      <c r="E186" t="s">
        <v>29</v>
      </c>
      <c r="F186" t="s">
        <v>478</v>
      </c>
      <c r="G186" t="s">
        <v>12</v>
      </c>
      <c r="H186" t="s">
        <v>48</v>
      </c>
      <c r="I186">
        <v>64393</v>
      </c>
    </row>
    <row r="187" spans="1:9">
      <c r="A187" t="s">
        <v>85</v>
      </c>
      <c r="B187" t="s">
        <v>103</v>
      </c>
      <c r="C187" s="1">
        <v>23590</v>
      </c>
      <c r="D187" t="s">
        <v>16</v>
      </c>
      <c r="E187" t="s">
        <v>11</v>
      </c>
      <c r="F187" t="s">
        <v>479</v>
      </c>
      <c r="G187" t="s">
        <v>30</v>
      </c>
      <c r="H187" t="s">
        <v>22</v>
      </c>
      <c r="I187">
        <v>57077</v>
      </c>
    </row>
    <row r="188" spans="1:9">
      <c r="A188" t="s">
        <v>45</v>
      </c>
      <c r="B188" t="s">
        <v>74</v>
      </c>
      <c r="C188" s="1">
        <v>22455</v>
      </c>
      <c r="D188" t="s">
        <v>212</v>
      </c>
      <c r="E188" t="s">
        <v>11</v>
      </c>
      <c r="F188" t="s">
        <v>480</v>
      </c>
      <c r="G188" t="s">
        <v>12</v>
      </c>
      <c r="H188" t="s">
        <v>48</v>
      </c>
      <c r="I188">
        <v>63958</v>
      </c>
    </row>
    <row r="189" spans="1:9">
      <c r="A189" t="s">
        <v>141</v>
      </c>
      <c r="B189" t="s">
        <v>196</v>
      </c>
      <c r="C189" s="1">
        <v>31827</v>
      </c>
      <c r="D189" t="s">
        <v>67</v>
      </c>
      <c r="E189" t="s">
        <v>11</v>
      </c>
      <c r="F189" t="s">
        <v>481</v>
      </c>
      <c r="G189" t="s">
        <v>59</v>
      </c>
      <c r="H189" t="s">
        <v>22</v>
      </c>
      <c r="I189">
        <v>69633</v>
      </c>
    </row>
    <row r="190" spans="1:9">
      <c r="A190" t="s">
        <v>196</v>
      </c>
      <c r="B190" t="s">
        <v>110</v>
      </c>
      <c r="C190" s="1">
        <v>24023</v>
      </c>
      <c r="D190" t="s">
        <v>131</v>
      </c>
      <c r="E190" t="s">
        <v>29</v>
      </c>
      <c r="F190" t="s">
        <v>482</v>
      </c>
      <c r="G190" t="s">
        <v>12</v>
      </c>
      <c r="H190" t="s">
        <v>22</v>
      </c>
      <c r="I190">
        <v>48419</v>
      </c>
    </row>
    <row r="191" spans="1:9">
      <c r="A191" t="s">
        <v>214</v>
      </c>
      <c r="B191" t="s">
        <v>74</v>
      </c>
      <c r="C191" s="1">
        <v>27512</v>
      </c>
      <c r="D191" t="s">
        <v>119</v>
      </c>
      <c r="E191" t="s">
        <v>11</v>
      </c>
      <c r="F191" t="s">
        <v>483</v>
      </c>
      <c r="G191" t="s">
        <v>52</v>
      </c>
      <c r="H191" t="s">
        <v>22</v>
      </c>
      <c r="I191">
        <v>63997</v>
      </c>
    </row>
    <row r="192" spans="1:9">
      <c r="A192" t="s">
        <v>167</v>
      </c>
      <c r="B192" t="s">
        <v>24</v>
      </c>
      <c r="C192" s="1">
        <v>31086</v>
      </c>
      <c r="D192" t="s">
        <v>115</v>
      </c>
      <c r="E192" t="s">
        <v>29</v>
      </c>
      <c r="F192" t="s">
        <v>484</v>
      </c>
      <c r="G192" t="s">
        <v>59</v>
      </c>
      <c r="H192" t="s">
        <v>37</v>
      </c>
      <c r="I192">
        <v>77139</v>
      </c>
    </row>
    <row r="193" spans="1:9">
      <c r="A193" t="s">
        <v>192</v>
      </c>
      <c r="B193" t="s">
        <v>103</v>
      </c>
      <c r="C193" s="1">
        <v>23352</v>
      </c>
      <c r="D193" t="s">
        <v>125</v>
      </c>
      <c r="E193" t="s">
        <v>11</v>
      </c>
      <c r="F193" t="s">
        <v>485</v>
      </c>
      <c r="G193" t="s">
        <v>59</v>
      </c>
      <c r="H193" t="s">
        <v>37</v>
      </c>
      <c r="I193">
        <v>68818</v>
      </c>
    </row>
    <row r="194" spans="1:9">
      <c r="A194" t="s">
        <v>72</v>
      </c>
      <c r="B194" t="s">
        <v>148</v>
      </c>
      <c r="C194" s="1">
        <v>31363</v>
      </c>
      <c r="D194" t="s">
        <v>83</v>
      </c>
      <c r="E194" t="s">
        <v>29</v>
      </c>
      <c r="F194" t="s">
        <v>486</v>
      </c>
      <c r="G194" t="s">
        <v>44</v>
      </c>
      <c r="H194" t="s">
        <v>13</v>
      </c>
      <c r="I194">
        <v>57277</v>
      </c>
    </row>
    <row r="195" spans="1:9">
      <c r="A195" t="s">
        <v>145</v>
      </c>
      <c r="B195" t="s">
        <v>10</v>
      </c>
      <c r="C195" s="1">
        <v>23563</v>
      </c>
      <c r="D195" t="s">
        <v>163</v>
      </c>
      <c r="E195" t="s">
        <v>11</v>
      </c>
      <c r="F195" t="s">
        <v>487</v>
      </c>
      <c r="G195" t="s">
        <v>26</v>
      </c>
      <c r="H195" t="s">
        <v>22</v>
      </c>
      <c r="I195">
        <v>83116</v>
      </c>
    </row>
    <row r="196" spans="1:9">
      <c r="A196" t="s">
        <v>171</v>
      </c>
      <c r="B196" t="s">
        <v>127</v>
      </c>
      <c r="C196" s="1">
        <v>32864</v>
      </c>
      <c r="D196" t="s">
        <v>272</v>
      </c>
      <c r="E196" t="s">
        <v>29</v>
      </c>
      <c r="F196" t="s">
        <v>488</v>
      </c>
      <c r="G196" t="s">
        <v>59</v>
      </c>
      <c r="H196" t="s">
        <v>37</v>
      </c>
      <c r="I196">
        <v>80532</v>
      </c>
    </row>
    <row r="197" spans="1:9">
      <c r="A197" t="s">
        <v>9</v>
      </c>
      <c r="B197" t="s">
        <v>42</v>
      </c>
      <c r="C197" s="1">
        <v>36359</v>
      </c>
      <c r="D197" t="s">
        <v>152</v>
      </c>
      <c r="E197" t="s">
        <v>11</v>
      </c>
      <c r="F197" t="s">
        <v>489</v>
      </c>
      <c r="G197" t="s">
        <v>55</v>
      </c>
      <c r="H197" t="s">
        <v>48</v>
      </c>
      <c r="I197">
        <v>83976</v>
      </c>
    </row>
    <row r="198" spans="1:9">
      <c r="A198" t="s">
        <v>102</v>
      </c>
      <c r="B198" t="s">
        <v>46</v>
      </c>
      <c r="C198" s="1">
        <v>35519</v>
      </c>
      <c r="D198" t="s">
        <v>99</v>
      </c>
      <c r="E198" t="s">
        <v>11</v>
      </c>
      <c r="F198" t="s">
        <v>490</v>
      </c>
      <c r="G198" t="s">
        <v>12</v>
      </c>
      <c r="H198" t="s">
        <v>48</v>
      </c>
      <c r="I198">
        <v>70761</v>
      </c>
    </row>
    <row r="199" spans="1:9">
      <c r="A199" t="s">
        <v>196</v>
      </c>
      <c r="B199" t="s">
        <v>153</v>
      </c>
      <c r="C199" s="1">
        <v>32438</v>
      </c>
      <c r="D199" t="s">
        <v>25</v>
      </c>
      <c r="E199" t="s">
        <v>29</v>
      </c>
      <c r="F199" t="s">
        <v>491</v>
      </c>
      <c r="G199" t="s">
        <v>12</v>
      </c>
      <c r="H199" t="s">
        <v>22</v>
      </c>
      <c r="I199">
        <v>55665</v>
      </c>
    </row>
    <row r="200" spans="1:9">
      <c r="A200" t="s">
        <v>395</v>
      </c>
      <c r="B200" t="s">
        <v>15</v>
      </c>
      <c r="C200" s="1">
        <v>18717</v>
      </c>
      <c r="D200" t="s">
        <v>36</v>
      </c>
      <c r="E200" t="s">
        <v>11</v>
      </c>
      <c r="F200" t="s">
        <v>492</v>
      </c>
      <c r="G200" t="s">
        <v>12</v>
      </c>
      <c r="H200" t="s">
        <v>13</v>
      </c>
      <c r="I200">
        <v>40181</v>
      </c>
    </row>
    <row r="201" spans="1:9">
      <c r="A201" t="s">
        <v>105</v>
      </c>
      <c r="B201" t="s">
        <v>126</v>
      </c>
      <c r="C201" s="1">
        <v>35830</v>
      </c>
      <c r="D201" t="s">
        <v>206</v>
      </c>
      <c r="E201" t="s">
        <v>29</v>
      </c>
      <c r="F201" t="s">
        <v>493</v>
      </c>
      <c r="G201" t="s">
        <v>55</v>
      </c>
      <c r="H201" t="s">
        <v>13</v>
      </c>
      <c r="I201">
        <v>69633</v>
      </c>
    </row>
    <row r="202" spans="1:9">
      <c r="A202" t="s">
        <v>84</v>
      </c>
      <c r="B202" t="s">
        <v>98</v>
      </c>
      <c r="C202" s="1">
        <v>31262</v>
      </c>
      <c r="D202" t="s">
        <v>152</v>
      </c>
      <c r="E202" t="s">
        <v>29</v>
      </c>
      <c r="F202" t="s">
        <v>494</v>
      </c>
      <c r="G202" t="s">
        <v>17</v>
      </c>
      <c r="H202" t="s">
        <v>13</v>
      </c>
      <c r="I202">
        <v>43308</v>
      </c>
    </row>
    <row r="203" spans="1:9">
      <c r="A203" t="s">
        <v>124</v>
      </c>
      <c r="B203" t="s">
        <v>128</v>
      </c>
      <c r="C203" s="1">
        <v>35195</v>
      </c>
      <c r="D203" t="s">
        <v>58</v>
      </c>
      <c r="E203" t="s">
        <v>11</v>
      </c>
      <c r="F203" t="s">
        <v>495</v>
      </c>
      <c r="G203" t="s">
        <v>44</v>
      </c>
      <c r="H203" t="s">
        <v>48</v>
      </c>
      <c r="I203">
        <v>79218</v>
      </c>
    </row>
    <row r="204" spans="1:9">
      <c r="A204" t="s">
        <v>156</v>
      </c>
      <c r="B204" t="s">
        <v>89</v>
      </c>
      <c r="C204" s="1">
        <v>31325</v>
      </c>
      <c r="D204" t="s">
        <v>39</v>
      </c>
      <c r="E204" t="s">
        <v>11</v>
      </c>
      <c r="F204" t="s">
        <v>496</v>
      </c>
      <c r="G204" t="s">
        <v>59</v>
      </c>
      <c r="H204" t="s">
        <v>48</v>
      </c>
      <c r="I204">
        <v>96028</v>
      </c>
    </row>
    <row r="205" spans="1:9">
      <c r="A205" t="s">
        <v>164</v>
      </c>
      <c r="B205" t="s">
        <v>90</v>
      </c>
      <c r="C205" s="1">
        <v>20341</v>
      </c>
      <c r="D205" t="s">
        <v>177</v>
      </c>
      <c r="E205" t="s">
        <v>11</v>
      </c>
      <c r="F205" t="s">
        <v>497</v>
      </c>
      <c r="G205" t="s">
        <v>55</v>
      </c>
      <c r="H205" t="s">
        <v>22</v>
      </c>
      <c r="I205">
        <v>71609</v>
      </c>
    </row>
    <row r="206" spans="1:9">
      <c r="A206" t="s">
        <v>63</v>
      </c>
      <c r="B206" t="s">
        <v>171</v>
      </c>
      <c r="C206" s="1">
        <v>29157</v>
      </c>
      <c r="D206" t="s">
        <v>162</v>
      </c>
      <c r="E206" t="s">
        <v>11</v>
      </c>
      <c r="F206" t="s">
        <v>498</v>
      </c>
      <c r="G206" t="s">
        <v>12</v>
      </c>
      <c r="H206" t="s">
        <v>22</v>
      </c>
      <c r="I206">
        <v>54763</v>
      </c>
    </row>
    <row r="207" spans="1:9">
      <c r="A207" t="s">
        <v>116</v>
      </c>
      <c r="B207" t="s">
        <v>110</v>
      </c>
      <c r="C207" s="1">
        <v>21004</v>
      </c>
      <c r="D207" t="s">
        <v>272</v>
      </c>
      <c r="E207" t="s">
        <v>29</v>
      </c>
      <c r="F207" t="s">
        <v>499</v>
      </c>
      <c r="G207" t="s">
        <v>40</v>
      </c>
      <c r="H207" t="s">
        <v>13</v>
      </c>
      <c r="I207">
        <v>35611</v>
      </c>
    </row>
    <row r="208" spans="1:9">
      <c r="A208" t="s">
        <v>54</v>
      </c>
      <c r="B208" t="s">
        <v>19</v>
      </c>
      <c r="C208" s="1">
        <v>31802</v>
      </c>
      <c r="D208" t="s">
        <v>70</v>
      </c>
      <c r="E208" t="s">
        <v>29</v>
      </c>
      <c r="F208" t="s">
        <v>500</v>
      </c>
      <c r="G208" t="s">
        <v>17</v>
      </c>
      <c r="H208" t="s">
        <v>22</v>
      </c>
      <c r="I208">
        <v>51781</v>
      </c>
    </row>
    <row r="209" spans="1:9">
      <c r="A209" t="s">
        <v>60</v>
      </c>
      <c r="B209" t="s">
        <v>109</v>
      </c>
      <c r="C209" s="1">
        <v>25362</v>
      </c>
      <c r="D209" t="s">
        <v>86</v>
      </c>
      <c r="E209" t="s">
        <v>11</v>
      </c>
      <c r="F209" t="s">
        <v>501</v>
      </c>
      <c r="G209" t="s">
        <v>17</v>
      </c>
      <c r="H209" t="s">
        <v>37</v>
      </c>
      <c r="I209">
        <v>64048</v>
      </c>
    </row>
    <row r="210" spans="1:9">
      <c r="A210" t="s">
        <v>179</v>
      </c>
      <c r="B210" t="s">
        <v>27</v>
      </c>
      <c r="C210" s="1">
        <v>33315</v>
      </c>
      <c r="D210" t="s">
        <v>169</v>
      </c>
      <c r="E210" t="s">
        <v>11</v>
      </c>
      <c r="F210" t="s">
        <v>502</v>
      </c>
      <c r="G210" t="s">
        <v>40</v>
      </c>
      <c r="H210" t="s">
        <v>22</v>
      </c>
      <c r="I210">
        <v>45364</v>
      </c>
    </row>
    <row r="211" spans="1:9">
      <c r="A211" t="s">
        <v>395</v>
      </c>
      <c r="B211" t="s">
        <v>148</v>
      </c>
      <c r="C211" s="1">
        <v>19758</v>
      </c>
      <c r="D211" t="s">
        <v>162</v>
      </c>
      <c r="E211" t="s">
        <v>11</v>
      </c>
      <c r="F211" t="s">
        <v>503</v>
      </c>
      <c r="G211" t="s">
        <v>17</v>
      </c>
      <c r="H211" t="s">
        <v>13</v>
      </c>
      <c r="I211">
        <v>46049</v>
      </c>
    </row>
    <row r="212" spans="1:9">
      <c r="A212" t="s">
        <v>9</v>
      </c>
      <c r="B212" t="s">
        <v>46</v>
      </c>
      <c r="C212" s="1">
        <v>21186</v>
      </c>
      <c r="D212" t="s">
        <v>211</v>
      </c>
      <c r="E212" t="s">
        <v>11</v>
      </c>
      <c r="F212" t="s">
        <v>504</v>
      </c>
      <c r="G212" t="s">
        <v>52</v>
      </c>
      <c r="H212" t="s">
        <v>22</v>
      </c>
      <c r="I212">
        <v>69545</v>
      </c>
    </row>
    <row r="213" spans="1:9">
      <c r="A213" t="s">
        <v>93</v>
      </c>
      <c r="B213" t="s">
        <v>133</v>
      </c>
      <c r="C213" s="1">
        <v>24176</v>
      </c>
      <c r="D213" t="s">
        <v>146</v>
      </c>
      <c r="E213" t="s">
        <v>29</v>
      </c>
      <c r="F213" t="s">
        <v>505</v>
      </c>
      <c r="G213" t="s">
        <v>17</v>
      </c>
      <c r="H213" t="s">
        <v>22</v>
      </c>
      <c r="I213">
        <v>56591</v>
      </c>
    </row>
    <row r="214" spans="1:9">
      <c r="A214" t="s">
        <v>210</v>
      </c>
      <c r="B214" t="s">
        <v>108</v>
      </c>
      <c r="C214" s="1">
        <v>36502</v>
      </c>
      <c r="D214" t="s">
        <v>73</v>
      </c>
      <c r="E214" t="s">
        <v>11</v>
      </c>
      <c r="F214" t="s">
        <v>506</v>
      </c>
      <c r="G214" t="s">
        <v>44</v>
      </c>
      <c r="H214" t="s">
        <v>48</v>
      </c>
      <c r="I214">
        <v>81225</v>
      </c>
    </row>
    <row r="215" spans="1:9">
      <c r="A215" t="s">
        <v>158</v>
      </c>
      <c r="B215" t="s">
        <v>110</v>
      </c>
      <c r="C215" s="1">
        <v>36615</v>
      </c>
      <c r="D215" t="s">
        <v>33</v>
      </c>
      <c r="E215" t="s">
        <v>11</v>
      </c>
      <c r="F215" t="s">
        <v>507</v>
      </c>
      <c r="G215" t="s">
        <v>40</v>
      </c>
      <c r="H215" t="s">
        <v>48</v>
      </c>
      <c r="I215">
        <v>56655</v>
      </c>
    </row>
    <row r="216" spans="1:9">
      <c r="A216" t="s">
        <v>213</v>
      </c>
      <c r="B216" t="s">
        <v>61</v>
      </c>
      <c r="C216" s="1">
        <v>27680</v>
      </c>
      <c r="D216" t="s">
        <v>94</v>
      </c>
      <c r="E216" t="s">
        <v>11</v>
      </c>
      <c r="F216" t="s">
        <v>508</v>
      </c>
      <c r="G216" t="s">
        <v>17</v>
      </c>
      <c r="H216" t="s">
        <v>37</v>
      </c>
      <c r="I216">
        <v>53125</v>
      </c>
    </row>
    <row r="217" spans="1:9">
      <c r="A217" t="s">
        <v>75</v>
      </c>
      <c r="B217" t="s">
        <v>118</v>
      </c>
      <c r="C217" s="1">
        <v>30061</v>
      </c>
      <c r="D217" t="s">
        <v>73</v>
      </c>
      <c r="E217" t="s">
        <v>29</v>
      </c>
      <c r="F217" t="s">
        <v>509</v>
      </c>
      <c r="G217" t="s">
        <v>26</v>
      </c>
      <c r="H217" t="s">
        <v>13</v>
      </c>
      <c r="I217">
        <v>72647</v>
      </c>
    </row>
    <row r="218" spans="1:9">
      <c r="A218" t="s">
        <v>23</v>
      </c>
      <c r="B218" t="s">
        <v>89</v>
      </c>
      <c r="C218" s="1">
        <v>31679</v>
      </c>
      <c r="D218" t="s">
        <v>125</v>
      </c>
      <c r="E218" t="s">
        <v>11</v>
      </c>
      <c r="F218" t="s">
        <v>510</v>
      </c>
      <c r="G218" t="s">
        <v>12</v>
      </c>
      <c r="H218" t="s">
        <v>22</v>
      </c>
      <c r="I218">
        <v>48858</v>
      </c>
    </row>
    <row r="219" spans="1:9">
      <c r="A219" t="s">
        <v>150</v>
      </c>
      <c r="B219" t="s">
        <v>171</v>
      </c>
      <c r="C219" s="1">
        <v>24527</v>
      </c>
      <c r="D219" t="s">
        <v>189</v>
      </c>
      <c r="E219" t="s">
        <v>11</v>
      </c>
      <c r="F219" t="s">
        <v>511</v>
      </c>
      <c r="G219" t="s">
        <v>12</v>
      </c>
      <c r="H219" t="s">
        <v>13</v>
      </c>
      <c r="I219">
        <v>46804</v>
      </c>
    </row>
    <row r="220" spans="1:9">
      <c r="A220" t="s">
        <v>110</v>
      </c>
      <c r="B220" t="s">
        <v>31</v>
      </c>
      <c r="C220" s="1">
        <v>19663</v>
      </c>
      <c r="D220" t="s">
        <v>113</v>
      </c>
      <c r="E220" t="s">
        <v>29</v>
      </c>
      <c r="F220" t="s">
        <v>512</v>
      </c>
      <c r="G220" t="s">
        <v>30</v>
      </c>
      <c r="H220" t="s">
        <v>13</v>
      </c>
      <c r="I220">
        <v>48167</v>
      </c>
    </row>
    <row r="221" spans="1:9">
      <c r="A221" t="s">
        <v>395</v>
      </c>
      <c r="B221" t="s">
        <v>27</v>
      </c>
      <c r="C221" s="1">
        <v>31927</v>
      </c>
      <c r="D221" t="s">
        <v>92</v>
      </c>
      <c r="E221" t="s">
        <v>11</v>
      </c>
      <c r="F221" t="s">
        <v>513</v>
      </c>
      <c r="G221" t="s">
        <v>17</v>
      </c>
      <c r="H221" t="s">
        <v>48</v>
      </c>
      <c r="I221">
        <v>61005</v>
      </c>
    </row>
    <row r="222" spans="1:9">
      <c r="A222" t="s">
        <v>160</v>
      </c>
      <c r="B222" t="s">
        <v>64</v>
      </c>
      <c r="C222" s="1">
        <v>33406</v>
      </c>
      <c r="D222" t="s">
        <v>94</v>
      </c>
      <c r="E222" t="s">
        <v>11</v>
      </c>
      <c r="F222" t="s">
        <v>514</v>
      </c>
      <c r="G222" t="s">
        <v>52</v>
      </c>
      <c r="H222" t="s">
        <v>37</v>
      </c>
      <c r="I222">
        <v>80316</v>
      </c>
    </row>
    <row r="223" spans="1:9">
      <c r="A223" t="s">
        <v>61</v>
      </c>
      <c r="B223" t="s">
        <v>50</v>
      </c>
      <c r="C223" s="1">
        <v>34743</v>
      </c>
      <c r="D223" t="s">
        <v>58</v>
      </c>
      <c r="E223" t="s">
        <v>29</v>
      </c>
      <c r="F223" t="s">
        <v>515</v>
      </c>
      <c r="G223" t="s">
        <v>30</v>
      </c>
      <c r="H223" t="s">
        <v>37</v>
      </c>
      <c r="I223">
        <v>65154</v>
      </c>
    </row>
    <row r="224" spans="1:9">
      <c r="A224" t="s">
        <v>203</v>
      </c>
      <c r="B224" t="s">
        <v>118</v>
      </c>
      <c r="C224" s="1">
        <v>31364</v>
      </c>
      <c r="D224" t="s">
        <v>86</v>
      </c>
      <c r="E224" t="s">
        <v>11</v>
      </c>
      <c r="F224" t="s">
        <v>516</v>
      </c>
      <c r="G224" t="s">
        <v>55</v>
      </c>
      <c r="H224" t="s">
        <v>13</v>
      </c>
      <c r="I224">
        <v>61223</v>
      </c>
    </row>
    <row r="225" spans="1:9">
      <c r="A225" t="s">
        <v>120</v>
      </c>
      <c r="B225" t="s">
        <v>215</v>
      </c>
      <c r="C225" s="1">
        <v>35467</v>
      </c>
      <c r="D225" t="s">
        <v>177</v>
      </c>
      <c r="E225" t="s">
        <v>29</v>
      </c>
      <c r="F225" t="s">
        <v>517</v>
      </c>
      <c r="G225" t="s">
        <v>12</v>
      </c>
      <c r="H225" t="s">
        <v>37</v>
      </c>
      <c r="I225">
        <v>55697</v>
      </c>
    </row>
    <row r="226" spans="1:9">
      <c r="A226" t="s">
        <v>107</v>
      </c>
      <c r="B226" t="s">
        <v>109</v>
      </c>
      <c r="C226" s="1">
        <v>33831</v>
      </c>
      <c r="D226" t="s">
        <v>131</v>
      </c>
      <c r="E226" t="s">
        <v>11</v>
      </c>
      <c r="F226" t="s">
        <v>518</v>
      </c>
      <c r="G226" t="s">
        <v>21</v>
      </c>
      <c r="H226" t="s">
        <v>48</v>
      </c>
      <c r="I226">
        <v>97165</v>
      </c>
    </row>
    <row r="227" spans="1:9">
      <c r="A227" t="s">
        <v>84</v>
      </c>
      <c r="B227" t="s">
        <v>137</v>
      </c>
      <c r="C227" s="1">
        <v>26715</v>
      </c>
      <c r="D227" t="s">
        <v>92</v>
      </c>
      <c r="E227" t="s">
        <v>29</v>
      </c>
      <c r="F227" t="s">
        <v>519</v>
      </c>
      <c r="G227" t="s">
        <v>12</v>
      </c>
      <c r="H227" t="s">
        <v>22</v>
      </c>
      <c r="I227">
        <v>48273</v>
      </c>
    </row>
    <row r="228" spans="1:9">
      <c r="A228" t="s">
        <v>176</v>
      </c>
      <c r="B228" t="s">
        <v>122</v>
      </c>
      <c r="C228" s="1">
        <v>24691</v>
      </c>
      <c r="D228" t="s">
        <v>448</v>
      </c>
      <c r="E228" t="s">
        <v>29</v>
      </c>
      <c r="F228" t="s">
        <v>520</v>
      </c>
      <c r="G228" t="s">
        <v>30</v>
      </c>
      <c r="H228" t="s">
        <v>13</v>
      </c>
      <c r="I228">
        <v>45173</v>
      </c>
    </row>
    <row r="229" spans="1:9">
      <c r="A229" t="s">
        <v>107</v>
      </c>
      <c r="B229" t="s">
        <v>32</v>
      </c>
      <c r="C229" s="1">
        <v>23310</v>
      </c>
      <c r="D229" t="s">
        <v>138</v>
      </c>
      <c r="E229" t="s">
        <v>11</v>
      </c>
      <c r="F229" t="s">
        <v>521</v>
      </c>
      <c r="G229" t="s">
        <v>52</v>
      </c>
      <c r="H229" t="s">
        <v>22</v>
      </c>
      <c r="I229">
        <v>78060</v>
      </c>
    </row>
    <row r="230" spans="1:9">
      <c r="A230" t="s">
        <v>192</v>
      </c>
      <c r="B230" t="s">
        <v>82</v>
      </c>
      <c r="C230" s="1">
        <v>36103</v>
      </c>
      <c r="D230" t="s">
        <v>272</v>
      </c>
      <c r="E230" t="s">
        <v>11</v>
      </c>
      <c r="F230" t="s">
        <v>522</v>
      </c>
      <c r="G230" t="s">
        <v>52</v>
      </c>
      <c r="H230" t="s">
        <v>22</v>
      </c>
      <c r="I230">
        <v>80182</v>
      </c>
    </row>
    <row r="231" spans="1:9">
      <c r="A231" t="s">
        <v>18</v>
      </c>
      <c r="B231" t="s">
        <v>126</v>
      </c>
      <c r="C231" s="1">
        <v>34262</v>
      </c>
      <c r="D231" t="s">
        <v>39</v>
      </c>
      <c r="E231" t="s">
        <v>11</v>
      </c>
      <c r="F231" t="s">
        <v>523</v>
      </c>
      <c r="G231" t="s">
        <v>55</v>
      </c>
      <c r="H231" t="s">
        <v>13</v>
      </c>
      <c r="I231">
        <v>55326</v>
      </c>
    </row>
    <row r="232" spans="1:9">
      <c r="A232" t="s">
        <v>38</v>
      </c>
      <c r="B232" t="s">
        <v>109</v>
      </c>
      <c r="C232" s="1">
        <v>24138</v>
      </c>
      <c r="D232" t="s">
        <v>125</v>
      </c>
      <c r="E232" t="s">
        <v>11</v>
      </c>
      <c r="F232" t="s">
        <v>524</v>
      </c>
      <c r="G232" t="s">
        <v>44</v>
      </c>
      <c r="H232" t="s">
        <v>13</v>
      </c>
      <c r="I232">
        <v>54002</v>
      </c>
    </row>
    <row r="233" spans="1:9">
      <c r="A233" t="s">
        <v>61</v>
      </c>
      <c r="B233" t="s">
        <v>108</v>
      </c>
      <c r="C233" s="1">
        <v>29569</v>
      </c>
      <c r="D233" t="s">
        <v>155</v>
      </c>
      <c r="E233" t="s">
        <v>29</v>
      </c>
      <c r="F233" t="s">
        <v>525</v>
      </c>
      <c r="G233" t="s">
        <v>17</v>
      </c>
      <c r="H233" t="s">
        <v>22</v>
      </c>
      <c r="I233">
        <v>47658</v>
      </c>
    </row>
    <row r="234" spans="1:9">
      <c r="A234" t="s">
        <v>158</v>
      </c>
      <c r="B234" t="s">
        <v>27</v>
      </c>
      <c r="C234" s="1">
        <v>26243</v>
      </c>
      <c r="D234" t="s">
        <v>155</v>
      </c>
      <c r="E234" t="s">
        <v>11</v>
      </c>
      <c r="F234" t="s">
        <v>526</v>
      </c>
      <c r="G234" t="s">
        <v>40</v>
      </c>
      <c r="H234" t="s">
        <v>13</v>
      </c>
      <c r="I234">
        <v>44233</v>
      </c>
    </row>
    <row r="235" spans="1:9">
      <c r="A235" t="s">
        <v>112</v>
      </c>
      <c r="B235" t="s">
        <v>109</v>
      </c>
      <c r="C235" s="1">
        <v>31319</v>
      </c>
      <c r="D235" t="s">
        <v>162</v>
      </c>
      <c r="E235" t="s">
        <v>29</v>
      </c>
      <c r="F235" t="s">
        <v>527</v>
      </c>
      <c r="G235" t="s">
        <v>52</v>
      </c>
      <c r="H235" t="s">
        <v>13</v>
      </c>
      <c r="I235">
        <v>57706</v>
      </c>
    </row>
    <row r="236" spans="1:9">
      <c r="A236" t="s">
        <v>179</v>
      </c>
      <c r="B236" t="s">
        <v>133</v>
      </c>
      <c r="C236" s="1">
        <v>33993</v>
      </c>
      <c r="D236" t="s">
        <v>70</v>
      </c>
      <c r="E236" t="s">
        <v>11</v>
      </c>
      <c r="F236" t="s">
        <v>528</v>
      </c>
      <c r="G236" t="s">
        <v>40</v>
      </c>
      <c r="H236" t="s">
        <v>13</v>
      </c>
      <c r="I236">
        <v>36832</v>
      </c>
    </row>
    <row r="237" spans="1:9">
      <c r="A237" t="s">
        <v>196</v>
      </c>
      <c r="B237" t="s">
        <v>74</v>
      </c>
      <c r="C237" s="1">
        <v>19070</v>
      </c>
      <c r="D237" t="s">
        <v>191</v>
      </c>
      <c r="E237" t="s">
        <v>29</v>
      </c>
      <c r="F237" t="s">
        <v>529</v>
      </c>
      <c r="G237" t="s">
        <v>40</v>
      </c>
      <c r="H237" t="s">
        <v>37</v>
      </c>
      <c r="I237">
        <v>55929</v>
      </c>
    </row>
    <row r="238" spans="1:9">
      <c r="A238" t="s">
        <v>105</v>
      </c>
      <c r="B238" t="s">
        <v>171</v>
      </c>
      <c r="C238" s="1">
        <v>31585</v>
      </c>
      <c r="D238" t="s">
        <v>270</v>
      </c>
      <c r="E238" t="s">
        <v>29</v>
      </c>
      <c r="F238" t="s">
        <v>530</v>
      </c>
      <c r="G238" t="s">
        <v>40</v>
      </c>
      <c r="H238" t="s">
        <v>37</v>
      </c>
      <c r="I238">
        <v>53450</v>
      </c>
    </row>
    <row r="239" spans="1:9">
      <c r="A239" t="s">
        <v>161</v>
      </c>
      <c r="B239" t="s">
        <v>197</v>
      </c>
      <c r="C239" s="1">
        <v>29971</v>
      </c>
      <c r="D239" t="s">
        <v>206</v>
      </c>
      <c r="E239" t="s">
        <v>29</v>
      </c>
      <c r="F239" t="s">
        <v>531</v>
      </c>
      <c r="G239" t="s">
        <v>30</v>
      </c>
      <c r="H239" t="s">
        <v>13</v>
      </c>
      <c r="I239">
        <v>53373</v>
      </c>
    </row>
    <row r="240" spans="1:9">
      <c r="A240" t="s">
        <v>75</v>
      </c>
      <c r="B240" t="s">
        <v>215</v>
      </c>
      <c r="C240" s="1">
        <v>34823</v>
      </c>
      <c r="D240" t="s">
        <v>43</v>
      </c>
      <c r="E240" t="s">
        <v>29</v>
      </c>
      <c r="F240" t="s">
        <v>532</v>
      </c>
      <c r="G240" t="s">
        <v>26</v>
      </c>
      <c r="H240" t="s">
        <v>48</v>
      </c>
      <c r="I240">
        <v>90207</v>
      </c>
    </row>
    <row r="241" spans="1:9">
      <c r="A241" t="s">
        <v>202</v>
      </c>
      <c r="B241" t="s">
        <v>126</v>
      </c>
      <c r="C241" s="1">
        <v>22153</v>
      </c>
      <c r="D241" t="s">
        <v>117</v>
      </c>
      <c r="E241" t="s">
        <v>11</v>
      </c>
      <c r="F241" t="s">
        <v>533</v>
      </c>
      <c r="G241" t="s">
        <v>44</v>
      </c>
      <c r="H241" t="s">
        <v>22</v>
      </c>
      <c r="I241">
        <v>59641</v>
      </c>
    </row>
    <row r="242" spans="1:9">
      <c r="A242" t="s">
        <v>156</v>
      </c>
      <c r="B242" t="s">
        <v>109</v>
      </c>
      <c r="C242" s="1">
        <v>22909</v>
      </c>
      <c r="D242" t="s">
        <v>162</v>
      </c>
      <c r="E242" t="s">
        <v>11</v>
      </c>
      <c r="F242" t="s">
        <v>534</v>
      </c>
      <c r="G242" t="s">
        <v>30</v>
      </c>
      <c r="H242" t="s">
        <v>22</v>
      </c>
      <c r="I242">
        <v>52228</v>
      </c>
    </row>
    <row r="243" spans="1:9">
      <c r="A243" t="s">
        <v>75</v>
      </c>
      <c r="B243" t="s">
        <v>50</v>
      </c>
      <c r="C243" s="1">
        <v>30070</v>
      </c>
      <c r="D243" t="s">
        <v>92</v>
      </c>
      <c r="E243" t="s">
        <v>29</v>
      </c>
      <c r="F243" t="s">
        <v>535</v>
      </c>
      <c r="G243" t="s">
        <v>59</v>
      </c>
      <c r="H243" t="s">
        <v>22</v>
      </c>
      <c r="I243">
        <v>74507</v>
      </c>
    </row>
    <row r="244" spans="1:9">
      <c r="A244" t="s">
        <v>141</v>
      </c>
      <c r="B244" t="s">
        <v>15</v>
      </c>
      <c r="C244" s="1">
        <v>31097</v>
      </c>
      <c r="D244" t="s">
        <v>123</v>
      </c>
      <c r="E244" t="s">
        <v>11</v>
      </c>
      <c r="F244" t="s">
        <v>536</v>
      </c>
      <c r="G244" t="s">
        <v>12</v>
      </c>
      <c r="H244" t="s">
        <v>37</v>
      </c>
      <c r="I244">
        <v>52361</v>
      </c>
    </row>
    <row r="245" spans="1:9">
      <c r="A245" t="s">
        <v>537</v>
      </c>
      <c r="B245" t="s">
        <v>171</v>
      </c>
      <c r="C245" s="1">
        <v>27400</v>
      </c>
      <c r="D245" t="s">
        <v>204</v>
      </c>
      <c r="E245" t="s">
        <v>29</v>
      </c>
      <c r="F245" t="s">
        <v>538</v>
      </c>
      <c r="G245" t="s">
        <v>26</v>
      </c>
      <c r="H245" t="s">
        <v>37</v>
      </c>
      <c r="I245">
        <v>89472</v>
      </c>
    </row>
    <row r="246" spans="1:9">
      <c r="A246" t="s">
        <v>49</v>
      </c>
      <c r="B246" t="s">
        <v>118</v>
      </c>
      <c r="C246" s="1">
        <v>34341</v>
      </c>
      <c r="D246" t="s">
        <v>204</v>
      </c>
      <c r="E246" t="s">
        <v>11</v>
      </c>
      <c r="F246" t="s">
        <v>539</v>
      </c>
      <c r="G246" t="s">
        <v>40</v>
      </c>
      <c r="H246" t="s">
        <v>13</v>
      </c>
      <c r="I246">
        <v>39954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7BC-0CEE-4D38-9A8A-9A08802F7468}">
  <dimension ref="A1:F8"/>
  <sheetViews>
    <sheetView workbookViewId="0">
      <selection sqref="A1:F12"/>
    </sheetView>
  </sheetViews>
  <sheetFormatPr defaultRowHeight="15"/>
  <cols>
    <col min="1" max="1" width="10.85546875" bestFit="1" customWidth="1"/>
    <col min="2" max="2" width="21.7109375" bestFit="1" customWidth="1"/>
    <col min="3" max="3" width="10.28515625" bestFit="1" customWidth="1"/>
    <col min="4" max="4" width="13.140625" bestFit="1" customWidth="1"/>
    <col min="5" max="5" width="21" bestFit="1" customWidth="1"/>
    <col min="6" max="6" width="17.7109375" bestFit="1" customWidth="1"/>
  </cols>
  <sheetData>
    <row r="1" spans="1:6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</row>
    <row r="2" spans="1:6">
      <c r="A2" t="s">
        <v>265</v>
      </c>
      <c r="B2" t="s">
        <v>266</v>
      </c>
      <c r="C2" t="s">
        <v>267</v>
      </c>
      <c r="D2" t="s">
        <v>224</v>
      </c>
      <c r="E2">
        <v>41</v>
      </c>
      <c r="F2" t="s">
        <v>225</v>
      </c>
    </row>
    <row r="3" spans="1:6">
      <c r="A3" t="s">
        <v>268</v>
      </c>
      <c r="B3" t="s">
        <v>269</v>
      </c>
      <c r="C3" t="s">
        <v>270</v>
      </c>
      <c r="D3" t="s">
        <v>224</v>
      </c>
      <c r="E3">
        <v>32</v>
      </c>
      <c r="F3" t="s">
        <v>271</v>
      </c>
    </row>
    <row r="4" spans="1:6">
      <c r="A4" t="s">
        <v>227</v>
      </c>
      <c r="B4" t="s">
        <v>223</v>
      </c>
      <c r="C4" t="s">
        <v>201</v>
      </c>
      <c r="D4" t="s">
        <v>224</v>
      </c>
      <c r="E4">
        <v>10</v>
      </c>
      <c r="F4" t="s">
        <v>271</v>
      </c>
    </row>
    <row r="5" spans="1:6">
      <c r="A5" t="s">
        <v>275</v>
      </c>
      <c r="B5" t="s">
        <v>276</v>
      </c>
      <c r="C5" t="s">
        <v>198</v>
      </c>
      <c r="D5" t="s">
        <v>277</v>
      </c>
      <c r="E5">
        <v>16650</v>
      </c>
      <c r="F5" t="s">
        <v>278</v>
      </c>
    </row>
    <row r="6" spans="1:6">
      <c r="A6" t="s">
        <v>279</v>
      </c>
      <c r="B6" t="s">
        <v>280</v>
      </c>
      <c r="C6" t="s">
        <v>134</v>
      </c>
      <c r="D6" t="s">
        <v>222</v>
      </c>
      <c r="E6">
        <v>1604</v>
      </c>
      <c r="F6" t="s">
        <v>281</v>
      </c>
    </row>
    <row r="7" spans="1:6">
      <c r="A7" t="s">
        <v>282</v>
      </c>
      <c r="B7" t="s">
        <v>283</v>
      </c>
      <c r="C7" t="s">
        <v>16</v>
      </c>
      <c r="D7" t="s">
        <v>222</v>
      </c>
      <c r="E7">
        <v>4089</v>
      </c>
      <c r="F7" t="s">
        <v>284</v>
      </c>
    </row>
    <row r="8" spans="1:6">
      <c r="A8" t="s">
        <v>285</v>
      </c>
      <c r="B8" t="s">
        <v>286</v>
      </c>
      <c r="C8" t="s">
        <v>47</v>
      </c>
      <c r="D8" t="s">
        <v>224</v>
      </c>
      <c r="E8">
        <v>21</v>
      </c>
      <c r="F8" t="s">
        <v>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0688-61C3-4EC1-9AC9-7AC6D6B3C2A5}">
  <dimension ref="A1:F21"/>
  <sheetViews>
    <sheetView workbookViewId="0">
      <selection activeCell="H36" sqref="H36"/>
    </sheetView>
  </sheetViews>
  <sheetFormatPr defaultRowHeight="15"/>
  <cols>
    <col min="1" max="1" width="12.42578125" bestFit="1" customWidth="1"/>
    <col min="2" max="2" width="24.140625" bestFit="1" customWidth="1"/>
    <col min="3" max="3" width="32.7109375" bestFit="1" customWidth="1"/>
    <col min="4" max="4" width="13.140625" bestFit="1" customWidth="1"/>
    <col min="5" max="5" width="11.5703125" bestFit="1" customWidth="1"/>
    <col min="6" max="6" width="14.140625" bestFit="1" customWidth="1"/>
  </cols>
  <sheetData>
    <row r="1" spans="1:6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</row>
    <row r="2" spans="1:6">
      <c r="A2" t="s">
        <v>540</v>
      </c>
      <c r="B2" t="s">
        <v>234</v>
      </c>
      <c r="C2" t="s">
        <v>235</v>
      </c>
      <c r="D2">
        <v>498</v>
      </c>
      <c r="E2">
        <v>5</v>
      </c>
      <c r="F2">
        <v>522</v>
      </c>
    </row>
    <row r="3" spans="1:6">
      <c r="A3" t="s">
        <v>541</v>
      </c>
      <c r="B3" t="s">
        <v>542</v>
      </c>
      <c r="C3" t="s">
        <v>239</v>
      </c>
      <c r="D3">
        <v>291</v>
      </c>
      <c r="E3">
        <v>5</v>
      </c>
      <c r="F3">
        <v>305</v>
      </c>
    </row>
    <row r="4" spans="1:6">
      <c r="A4" t="s">
        <v>248</v>
      </c>
      <c r="B4" t="s">
        <v>253</v>
      </c>
      <c r="C4" t="s">
        <v>239</v>
      </c>
      <c r="D4">
        <v>204</v>
      </c>
      <c r="E4">
        <v>30</v>
      </c>
      <c r="F4">
        <v>265</v>
      </c>
    </row>
    <row r="5" spans="1:6">
      <c r="A5" t="s">
        <v>543</v>
      </c>
      <c r="B5" t="s">
        <v>252</v>
      </c>
      <c r="C5" t="s">
        <v>239</v>
      </c>
      <c r="D5">
        <v>98</v>
      </c>
      <c r="E5">
        <v>5</v>
      </c>
      <c r="F5">
        <v>102</v>
      </c>
    </row>
    <row r="6" spans="1:6">
      <c r="A6" t="s">
        <v>544</v>
      </c>
      <c r="B6" t="s">
        <v>545</v>
      </c>
      <c r="C6" t="s">
        <v>235</v>
      </c>
      <c r="D6">
        <v>357</v>
      </c>
      <c r="E6">
        <v>5</v>
      </c>
      <c r="F6">
        <v>374</v>
      </c>
    </row>
    <row r="7" spans="1:6">
      <c r="A7" t="s">
        <v>546</v>
      </c>
      <c r="B7" t="s">
        <v>250</v>
      </c>
      <c r="C7" t="s">
        <v>242</v>
      </c>
      <c r="D7">
        <v>204</v>
      </c>
      <c r="E7">
        <v>10</v>
      </c>
      <c r="F7">
        <v>224</v>
      </c>
    </row>
    <row r="8" spans="1:6">
      <c r="A8" t="s">
        <v>547</v>
      </c>
      <c r="B8" t="s">
        <v>240</v>
      </c>
      <c r="C8" t="s">
        <v>239</v>
      </c>
      <c r="D8">
        <v>44</v>
      </c>
      <c r="E8">
        <v>40</v>
      </c>
      <c r="F8">
        <v>61</v>
      </c>
    </row>
    <row r="9" spans="1:6">
      <c r="A9" t="s">
        <v>548</v>
      </c>
      <c r="B9" t="s">
        <v>249</v>
      </c>
      <c r="C9" t="s">
        <v>244</v>
      </c>
      <c r="D9">
        <v>200</v>
      </c>
      <c r="E9">
        <v>40</v>
      </c>
      <c r="F9">
        <v>280</v>
      </c>
    </row>
    <row r="10" spans="1:6">
      <c r="A10" t="s">
        <v>236</v>
      </c>
      <c r="B10" t="s">
        <v>254</v>
      </c>
      <c r="C10" t="s">
        <v>241</v>
      </c>
      <c r="D10">
        <v>457</v>
      </c>
      <c r="E10">
        <v>5</v>
      </c>
      <c r="F10">
        <v>479</v>
      </c>
    </row>
    <row r="11" spans="1:6">
      <c r="A11" t="s">
        <v>550</v>
      </c>
      <c r="B11" t="s">
        <v>551</v>
      </c>
      <c r="C11" t="s">
        <v>239</v>
      </c>
      <c r="D11">
        <v>487</v>
      </c>
      <c r="E11">
        <v>40</v>
      </c>
      <c r="F11">
        <v>681</v>
      </c>
    </row>
    <row r="12" spans="1:6">
      <c r="A12" t="s">
        <v>552</v>
      </c>
      <c r="B12" t="s">
        <v>553</v>
      </c>
      <c r="C12" t="s">
        <v>242</v>
      </c>
      <c r="D12">
        <v>115</v>
      </c>
      <c r="E12">
        <v>30</v>
      </c>
      <c r="F12">
        <v>149</v>
      </c>
    </row>
    <row r="13" spans="1:6">
      <c r="A13" t="s">
        <v>554</v>
      </c>
      <c r="B13" t="s">
        <v>238</v>
      </c>
      <c r="C13" t="s">
        <v>242</v>
      </c>
      <c r="D13">
        <v>460</v>
      </c>
      <c r="E13">
        <v>40</v>
      </c>
      <c r="F13">
        <v>644</v>
      </c>
    </row>
    <row r="14" spans="1:6">
      <c r="A14" t="s">
        <v>555</v>
      </c>
      <c r="B14" t="s">
        <v>251</v>
      </c>
      <c r="C14" t="s">
        <v>241</v>
      </c>
      <c r="D14">
        <v>326</v>
      </c>
      <c r="E14">
        <v>30</v>
      </c>
      <c r="F14">
        <v>423</v>
      </c>
    </row>
    <row r="15" spans="1:6">
      <c r="A15" t="s">
        <v>556</v>
      </c>
      <c r="B15" t="s">
        <v>246</v>
      </c>
      <c r="C15" t="s">
        <v>244</v>
      </c>
      <c r="D15">
        <v>53</v>
      </c>
      <c r="E15">
        <v>10</v>
      </c>
      <c r="F15">
        <v>58</v>
      </c>
    </row>
    <row r="16" spans="1:6">
      <c r="A16" t="s">
        <v>247</v>
      </c>
      <c r="B16" t="s">
        <v>557</v>
      </c>
      <c r="C16" t="s">
        <v>242</v>
      </c>
      <c r="D16">
        <v>437</v>
      </c>
      <c r="E16">
        <v>5</v>
      </c>
      <c r="F16">
        <v>458</v>
      </c>
    </row>
    <row r="17" spans="1:6">
      <c r="A17" t="s">
        <v>558</v>
      </c>
      <c r="B17" t="s">
        <v>559</v>
      </c>
      <c r="C17" t="s">
        <v>242</v>
      </c>
      <c r="D17">
        <v>122</v>
      </c>
      <c r="E17">
        <v>15</v>
      </c>
      <c r="F17">
        <v>140</v>
      </c>
    </row>
    <row r="18" spans="1:6">
      <c r="A18" t="s">
        <v>561</v>
      </c>
      <c r="B18" t="s">
        <v>237</v>
      </c>
      <c r="C18" t="s">
        <v>244</v>
      </c>
      <c r="D18">
        <v>236</v>
      </c>
      <c r="E18">
        <v>30</v>
      </c>
      <c r="F18">
        <v>306</v>
      </c>
    </row>
    <row r="19" spans="1:6">
      <c r="A19" t="s">
        <v>562</v>
      </c>
      <c r="B19" t="s">
        <v>563</v>
      </c>
      <c r="C19" t="s">
        <v>239</v>
      </c>
      <c r="D19">
        <v>374</v>
      </c>
      <c r="E19">
        <v>15</v>
      </c>
      <c r="F19">
        <v>430</v>
      </c>
    </row>
    <row r="20" spans="1:6">
      <c r="A20" t="s">
        <v>245</v>
      </c>
      <c r="B20" t="s">
        <v>243</v>
      </c>
      <c r="C20" t="s">
        <v>241</v>
      </c>
      <c r="D20">
        <v>200</v>
      </c>
      <c r="E20">
        <v>15</v>
      </c>
      <c r="F20">
        <v>230</v>
      </c>
    </row>
    <row r="21" spans="1:6">
      <c r="A21" t="s">
        <v>564</v>
      </c>
      <c r="B21" t="s">
        <v>565</v>
      </c>
      <c r="C21" t="s">
        <v>242</v>
      </c>
      <c r="D21">
        <v>191</v>
      </c>
      <c r="E21">
        <v>10</v>
      </c>
      <c r="F21">
        <v>210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8EEE-7545-4F4A-90C3-51E147EE7BD9}">
  <dimension ref="A1:F488"/>
  <sheetViews>
    <sheetView workbookViewId="0"/>
  </sheetViews>
  <sheetFormatPr defaultRowHeight="15"/>
  <cols>
    <col min="1" max="1" width="9.28515625" bestFit="1" customWidth="1"/>
    <col min="2" max="2" width="12.42578125" bestFit="1" customWidth="1"/>
    <col min="3" max="3" width="20" bestFit="1" customWidth="1"/>
    <col min="4" max="4" width="10.85546875" bestFit="1" customWidth="1"/>
    <col min="5" max="5" width="15.42578125" bestFit="1" customWidth="1"/>
    <col min="6" max="6" width="11.5703125" bestFit="1" customWidth="1"/>
  </cols>
  <sheetData>
    <row r="1" spans="1:6">
      <c r="A1" t="s">
        <v>255</v>
      </c>
      <c r="B1" t="s">
        <v>228</v>
      </c>
      <c r="C1" t="s">
        <v>256</v>
      </c>
      <c r="D1" t="s">
        <v>216</v>
      </c>
      <c r="E1" t="s">
        <v>257</v>
      </c>
      <c r="F1" t="s">
        <v>258</v>
      </c>
    </row>
    <row r="2" spans="1:6">
      <c r="A2" t="s">
        <v>259</v>
      </c>
      <c r="B2" t="s">
        <v>555</v>
      </c>
      <c r="C2" t="s">
        <v>301</v>
      </c>
      <c r="D2" t="s">
        <v>268</v>
      </c>
      <c r="E2">
        <v>480</v>
      </c>
      <c r="F2" s="1">
        <v>44816</v>
      </c>
    </row>
    <row r="3" spans="1:6">
      <c r="A3" t="s">
        <v>260</v>
      </c>
      <c r="B3" t="s">
        <v>247</v>
      </c>
      <c r="C3" t="s">
        <v>476</v>
      </c>
      <c r="D3" t="s">
        <v>227</v>
      </c>
      <c r="E3">
        <v>228</v>
      </c>
      <c r="F3" s="1">
        <v>44244</v>
      </c>
    </row>
    <row r="4" spans="1:6">
      <c r="A4" t="s">
        <v>261</v>
      </c>
      <c r="B4" t="s">
        <v>560</v>
      </c>
      <c r="C4" t="s">
        <v>319</v>
      </c>
      <c r="D4" t="s">
        <v>227</v>
      </c>
      <c r="E4">
        <v>194</v>
      </c>
      <c r="F4" s="1">
        <v>45185</v>
      </c>
    </row>
    <row r="5" spans="1:6">
      <c r="A5" t="s">
        <v>262</v>
      </c>
      <c r="B5" t="s">
        <v>547</v>
      </c>
      <c r="C5" t="s">
        <v>476</v>
      </c>
      <c r="D5" t="s">
        <v>285</v>
      </c>
      <c r="E5">
        <v>43</v>
      </c>
      <c r="F5" s="1">
        <v>45092</v>
      </c>
    </row>
    <row r="6" spans="1:6">
      <c r="A6" t="s">
        <v>263</v>
      </c>
      <c r="B6" t="s">
        <v>556</v>
      </c>
      <c r="C6" t="s">
        <v>436</v>
      </c>
      <c r="D6" t="s">
        <v>268</v>
      </c>
      <c r="E6">
        <v>432</v>
      </c>
      <c r="F6" s="1">
        <v>44932</v>
      </c>
    </row>
    <row r="7" spans="1:6">
      <c r="A7" t="s">
        <v>264</v>
      </c>
      <c r="B7" t="s">
        <v>236</v>
      </c>
      <c r="C7" t="s">
        <v>480</v>
      </c>
      <c r="D7" t="s">
        <v>274</v>
      </c>
      <c r="E7">
        <v>183</v>
      </c>
      <c r="F7" s="1">
        <v>44122</v>
      </c>
    </row>
    <row r="8" spans="1:6">
      <c r="A8" t="s">
        <v>566</v>
      </c>
      <c r="B8" t="s">
        <v>236</v>
      </c>
      <c r="C8" t="s">
        <v>370</v>
      </c>
      <c r="D8" t="s">
        <v>282</v>
      </c>
      <c r="E8">
        <v>376</v>
      </c>
      <c r="F8" s="1">
        <v>44408</v>
      </c>
    </row>
    <row r="9" spans="1:6">
      <c r="A9" t="s">
        <v>567</v>
      </c>
      <c r="B9" t="s">
        <v>562</v>
      </c>
      <c r="C9" t="s">
        <v>373</v>
      </c>
      <c r="D9" t="s">
        <v>274</v>
      </c>
      <c r="E9">
        <v>158</v>
      </c>
      <c r="F9" s="1">
        <v>44391</v>
      </c>
    </row>
    <row r="10" spans="1:6">
      <c r="A10" t="s">
        <v>568</v>
      </c>
      <c r="B10" t="s">
        <v>562</v>
      </c>
      <c r="C10" t="s">
        <v>471</v>
      </c>
      <c r="D10" t="s">
        <v>273</v>
      </c>
      <c r="E10">
        <v>415</v>
      </c>
      <c r="F10" s="1">
        <v>44660</v>
      </c>
    </row>
    <row r="11" spans="1:6">
      <c r="A11" t="s">
        <v>569</v>
      </c>
      <c r="B11" t="s">
        <v>552</v>
      </c>
      <c r="C11" t="s">
        <v>511</v>
      </c>
      <c r="D11" t="s">
        <v>285</v>
      </c>
      <c r="E11">
        <v>403</v>
      </c>
      <c r="F11" s="1">
        <v>44562</v>
      </c>
    </row>
    <row r="12" spans="1:6">
      <c r="A12" t="s">
        <v>570</v>
      </c>
      <c r="B12" t="s">
        <v>556</v>
      </c>
      <c r="C12" t="s">
        <v>371</v>
      </c>
      <c r="D12" t="s">
        <v>274</v>
      </c>
      <c r="E12">
        <v>330</v>
      </c>
      <c r="F12" s="1">
        <v>44297</v>
      </c>
    </row>
    <row r="13" spans="1:6">
      <c r="A13" t="s">
        <v>571</v>
      </c>
      <c r="B13" t="s">
        <v>245</v>
      </c>
      <c r="C13" t="s">
        <v>399</v>
      </c>
      <c r="D13" t="s">
        <v>268</v>
      </c>
      <c r="E13">
        <v>111</v>
      </c>
      <c r="F13" s="1">
        <v>44727</v>
      </c>
    </row>
    <row r="14" spans="1:6">
      <c r="A14" t="s">
        <v>572</v>
      </c>
      <c r="B14" t="s">
        <v>247</v>
      </c>
      <c r="C14" t="s">
        <v>431</v>
      </c>
      <c r="D14" t="s">
        <v>227</v>
      </c>
      <c r="E14">
        <v>390</v>
      </c>
      <c r="F14" s="1">
        <v>43985</v>
      </c>
    </row>
    <row r="15" spans="1:6">
      <c r="A15" t="s">
        <v>573</v>
      </c>
      <c r="B15" t="s">
        <v>561</v>
      </c>
      <c r="C15" t="s">
        <v>404</v>
      </c>
      <c r="D15" t="s">
        <v>282</v>
      </c>
      <c r="E15">
        <v>210</v>
      </c>
      <c r="F15" s="1">
        <v>44990</v>
      </c>
    </row>
    <row r="16" spans="1:6">
      <c r="A16" t="s">
        <v>574</v>
      </c>
      <c r="B16" t="s">
        <v>562</v>
      </c>
      <c r="C16" t="s">
        <v>482</v>
      </c>
      <c r="D16" t="s">
        <v>227</v>
      </c>
      <c r="E16">
        <v>231</v>
      </c>
      <c r="F16" s="1">
        <v>44769</v>
      </c>
    </row>
    <row r="17" spans="1:6">
      <c r="A17" t="s">
        <v>575</v>
      </c>
      <c r="B17" t="s">
        <v>549</v>
      </c>
      <c r="C17" t="s">
        <v>336</v>
      </c>
      <c r="D17" t="s">
        <v>275</v>
      </c>
      <c r="E17">
        <v>330</v>
      </c>
      <c r="F17" s="1">
        <v>44444</v>
      </c>
    </row>
    <row r="18" spans="1:6">
      <c r="A18" t="s">
        <v>576</v>
      </c>
      <c r="B18" t="s">
        <v>544</v>
      </c>
      <c r="C18" t="s">
        <v>416</v>
      </c>
      <c r="D18" t="s">
        <v>265</v>
      </c>
      <c r="E18">
        <v>319</v>
      </c>
      <c r="F18" s="1">
        <v>44362</v>
      </c>
    </row>
    <row r="19" spans="1:6">
      <c r="A19" t="s">
        <v>577</v>
      </c>
      <c r="B19" t="s">
        <v>560</v>
      </c>
      <c r="C19" t="s">
        <v>323</v>
      </c>
      <c r="D19" t="s">
        <v>282</v>
      </c>
      <c r="E19">
        <v>211</v>
      </c>
      <c r="F19" s="1">
        <v>44981</v>
      </c>
    </row>
    <row r="20" spans="1:6">
      <c r="A20" t="s">
        <v>578</v>
      </c>
      <c r="B20" t="s">
        <v>247</v>
      </c>
      <c r="C20" t="s">
        <v>336</v>
      </c>
      <c r="D20" t="s">
        <v>273</v>
      </c>
      <c r="E20">
        <v>430</v>
      </c>
      <c r="F20" s="1">
        <v>44064</v>
      </c>
    </row>
    <row r="21" spans="1:6">
      <c r="A21" t="s">
        <v>579</v>
      </c>
      <c r="B21" t="s">
        <v>554</v>
      </c>
      <c r="C21" t="s">
        <v>498</v>
      </c>
      <c r="D21" t="s">
        <v>268</v>
      </c>
      <c r="E21">
        <v>317</v>
      </c>
      <c r="F21" s="1">
        <v>44994</v>
      </c>
    </row>
    <row r="22" spans="1:6">
      <c r="A22" t="s">
        <v>580</v>
      </c>
      <c r="B22" t="s">
        <v>540</v>
      </c>
      <c r="C22" t="s">
        <v>399</v>
      </c>
      <c r="D22" t="s">
        <v>274</v>
      </c>
      <c r="E22">
        <v>164</v>
      </c>
      <c r="F22" s="1">
        <v>43849</v>
      </c>
    </row>
    <row r="23" spans="1:6">
      <c r="A23" t="s">
        <v>581</v>
      </c>
      <c r="B23" t="s">
        <v>540</v>
      </c>
      <c r="C23" t="s">
        <v>399</v>
      </c>
      <c r="D23" t="s">
        <v>227</v>
      </c>
      <c r="E23">
        <v>247</v>
      </c>
      <c r="F23" s="1">
        <v>43943</v>
      </c>
    </row>
    <row r="24" spans="1:6">
      <c r="A24" t="s">
        <v>582</v>
      </c>
      <c r="B24" t="s">
        <v>554</v>
      </c>
      <c r="C24" t="s">
        <v>329</v>
      </c>
      <c r="D24" t="s">
        <v>274</v>
      </c>
      <c r="E24">
        <v>473</v>
      </c>
      <c r="F24" s="1">
        <v>44819</v>
      </c>
    </row>
    <row r="25" spans="1:6">
      <c r="A25" t="s">
        <v>583</v>
      </c>
      <c r="B25" t="s">
        <v>543</v>
      </c>
      <c r="C25" t="s">
        <v>296</v>
      </c>
      <c r="D25" t="s">
        <v>282</v>
      </c>
      <c r="E25">
        <v>284</v>
      </c>
      <c r="F25" s="1">
        <v>44376</v>
      </c>
    </row>
    <row r="26" spans="1:6">
      <c r="A26" t="s">
        <v>584</v>
      </c>
      <c r="B26" t="s">
        <v>552</v>
      </c>
      <c r="C26" t="s">
        <v>369</v>
      </c>
      <c r="D26" t="s">
        <v>273</v>
      </c>
      <c r="E26">
        <v>477</v>
      </c>
      <c r="F26" s="1">
        <v>44468</v>
      </c>
    </row>
    <row r="27" spans="1:6">
      <c r="A27" t="s">
        <v>585</v>
      </c>
      <c r="B27" t="s">
        <v>247</v>
      </c>
      <c r="C27" t="s">
        <v>423</v>
      </c>
      <c r="D27" t="s">
        <v>274</v>
      </c>
      <c r="E27">
        <v>118</v>
      </c>
      <c r="F27" s="1">
        <v>44326</v>
      </c>
    </row>
    <row r="28" spans="1:6">
      <c r="A28" t="s">
        <v>586</v>
      </c>
      <c r="B28" t="s">
        <v>543</v>
      </c>
      <c r="C28" t="s">
        <v>404</v>
      </c>
      <c r="D28" t="s">
        <v>279</v>
      </c>
      <c r="E28">
        <v>129</v>
      </c>
      <c r="F28" s="1">
        <v>44826</v>
      </c>
    </row>
    <row r="29" spans="1:6">
      <c r="A29" t="s">
        <v>587</v>
      </c>
      <c r="B29" t="s">
        <v>556</v>
      </c>
      <c r="C29" t="s">
        <v>399</v>
      </c>
      <c r="D29" t="s">
        <v>275</v>
      </c>
      <c r="E29">
        <v>366</v>
      </c>
      <c r="F29" s="1">
        <v>44317</v>
      </c>
    </row>
    <row r="30" spans="1:6">
      <c r="A30" t="s">
        <v>588</v>
      </c>
      <c r="B30" t="s">
        <v>552</v>
      </c>
      <c r="C30" t="s">
        <v>471</v>
      </c>
      <c r="D30" t="s">
        <v>273</v>
      </c>
      <c r="E30">
        <v>150</v>
      </c>
      <c r="F30" s="1">
        <v>44821</v>
      </c>
    </row>
    <row r="31" spans="1:6">
      <c r="A31" t="s">
        <v>589</v>
      </c>
      <c r="B31" t="s">
        <v>541</v>
      </c>
      <c r="C31" t="s">
        <v>476</v>
      </c>
      <c r="D31" t="s">
        <v>268</v>
      </c>
      <c r="E31">
        <v>189</v>
      </c>
      <c r="F31" s="1">
        <v>44980</v>
      </c>
    </row>
    <row r="32" spans="1:6">
      <c r="A32" t="s">
        <v>590</v>
      </c>
      <c r="B32" t="s">
        <v>540</v>
      </c>
      <c r="C32" t="s">
        <v>382</v>
      </c>
      <c r="D32" t="s">
        <v>274</v>
      </c>
      <c r="E32">
        <v>72</v>
      </c>
      <c r="F32" s="1">
        <v>44159</v>
      </c>
    </row>
    <row r="33" spans="1:6">
      <c r="A33" t="s">
        <v>591</v>
      </c>
      <c r="B33" t="s">
        <v>564</v>
      </c>
      <c r="C33" t="s">
        <v>471</v>
      </c>
      <c r="D33" t="s">
        <v>275</v>
      </c>
      <c r="E33">
        <v>172</v>
      </c>
      <c r="F33" s="1">
        <v>44478</v>
      </c>
    </row>
    <row r="34" spans="1:6">
      <c r="A34" t="s">
        <v>592</v>
      </c>
      <c r="B34" t="s">
        <v>562</v>
      </c>
      <c r="C34" t="s">
        <v>357</v>
      </c>
      <c r="D34" t="s">
        <v>274</v>
      </c>
      <c r="E34">
        <v>63</v>
      </c>
      <c r="F34" s="1">
        <v>44091</v>
      </c>
    </row>
    <row r="35" spans="1:6">
      <c r="A35" t="s">
        <v>593</v>
      </c>
      <c r="B35" t="s">
        <v>236</v>
      </c>
      <c r="C35" t="s">
        <v>296</v>
      </c>
      <c r="D35" t="s">
        <v>279</v>
      </c>
      <c r="E35">
        <v>266</v>
      </c>
      <c r="F35" s="1">
        <v>44823</v>
      </c>
    </row>
    <row r="36" spans="1:6">
      <c r="A36" t="s">
        <v>594</v>
      </c>
      <c r="B36" t="s">
        <v>236</v>
      </c>
      <c r="C36" t="s">
        <v>308</v>
      </c>
      <c r="D36" t="s">
        <v>268</v>
      </c>
      <c r="E36">
        <v>290</v>
      </c>
      <c r="F36" s="1">
        <v>44086</v>
      </c>
    </row>
    <row r="37" spans="1:6">
      <c r="A37" t="s">
        <v>595</v>
      </c>
      <c r="B37" t="s">
        <v>544</v>
      </c>
      <c r="C37" t="s">
        <v>431</v>
      </c>
      <c r="D37" t="s">
        <v>268</v>
      </c>
      <c r="E37">
        <v>314</v>
      </c>
      <c r="F37" s="1">
        <v>44643</v>
      </c>
    </row>
    <row r="38" spans="1:6">
      <c r="A38" t="s">
        <v>596</v>
      </c>
      <c r="B38" t="s">
        <v>541</v>
      </c>
      <c r="C38" t="s">
        <v>470</v>
      </c>
      <c r="D38" t="s">
        <v>268</v>
      </c>
      <c r="E38">
        <v>254</v>
      </c>
      <c r="F38" s="1">
        <v>44843</v>
      </c>
    </row>
    <row r="39" spans="1:6">
      <c r="A39" t="s">
        <v>597</v>
      </c>
      <c r="B39" t="s">
        <v>245</v>
      </c>
      <c r="C39" t="s">
        <v>416</v>
      </c>
      <c r="D39" t="s">
        <v>275</v>
      </c>
      <c r="E39">
        <v>300</v>
      </c>
      <c r="F39" s="1">
        <v>45110</v>
      </c>
    </row>
    <row r="40" spans="1:6">
      <c r="A40" t="s">
        <v>598</v>
      </c>
      <c r="B40" t="s">
        <v>541</v>
      </c>
      <c r="C40" t="s">
        <v>444</v>
      </c>
      <c r="D40" t="s">
        <v>282</v>
      </c>
      <c r="E40">
        <v>404</v>
      </c>
      <c r="F40" s="1">
        <v>44485</v>
      </c>
    </row>
    <row r="41" spans="1:6">
      <c r="A41" t="s">
        <v>599</v>
      </c>
      <c r="B41" t="s">
        <v>562</v>
      </c>
      <c r="C41" t="s">
        <v>498</v>
      </c>
      <c r="D41" t="s">
        <v>227</v>
      </c>
      <c r="E41">
        <v>402</v>
      </c>
      <c r="F41" s="1">
        <v>44935</v>
      </c>
    </row>
    <row r="42" spans="1:6">
      <c r="A42" t="s">
        <v>600</v>
      </c>
      <c r="B42" t="s">
        <v>248</v>
      </c>
      <c r="C42" t="s">
        <v>478</v>
      </c>
      <c r="D42" t="s">
        <v>268</v>
      </c>
      <c r="E42">
        <v>356</v>
      </c>
      <c r="F42" s="1">
        <v>44673</v>
      </c>
    </row>
    <row r="43" spans="1:6">
      <c r="A43" t="s">
        <v>601</v>
      </c>
      <c r="B43" t="s">
        <v>555</v>
      </c>
      <c r="C43" t="s">
        <v>409</v>
      </c>
      <c r="D43" t="s">
        <v>273</v>
      </c>
      <c r="E43">
        <v>118</v>
      </c>
      <c r="F43" s="1">
        <v>44470</v>
      </c>
    </row>
    <row r="44" spans="1:6">
      <c r="A44" t="s">
        <v>602</v>
      </c>
      <c r="B44" t="s">
        <v>554</v>
      </c>
      <c r="C44" t="s">
        <v>476</v>
      </c>
      <c r="D44" t="s">
        <v>268</v>
      </c>
      <c r="E44">
        <v>379</v>
      </c>
      <c r="F44" s="1">
        <v>43875</v>
      </c>
    </row>
    <row r="45" spans="1:6">
      <c r="A45" t="s">
        <v>603</v>
      </c>
      <c r="B45" t="s">
        <v>552</v>
      </c>
      <c r="C45" t="s">
        <v>470</v>
      </c>
      <c r="D45" t="s">
        <v>275</v>
      </c>
      <c r="E45">
        <v>314</v>
      </c>
      <c r="F45" s="1">
        <v>44894</v>
      </c>
    </row>
    <row r="46" spans="1:6">
      <c r="A46" t="s">
        <v>604</v>
      </c>
      <c r="B46" t="s">
        <v>543</v>
      </c>
      <c r="C46" t="s">
        <v>370</v>
      </c>
      <c r="D46" t="s">
        <v>227</v>
      </c>
      <c r="E46">
        <v>73</v>
      </c>
      <c r="F46" s="1">
        <v>44219</v>
      </c>
    </row>
    <row r="47" spans="1:6">
      <c r="A47" t="s">
        <v>605</v>
      </c>
      <c r="B47" t="s">
        <v>550</v>
      </c>
      <c r="C47" t="s">
        <v>476</v>
      </c>
      <c r="D47" t="s">
        <v>285</v>
      </c>
      <c r="E47">
        <v>93</v>
      </c>
      <c r="F47" s="1">
        <v>44585</v>
      </c>
    </row>
    <row r="48" spans="1:6">
      <c r="A48" t="s">
        <v>606</v>
      </c>
      <c r="B48" t="s">
        <v>546</v>
      </c>
      <c r="C48" t="s">
        <v>478</v>
      </c>
      <c r="D48" t="s">
        <v>265</v>
      </c>
      <c r="E48">
        <v>340</v>
      </c>
      <c r="F48" s="1">
        <v>43912</v>
      </c>
    </row>
    <row r="49" spans="1:6">
      <c r="A49" t="s">
        <v>607</v>
      </c>
      <c r="B49" t="s">
        <v>247</v>
      </c>
      <c r="C49" t="s">
        <v>517</v>
      </c>
      <c r="D49" t="s">
        <v>227</v>
      </c>
      <c r="E49">
        <v>32</v>
      </c>
      <c r="F49" s="1">
        <v>44734</v>
      </c>
    </row>
    <row r="50" spans="1:6">
      <c r="A50" t="s">
        <v>608</v>
      </c>
      <c r="B50" t="s">
        <v>550</v>
      </c>
      <c r="C50" t="s">
        <v>374</v>
      </c>
      <c r="D50" t="s">
        <v>273</v>
      </c>
      <c r="E50">
        <v>135</v>
      </c>
      <c r="F50" s="1">
        <v>44856</v>
      </c>
    </row>
    <row r="51" spans="1:6">
      <c r="A51" t="s">
        <v>609</v>
      </c>
      <c r="B51" t="s">
        <v>552</v>
      </c>
      <c r="C51" t="s">
        <v>382</v>
      </c>
      <c r="D51" t="s">
        <v>227</v>
      </c>
      <c r="E51">
        <v>84</v>
      </c>
      <c r="F51" s="1">
        <v>45096</v>
      </c>
    </row>
    <row r="52" spans="1:6">
      <c r="A52" t="s">
        <v>610</v>
      </c>
      <c r="B52" t="s">
        <v>554</v>
      </c>
      <c r="C52" t="s">
        <v>399</v>
      </c>
      <c r="D52" t="s">
        <v>273</v>
      </c>
      <c r="E52">
        <v>485</v>
      </c>
      <c r="F52" s="1">
        <v>45035</v>
      </c>
    </row>
    <row r="53" spans="1:6">
      <c r="A53" t="s">
        <v>611</v>
      </c>
      <c r="B53" t="s">
        <v>564</v>
      </c>
      <c r="C53" t="s">
        <v>536</v>
      </c>
      <c r="D53" t="s">
        <v>268</v>
      </c>
      <c r="E53">
        <v>446</v>
      </c>
      <c r="F53" s="1">
        <v>43881</v>
      </c>
    </row>
    <row r="54" spans="1:6">
      <c r="A54" t="s">
        <v>612</v>
      </c>
      <c r="B54" t="s">
        <v>236</v>
      </c>
      <c r="C54" t="s">
        <v>379</v>
      </c>
      <c r="D54" t="s">
        <v>265</v>
      </c>
      <c r="E54">
        <v>479</v>
      </c>
      <c r="F54" s="1">
        <v>44864</v>
      </c>
    </row>
    <row r="55" spans="1:6">
      <c r="A55" t="s">
        <v>613</v>
      </c>
      <c r="B55" t="s">
        <v>556</v>
      </c>
      <c r="C55" t="s">
        <v>323</v>
      </c>
      <c r="D55" t="s">
        <v>227</v>
      </c>
      <c r="E55">
        <v>72</v>
      </c>
      <c r="F55" s="1">
        <v>43846</v>
      </c>
    </row>
    <row r="56" spans="1:6">
      <c r="A56" t="s">
        <v>614</v>
      </c>
      <c r="B56" t="s">
        <v>554</v>
      </c>
      <c r="C56" t="s">
        <v>380</v>
      </c>
      <c r="D56" t="s">
        <v>273</v>
      </c>
      <c r="E56">
        <v>210</v>
      </c>
      <c r="F56" s="1">
        <v>44303</v>
      </c>
    </row>
    <row r="57" spans="1:6">
      <c r="A57" t="s">
        <v>615</v>
      </c>
      <c r="B57" t="s">
        <v>547</v>
      </c>
      <c r="C57" t="s">
        <v>385</v>
      </c>
      <c r="D57" t="s">
        <v>279</v>
      </c>
      <c r="E57">
        <v>207</v>
      </c>
      <c r="F57" s="1">
        <v>43907</v>
      </c>
    </row>
    <row r="58" spans="1:6">
      <c r="A58" t="s">
        <v>616</v>
      </c>
      <c r="B58" t="s">
        <v>564</v>
      </c>
      <c r="C58" t="s">
        <v>323</v>
      </c>
      <c r="D58" t="s">
        <v>227</v>
      </c>
      <c r="E58">
        <v>260</v>
      </c>
      <c r="F58" s="1">
        <v>44240</v>
      </c>
    </row>
    <row r="59" spans="1:6">
      <c r="A59" t="s">
        <v>617</v>
      </c>
      <c r="B59" t="s">
        <v>248</v>
      </c>
      <c r="C59" t="s">
        <v>517</v>
      </c>
      <c r="D59" t="s">
        <v>265</v>
      </c>
      <c r="E59">
        <v>169</v>
      </c>
      <c r="F59" s="1">
        <v>44335</v>
      </c>
    </row>
    <row r="60" spans="1:6">
      <c r="A60" t="s">
        <v>618</v>
      </c>
      <c r="B60" t="s">
        <v>248</v>
      </c>
      <c r="C60" t="s">
        <v>336</v>
      </c>
      <c r="D60" t="s">
        <v>273</v>
      </c>
      <c r="E60">
        <v>30</v>
      </c>
      <c r="F60" s="1">
        <v>45265</v>
      </c>
    </row>
    <row r="61" spans="1:6">
      <c r="A61" t="s">
        <v>619</v>
      </c>
      <c r="B61" t="s">
        <v>245</v>
      </c>
      <c r="C61" t="s">
        <v>491</v>
      </c>
      <c r="D61" t="s">
        <v>285</v>
      </c>
      <c r="E61">
        <v>163</v>
      </c>
      <c r="F61" s="1">
        <v>45122</v>
      </c>
    </row>
    <row r="62" spans="1:6">
      <c r="A62" t="s">
        <v>620</v>
      </c>
      <c r="B62" t="s">
        <v>540</v>
      </c>
      <c r="C62" t="s">
        <v>416</v>
      </c>
      <c r="D62" t="s">
        <v>279</v>
      </c>
      <c r="E62">
        <v>300</v>
      </c>
      <c r="F62" s="1">
        <v>44282</v>
      </c>
    </row>
    <row r="63" spans="1:6">
      <c r="A63" t="s">
        <v>621</v>
      </c>
      <c r="B63" t="s">
        <v>543</v>
      </c>
      <c r="C63" t="s">
        <v>303</v>
      </c>
      <c r="D63" t="s">
        <v>282</v>
      </c>
      <c r="E63">
        <v>39</v>
      </c>
      <c r="F63" s="1">
        <v>43894</v>
      </c>
    </row>
    <row r="64" spans="1:6">
      <c r="A64" t="s">
        <v>622</v>
      </c>
      <c r="B64" t="s">
        <v>552</v>
      </c>
      <c r="C64" t="s">
        <v>370</v>
      </c>
      <c r="D64" t="s">
        <v>279</v>
      </c>
      <c r="E64">
        <v>444</v>
      </c>
      <c r="F64" s="1">
        <v>45067</v>
      </c>
    </row>
    <row r="65" spans="1:6">
      <c r="A65" t="s">
        <v>623</v>
      </c>
      <c r="B65" t="s">
        <v>540</v>
      </c>
      <c r="C65" t="s">
        <v>370</v>
      </c>
      <c r="D65" t="s">
        <v>265</v>
      </c>
      <c r="E65">
        <v>377</v>
      </c>
      <c r="F65" s="1">
        <v>44207</v>
      </c>
    </row>
    <row r="66" spans="1:6">
      <c r="A66" t="s">
        <v>624</v>
      </c>
      <c r="B66" t="s">
        <v>561</v>
      </c>
      <c r="C66" t="s">
        <v>296</v>
      </c>
      <c r="D66" t="s">
        <v>265</v>
      </c>
      <c r="E66">
        <v>418</v>
      </c>
      <c r="F66" s="1">
        <v>44118</v>
      </c>
    </row>
    <row r="67" spans="1:6">
      <c r="A67" t="s">
        <v>625</v>
      </c>
      <c r="B67" t="s">
        <v>547</v>
      </c>
      <c r="C67" t="s">
        <v>355</v>
      </c>
      <c r="D67" t="s">
        <v>282</v>
      </c>
      <c r="E67">
        <v>252</v>
      </c>
      <c r="F67" s="1">
        <v>44867</v>
      </c>
    </row>
    <row r="68" spans="1:6">
      <c r="A68" t="s">
        <v>626</v>
      </c>
      <c r="B68" t="s">
        <v>248</v>
      </c>
      <c r="C68" t="s">
        <v>478</v>
      </c>
      <c r="D68" t="s">
        <v>279</v>
      </c>
      <c r="E68">
        <v>320</v>
      </c>
      <c r="F68" s="1">
        <v>43831</v>
      </c>
    </row>
    <row r="69" spans="1:6">
      <c r="A69" t="s">
        <v>627</v>
      </c>
      <c r="B69" t="s">
        <v>541</v>
      </c>
      <c r="C69" t="s">
        <v>519</v>
      </c>
      <c r="D69" t="s">
        <v>227</v>
      </c>
      <c r="E69">
        <v>221</v>
      </c>
      <c r="F69" s="1">
        <v>44364</v>
      </c>
    </row>
    <row r="70" spans="1:6">
      <c r="A70" t="s">
        <v>628</v>
      </c>
      <c r="B70" t="s">
        <v>547</v>
      </c>
      <c r="C70" t="s">
        <v>423</v>
      </c>
      <c r="D70" t="s">
        <v>274</v>
      </c>
      <c r="E70">
        <v>297</v>
      </c>
      <c r="F70" s="1">
        <v>44115</v>
      </c>
    </row>
    <row r="71" spans="1:6">
      <c r="A71" t="s">
        <v>629</v>
      </c>
      <c r="B71" t="s">
        <v>541</v>
      </c>
      <c r="C71" t="s">
        <v>447</v>
      </c>
      <c r="D71" t="s">
        <v>227</v>
      </c>
      <c r="E71">
        <v>417</v>
      </c>
      <c r="F71" s="1">
        <v>44762</v>
      </c>
    </row>
    <row r="72" spans="1:6">
      <c r="A72" t="s">
        <v>630</v>
      </c>
      <c r="B72" t="s">
        <v>550</v>
      </c>
      <c r="C72" t="s">
        <v>399</v>
      </c>
      <c r="D72" t="s">
        <v>274</v>
      </c>
      <c r="E72">
        <v>283</v>
      </c>
      <c r="F72" s="1">
        <v>44369</v>
      </c>
    </row>
    <row r="73" spans="1:6">
      <c r="A73" t="s">
        <v>631</v>
      </c>
      <c r="B73" t="s">
        <v>561</v>
      </c>
      <c r="C73" t="s">
        <v>323</v>
      </c>
      <c r="D73" t="s">
        <v>285</v>
      </c>
      <c r="E73">
        <v>107</v>
      </c>
      <c r="F73" s="1">
        <v>45081</v>
      </c>
    </row>
    <row r="74" spans="1:6">
      <c r="A74" t="s">
        <v>632</v>
      </c>
      <c r="B74" t="s">
        <v>555</v>
      </c>
      <c r="C74" t="s">
        <v>480</v>
      </c>
      <c r="D74" t="s">
        <v>274</v>
      </c>
      <c r="E74">
        <v>462</v>
      </c>
      <c r="F74" s="1">
        <v>44295</v>
      </c>
    </row>
    <row r="75" spans="1:6">
      <c r="A75" t="s">
        <v>633</v>
      </c>
      <c r="B75" t="s">
        <v>561</v>
      </c>
      <c r="C75" t="s">
        <v>498</v>
      </c>
      <c r="D75" t="s">
        <v>265</v>
      </c>
      <c r="E75">
        <v>97</v>
      </c>
      <c r="F75" s="1">
        <v>44711</v>
      </c>
    </row>
    <row r="76" spans="1:6">
      <c r="A76" t="s">
        <v>634</v>
      </c>
      <c r="B76" t="s">
        <v>556</v>
      </c>
      <c r="C76" t="s">
        <v>444</v>
      </c>
      <c r="D76" t="s">
        <v>282</v>
      </c>
      <c r="E76">
        <v>216</v>
      </c>
      <c r="F76" s="1">
        <v>44515</v>
      </c>
    </row>
    <row r="77" spans="1:6">
      <c r="A77" t="s">
        <v>635</v>
      </c>
      <c r="B77" t="s">
        <v>560</v>
      </c>
      <c r="C77" t="s">
        <v>444</v>
      </c>
      <c r="D77" t="s">
        <v>265</v>
      </c>
      <c r="E77">
        <v>429</v>
      </c>
      <c r="F77" s="1">
        <v>45256</v>
      </c>
    </row>
    <row r="78" spans="1:6">
      <c r="A78" t="s">
        <v>636</v>
      </c>
      <c r="B78" t="s">
        <v>556</v>
      </c>
      <c r="C78" t="s">
        <v>490</v>
      </c>
      <c r="D78" t="s">
        <v>273</v>
      </c>
      <c r="E78">
        <v>282</v>
      </c>
      <c r="F78" s="1">
        <v>44263</v>
      </c>
    </row>
    <row r="79" spans="1:6">
      <c r="A79" t="s">
        <v>637</v>
      </c>
      <c r="B79" t="s">
        <v>552</v>
      </c>
      <c r="C79" t="s">
        <v>492</v>
      </c>
      <c r="D79" t="s">
        <v>285</v>
      </c>
      <c r="E79">
        <v>325</v>
      </c>
      <c r="F79" s="1">
        <v>44436</v>
      </c>
    </row>
    <row r="80" spans="1:6">
      <c r="A80" t="s">
        <v>638</v>
      </c>
      <c r="B80" t="s">
        <v>540</v>
      </c>
      <c r="C80" t="s">
        <v>471</v>
      </c>
      <c r="D80" t="s">
        <v>285</v>
      </c>
      <c r="E80">
        <v>436</v>
      </c>
      <c r="F80" s="1">
        <v>44588</v>
      </c>
    </row>
    <row r="81" spans="1:6">
      <c r="A81" t="s">
        <v>639</v>
      </c>
      <c r="B81" t="s">
        <v>546</v>
      </c>
      <c r="C81" t="s">
        <v>399</v>
      </c>
      <c r="D81" t="s">
        <v>275</v>
      </c>
      <c r="E81">
        <v>69</v>
      </c>
      <c r="F81" s="1">
        <v>44907</v>
      </c>
    </row>
    <row r="82" spans="1:6">
      <c r="A82" t="s">
        <v>640</v>
      </c>
      <c r="B82" t="s">
        <v>562</v>
      </c>
      <c r="C82" t="s">
        <v>510</v>
      </c>
      <c r="D82" t="s">
        <v>265</v>
      </c>
      <c r="E82">
        <v>361</v>
      </c>
      <c r="F82" s="1">
        <v>45148</v>
      </c>
    </row>
    <row r="83" spans="1:6">
      <c r="A83" t="s">
        <v>641</v>
      </c>
      <c r="B83" t="s">
        <v>562</v>
      </c>
      <c r="C83" t="s">
        <v>336</v>
      </c>
      <c r="D83" t="s">
        <v>282</v>
      </c>
      <c r="E83">
        <v>235</v>
      </c>
      <c r="F83" s="1">
        <v>44477</v>
      </c>
    </row>
    <row r="84" spans="1:6">
      <c r="A84" t="s">
        <v>642</v>
      </c>
      <c r="B84" t="s">
        <v>548</v>
      </c>
      <c r="C84" t="s">
        <v>476</v>
      </c>
      <c r="D84" t="s">
        <v>282</v>
      </c>
      <c r="E84">
        <v>126</v>
      </c>
      <c r="F84" s="1">
        <v>43875</v>
      </c>
    </row>
    <row r="85" spans="1:6">
      <c r="A85" t="s">
        <v>643</v>
      </c>
      <c r="B85" t="s">
        <v>540</v>
      </c>
      <c r="C85" t="s">
        <v>374</v>
      </c>
      <c r="D85" t="s">
        <v>274</v>
      </c>
      <c r="E85">
        <v>121</v>
      </c>
      <c r="F85" s="1">
        <v>44289</v>
      </c>
    </row>
    <row r="86" spans="1:6">
      <c r="A86" t="s">
        <v>644</v>
      </c>
      <c r="B86" t="s">
        <v>550</v>
      </c>
      <c r="C86" t="s">
        <v>476</v>
      </c>
      <c r="D86" t="s">
        <v>282</v>
      </c>
      <c r="E86">
        <v>272</v>
      </c>
      <c r="F86" s="1">
        <v>44151</v>
      </c>
    </row>
    <row r="87" spans="1:6">
      <c r="A87" t="s">
        <v>645</v>
      </c>
      <c r="B87" t="s">
        <v>550</v>
      </c>
      <c r="C87" t="s">
        <v>429</v>
      </c>
      <c r="D87" t="s">
        <v>265</v>
      </c>
      <c r="E87">
        <v>295</v>
      </c>
      <c r="F87" s="1">
        <v>44196</v>
      </c>
    </row>
    <row r="88" spans="1:6">
      <c r="A88" t="s">
        <v>646</v>
      </c>
      <c r="B88" t="s">
        <v>547</v>
      </c>
      <c r="C88" t="s">
        <v>385</v>
      </c>
      <c r="D88" t="s">
        <v>275</v>
      </c>
      <c r="E88">
        <v>427</v>
      </c>
      <c r="F88" s="1">
        <v>45116</v>
      </c>
    </row>
    <row r="89" spans="1:6">
      <c r="A89" t="s">
        <v>647</v>
      </c>
      <c r="B89" t="s">
        <v>554</v>
      </c>
      <c r="C89" t="s">
        <v>444</v>
      </c>
      <c r="D89" t="s">
        <v>268</v>
      </c>
      <c r="E89">
        <v>156</v>
      </c>
      <c r="F89" s="1">
        <v>44205</v>
      </c>
    </row>
    <row r="90" spans="1:6">
      <c r="A90" t="s">
        <v>648</v>
      </c>
      <c r="B90" t="s">
        <v>561</v>
      </c>
      <c r="C90" t="s">
        <v>490</v>
      </c>
      <c r="D90" t="s">
        <v>282</v>
      </c>
      <c r="E90">
        <v>295</v>
      </c>
      <c r="F90" s="1">
        <v>44926</v>
      </c>
    </row>
    <row r="91" spans="1:6">
      <c r="A91" t="s">
        <v>649</v>
      </c>
      <c r="B91" t="s">
        <v>541</v>
      </c>
      <c r="C91" t="s">
        <v>296</v>
      </c>
      <c r="D91" t="s">
        <v>282</v>
      </c>
      <c r="E91">
        <v>207</v>
      </c>
      <c r="F91" s="1">
        <v>44632</v>
      </c>
    </row>
    <row r="92" spans="1:6">
      <c r="A92" t="s">
        <v>650</v>
      </c>
      <c r="B92" t="s">
        <v>555</v>
      </c>
      <c r="C92" t="s">
        <v>511</v>
      </c>
      <c r="D92" t="s">
        <v>285</v>
      </c>
      <c r="E92">
        <v>192</v>
      </c>
      <c r="F92" s="1">
        <v>45190</v>
      </c>
    </row>
    <row r="93" spans="1:6">
      <c r="A93" t="s">
        <v>651</v>
      </c>
      <c r="B93" t="s">
        <v>236</v>
      </c>
      <c r="C93" t="s">
        <v>385</v>
      </c>
      <c r="D93" t="s">
        <v>279</v>
      </c>
      <c r="E93">
        <v>135</v>
      </c>
      <c r="F93" s="1">
        <v>45226</v>
      </c>
    </row>
    <row r="94" spans="1:6">
      <c r="A94" t="s">
        <v>652</v>
      </c>
      <c r="B94" t="s">
        <v>562</v>
      </c>
      <c r="C94" t="s">
        <v>305</v>
      </c>
      <c r="D94" t="s">
        <v>285</v>
      </c>
      <c r="E94">
        <v>200</v>
      </c>
      <c r="F94" s="1">
        <v>44932</v>
      </c>
    </row>
    <row r="95" spans="1:6">
      <c r="A95" t="s">
        <v>653</v>
      </c>
      <c r="B95" t="s">
        <v>248</v>
      </c>
      <c r="C95" t="s">
        <v>480</v>
      </c>
      <c r="D95" t="s">
        <v>274</v>
      </c>
      <c r="E95">
        <v>268</v>
      </c>
      <c r="F95" s="1">
        <v>44997</v>
      </c>
    </row>
    <row r="96" spans="1:6">
      <c r="A96" t="s">
        <v>654</v>
      </c>
      <c r="B96" t="s">
        <v>554</v>
      </c>
      <c r="C96" t="s">
        <v>425</v>
      </c>
      <c r="D96" t="s">
        <v>274</v>
      </c>
      <c r="E96">
        <v>418</v>
      </c>
      <c r="F96" s="1">
        <v>45280</v>
      </c>
    </row>
    <row r="97" spans="1:6">
      <c r="A97" t="s">
        <v>655</v>
      </c>
      <c r="B97" t="s">
        <v>541</v>
      </c>
      <c r="C97" t="s">
        <v>374</v>
      </c>
      <c r="D97" t="s">
        <v>273</v>
      </c>
      <c r="E97">
        <v>355</v>
      </c>
      <c r="F97" s="1">
        <v>44727</v>
      </c>
    </row>
    <row r="98" spans="1:6">
      <c r="A98" t="s">
        <v>656</v>
      </c>
      <c r="B98" t="s">
        <v>546</v>
      </c>
      <c r="C98" t="s">
        <v>409</v>
      </c>
      <c r="D98" t="s">
        <v>265</v>
      </c>
      <c r="E98">
        <v>205</v>
      </c>
      <c r="F98" s="1">
        <v>45106</v>
      </c>
    </row>
    <row r="99" spans="1:6">
      <c r="A99" t="s">
        <v>657</v>
      </c>
      <c r="B99" t="s">
        <v>548</v>
      </c>
      <c r="C99" t="s">
        <v>370</v>
      </c>
      <c r="D99" t="s">
        <v>268</v>
      </c>
      <c r="E99">
        <v>23</v>
      </c>
      <c r="F99" s="1">
        <v>44862</v>
      </c>
    </row>
    <row r="100" spans="1:6">
      <c r="A100" t="s">
        <v>658</v>
      </c>
      <c r="B100" t="s">
        <v>562</v>
      </c>
      <c r="C100" t="s">
        <v>370</v>
      </c>
      <c r="D100" t="s">
        <v>279</v>
      </c>
      <c r="E100">
        <v>216</v>
      </c>
      <c r="F100" s="1">
        <v>44738</v>
      </c>
    </row>
    <row r="101" spans="1:6">
      <c r="A101" t="s">
        <v>659</v>
      </c>
      <c r="B101" t="s">
        <v>541</v>
      </c>
      <c r="C101" t="s">
        <v>305</v>
      </c>
      <c r="D101" t="s">
        <v>279</v>
      </c>
      <c r="E101">
        <v>331</v>
      </c>
      <c r="F101" s="1">
        <v>44870</v>
      </c>
    </row>
    <row r="102" spans="1:6">
      <c r="A102" t="s">
        <v>660</v>
      </c>
      <c r="B102" t="s">
        <v>543</v>
      </c>
      <c r="C102" t="s">
        <v>370</v>
      </c>
      <c r="D102" t="s">
        <v>274</v>
      </c>
      <c r="E102">
        <v>37</v>
      </c>
      <c r="F102" s="1">
        <v>44704</v>
      </c>
    </row>
    <row r="103" spans="1:6">
      <c r="A103" t="s">
        <v>661</v>
      </c>
      <c r="B103" t="s">
        <v>541</v>
      </c>
      <c r="C103" t="s">
        <v>482</v>
      </c>
      <c r="D103" t="s">
        <v>282</v>
      </c>
      <c r="E103">
        <v>155</v>
      </c>
      <c r="F103" s="1">
        <v>44490</v>
      </c>
    </row>
    <row r="104" spans="1:6">
      <c r="A104" t="s">
        <v>662</v>
      </c>
      <c r="B104" t="s">
        <v>540</v>
      </c>
      <c r="C104" t="s">
        <v>329</v>
      </c>
      <c r="D104" t="s">
        <v>279</v>
      </c>
      <c r="E104">
        <v>333</v>
      </c>
      <c r="F104" s="1">
        <v>44265</v>
      </c>
    </row>
    <row r="105" spans="1:6">
      <c r="A105" t="s">
        <v>663</v>
      </c>
      <c r="B105" t="s">
        <v>554</v>
      </c>
      <c r="C105" t="s">
        <v>519</v>
      </c>
      <c r="D105" t="s">
        <v>275</v>
      </c>
      <c r="E105">
        <v>377</v>
      </c>
      <c r="F105" s="1">
        <v>44949</v>
      </c>
    </row>
    <row r="106" spans="1:6">
      <c r="A106" t="s">
        <v>664</v>
      </c>
      <c r="B106" t="s">
        <v>247</v>
      </c>
      <c r="C106" t="s">
        <v>490</v>
      </c>
      <c r="D106" t="s">
        <v>275</v>
      </c>
      <c r="E106">
        <v>329</v>
      </c>
      <c r="F106" s="1">
        <v>44708</v>
      </c>
    </row>
    <row r="107" spans="1:6">
      <c r="A107" t="s">
        <v>665</v>
      </c>
      <c r="B107" t="s">
        <v>549</v>
      </c>
      <c r="C107" t="s">
        <v>329</v>
      </c>
      <c r="D107" t="s">
        <v>265</v>
      </c>
      <c r="E107">
        <v>15</v>
      </c>
      <c r="F107" s="1">
        <v>44213</v>
      </c>
    </row>
    <row r="108" spans="1:6">
      <c r="A108" t="s">
        <v>666</v>
      </c>
      <c r="B108" t="s">
        <v>550</v>
      </c>
      <c r="C108" t="s">
        <v>373</v>
      </c>
      <c r="D108" t="s">
        <v>279</v>
      </c>
      <c r="E108">
        <v>412</v>
      </c>
      <c r="F108" s="1">
        <v>43882</v>
      </c>
    </row>
    <row r="109" spans="1:6">
      <c r="A109" t="s">
        <v>667</v>
      </c>
      <c r="B109" t="s">
        <v>544</v>
      </c>
      <c r="C109" t="s">
        <v>490</v>
      </c>
      <c r="D109" t="s">
        <v>265</v>
      </c>
      <c r="E109">
        <v>374</v>
      </c>
      <c r="F109" s="1">
        <v>44894</v>
      </c>
    </row>
    <row r="110" spans="1:6">
      <c r="A110" t="s">
        <v>668</v>
      </c>
      <c r="B110" t="s">
        <v>556</v>
      </c>
      <c r="C110" t="s">
        <v>355</v>
      </c>
      <c r="D110" t="s">
        <v>273</v>
      </c>
      <c r="E110">
        <v>56</v>
      </c>
      <c r="F110" s="1">
        <v>44364</v>
      </c>
    </row>
    <row r="111" spans="1:6">
      <c r="A111" t="s">
        <v>669</v>
      </c>
      <c r="B111" t="s">
        <v>548</v>
      </c>
      <c r="C111" t="s">
        <v>371</v>
      </c>
      <c r="D111" t="s">
        <v>265</v>
      </c>
      <c r="E111">
        <v>419</v>
      </c>
      <c r="F111" s="1">
        <v>44436</v>
      </c>
    </row>
    <row r="112" spans="1:6">
      <c r="A112" t="s">
        <v>670</v>
      </c>
      <c r="B112" t="s">
        <v>564</v>
      </c>
      <c r="C112" t="s">
        <v>369</v>
      </c>
      <c r="D112" t="s">
        <v>273</v>
      </c>
      <c r="E112">
        <v>167</v>
      </c>
      <c r="F112" s="1">
        <v>45013</v>
      </c>
    </row>
    <row r="113" spans="1:6">
      <c r="A113" t="s">
        <v>671</v>
      </c>
      <c r="B113" t="s">
        <v>544</v>
      </c>
      <c r="C113" t="s">
        <v>357</v>
      </c>
      <c r="D113" t="s">
        <v>282</v>
      </c>
      <c r="E113">
        <v>20</v>
      </c>
      <c r="F113" s="1">
        <v>45044</v>
      </c>
    </row>
    <row r="114" spans="1:6">
      <c r="A114" t="s">
        <v>672</v>
      </c>
      <c r="B114" t="s">
        <v>556</v>
      </c>
      <c r="C114" t="s">
        <v>404</v>
      </c>
      <c r="D114" t="s">
        <v>285</v>
      </c>
      <c r="E114">
        <v>381</v>
      </c>
      <c r="F114" s="1">
        <v>44553</v>
      </c>
    </row>
    <row r="115" spans="1:6">
      <c r="A115" t="s">
        <v>673</v>
      </c>
      <c r="B115" t="s">
        <v>558</v>
      </c>
      <c r="C115" t="s">
        <v>478</v>
      </c>
      <c r="D115" t="s">
        <v>273</v>
      </c>
      <c r="E115">
        <v>237</v>
      </c>
      <c r="F115" s="1">
        <v>44811</v>
      </c>
    </row>
    <row r="116" spans="1:6">
      <c r="A116" t="s">
        <v>674</v>
      </c>
      <c r="B116" t="s">
        <v>549</v>
      </c>
      <c r="C116" t="s">
        <v>296</v>
      </c>
      <c r="D116" t="s">
        <v>273</v>
      </c>
      <c r="E116">
        <v>50</v>
      </c>
      <c r="F116" s="1">
        <v>44306</v>
      </c>
    </row>
    <row r="117" spans="1:6">
      <c r="A117" t="s">
        <v>675</v>
      </c>
      <c r="B117" t="s">
        <v>236</v>
      </c>
      <c r="C117" t="s">
        <v>355</v>
      </c>
      <c r="D117" t="s">
        <v>282</v>
      </c>
      <c r="E117">
        <v>338</v>
      </c>
      <c r="F117" s="1">
        <v>44835</v>
      </c>
    </row>
    <row r="118" spans="1:6">
      <c r="A118" t="s">
        <v>676</v>
      </c>
      <c r="B118" t="s">
        <v>550</v>
      </c>
      <c r="C118" t="s">
        <v>471</v>
      </c>
      <c r="D118" t="s">
        <v>282</v>
      </c>
      <c r="E118">
        <v>62</v>
      </c>
      <c r="F118" s="1">
        <v>44401</v>
      </c>
    </row>
    <row r="119" spans="1:6">
      <c r="A119" t="s">
        <v>677</v>
      </c>
      <c r="B119" t="s">
        <v>555</v>
      </c>
      <c r="C119" t="s">
        <v>296</v>
      </c>
      <c r="D119" t="s">
        <v>285</v>
      </c>
      <c r="E119">
        <v>272</v>
      </c>
      <c r="F119" s="1">
        <v>44027</v>
      </c>
    </row>
    <row r="120" spans="1:6">
      <c r="A120" t="s">
        <v>678</v>
      </c>
      <c r="B120" t="s">
        <v>543</v>
      </c>
      <c r="C120" t="s">
        <v>329</v>
      </c>
      <c r="D120" t="s">
        <v>268</v>
      </c>
      <c r="E120">
        <v>361</v>
      </c>
      <c r="F120" s="1">
        <v>45229</v>
      </c>
    </row>
    <row r="121" spans="1:6">
      <c r="A121" t="s">
        <v>679</v>
      </c>
      <c r="B121" t="s">
        <v>556</v>
      </c>
      <c r="C121" t="s">
        <v>419</v>
      </c>
      <c r="D121" t="s">
        <v>268</v>
      </c>
      <c r="E121">
        <v>444</v>
      </c>
      <c r="F121" s="1">
        <v>44991</v>
      </c>
    </row>
    <row r="122" spans="1:6">
      <c r="A122" t="s">
        <v>680</v>
      </c>
      <c r="B122" t="s">
        <v>550</v>
      </c>
      <c r="C122" t="s">
        <v>425</v>
      </c>
      <c r="D122" t="s">
        <v>285</v>
      </c>
      <c r="E122">
        <v>14</v>
      </c>
      <c r="F122" s="1">
        <v>44895</v>
      </c>
    </row>
    <row r="123" spans="1:6">
      <c r="A123" t="s">
        <v>681</v>
      </c>
      <c r="B123" t="s">
        <v>558</v>
      </c>
      <c r="C123" t="s">
        <v>517</v>
      </c>
      <c r="D123" t="s">
        <v>279</v>
      </c>
      <c r="E123">
        <v>307</v>
      </c>
      <c r="F123" s="1">
        <v>45136</v>
      </c>
    </row>
    <row r="124" spans="1:6">
      <c r="A124" t="s">
        <v>682</v>
      </c>
      <c r="B124" t="s">
        <v>552</v>
      </c>
      <c r="C124" t="s">
        <v>429</v>
      </c>
      <c r="D124" t="s">
        <v>273</v>
      </c>
      <c r="E124">
        <v>215</v>
      </c>
      <c r="F124" s="1">
        <v>44587</v>
      </c>
    </row>
    <row r="125" spans="1:6">
      <c r="A125" t="s">
        <v>683</v>
      </c>
      <c r="B125" t="s">
        <v>560</v>
      </c>
      <c r="C125" t="s">
        <v>295</v>
      </c>
      <c r="D125" t="s">
        <v>275</v>
      </c>
      <c r="E125">
        <v>364</v>
      </c>
      <c r="F125" s="1">
        <v>44045</v>
      </c>
    </row>
    <row r="126" spans="1:6">
      <c r="A126" t="s">
        <v>684</v>
      </c>
      <c r="B126" t="s">
        <v>554</v>
      </c>
      <c r="C126" t="s">
        <v>404</v>
      </c>
      <c r="D126" t="s">
        <v>282</v>
      </c>
      <c r="E126">
        <v>283</v>
      </c>
      <c r="F126" s="1">
        <v>45085</v>
      </c>
    </row>
    <row r="127" spans="1:6">
      <c r="A127" t="s">
        <v>685</v>
      </c>
      <c r="B127" t="s">
        <v>248</v>
      </c>
      <c r="C127" t="s">
        <v>425</v>
      </c>
      <c r="D127" t="s">
        <v>279</v>
      </c>
      <c r="E127">
        <v>180</v>
      </c>
      <c r="F127" s="1">
        <v>44191</v>
      </c>
    </row>
    <row r="128" spans="1:6">
      <c r="A128" t="s">
        <v>686</v>
      </c>
      <c r="B128" t="s">
        <v>558</v>
      </c>
      <c r="C128" t="s">
        <v>385</v>
      </c>
      <c r="D128" t="s">
        <v>268</v>
      </c>
      <c r="E128">
        <v>89</v>
      </c>
      <c r="F128" s="1">
        <v>45058</v>
      </c>
    </row>
    <row r="129" spans="1:6">
      <c r="A129" t="s">
        <v>687</v>
      </c>
      <c r="B129" t="s">
        <v>248</v>
      </c>
      <c r="C129" t="s">
        <v>399</v>
      </c>
      <c r="D129" t="s">
        <v>227</v>
      </c>
      <c r="E129">
        <v>278</v>
      </c>
      <c r="F129" s="1">
        <v>45173</v>
      </c>
    </row>
    <row r="130" spans="1:6">
      <c r="A130" t="s">
        <v>688</v>
      </c>
      <c r="B130" t="s">
        <v>540</v>
      </c>
      <c r="C130" t="s">
        <v>425</v>
      </c>
      <c r="D130" t="s">
        <v>279</v>
      </c>
      <c r="E130">
        <v>419</v>
      </c>
      <c r="F130" s="1">
        <v>44412</v>
      </c>
    </row>
    <row r="131" spans="1:6">
      <c r="A131" t="s">
        <v>689</v>
      </c>
      <c r="B131" t="s">
        <v>562</v>
      </c>
      <c r="C131" t="s">
        <v>480</v>
      </c>
      <c r="D131" t="s">
        <v>282</v>
      </c>
      <c r="E131">
        <v>250</v>
      </c>
      <c r="F131" s="1">
        <v>43889</v>
      </c>
    </row>
    <row r="132" spans="1:6">
      <c r="A132" t="s">
        <v>690</v>
      </c>
      <c r="B132" t="s">
        <v>560</v>
      </c>
      <c r="C132" t="s">
        <v>301</v>
      </c>
      <c r="D132" t="s">
        <v>274</v>
      </c>
      <c r="E132">
        <v>139</v>
      </c>
      <c r="F132" s="1">
        <v>44119</v>
      </c>
    </row>
    <row r="133" spans="1:6">
      <c r="A133" t="s">
        <v>691</v>
      </c>
      <c r="B133" t="s">
        <v>554</v>
      </c>
      <c r="C133" t="s">
        <v>519</v>
      </c>
      <c r="D133" t="s">
        <v>227</v>
      </c>
      <c r="E133">
        <v>301</v>
      </c>
      <c r="F133" s="1">
        <v>43911</v>
      </c>
    </row>
    <row r="134" spans="1:6">
      <c r="A134" t="s">
        <v>692</v>
      </c>
      <c r="B134" t="s">
        <v>550</v>
      </c>
      <c r="C134" t="s">
        <v>470</v>
      </c>
      <c r="D134" t="s">
        <v>282</v>
      </c>
      <c r="E134">
        <v>73</v>
      </c>
      <c r="F134" s="1">
        <v>45107</v>
      </c>
    </row>
    <row r="135" spans="1:6">
      <c r="A135" t="s">
        <v>693</v>
      </c>
      <c r="B135" t="s">
        <v>547</v>
      </c>
      <c r="C135" t="s">
        <v>423</v>
      </c>
      <c r="D135" t="s">
        <v>274</v>
      </c>
      <c r="E135">
        <v>483</v>
      </c>
      <c r="F135" s="1">
        <v>44265</v>
      </c>
    </row>
    <row r="136" spans="1:6">
      <c r="A136" t="s">
        <v>694</v>
      </c>
      <c r="B136" t="s">
        <v>556</v>
      </c>
      <c r="C136" t="s">
        <v>519</v>
      </c>
      <c r="D136" t="s">
        <v>227</v>
      </c>
      <c r="E136">
        <v>283</v>
      </c>
      <c r="F136" s="1">
        <v>44479</v>
      </c>
    </row>
    <row r="137" spans="1:6">
      <c r="A137" t="s">
        <v>695</v>
      </c>
      <c r="B137" t="s">
        <v>245</v>
      </c>
      <c r="C137" t="s">
        <v>295</v>
      </c>
      <c r="D137" t="s">
        <v>227</v>
      </c>
      <c r="E137">
        <v>491</v>
      </c>
      <c r="F137" s="1">
        <v>45227</v>
      </c>
    </row>
    <row r="138" spans="1:6">
      <c r="A138" t="s">
        <v>696</v>
      </c>
      <c r="B138" t="s">
        <v>555</v>
      </c>
      <c r="C138" t="s">
        <v>431</v>
      </c>
      <c r="D138" t="s">
        <v>282</v>
      </c>
      <c r="E138">
        <v>401</v>
      </c>
      <c r="F138" s="1">
        <v>44240</v>
      </c>
    </row>
    <row r="139" spans="1:6">
      <c r="A139" t="s">
        <v>697</v>
      </c>
      <c r="B139" t="s">
        <v>550</v>
      </c>
      <c r="C139" t="s">
        <v>371</v>
      </c>
      <c r="D139" t="s">
        <v>275</v>
      </c>
      <c r="E139">
        <v>215</v>
      </c>
      <c r="F139" s="1">
        <v>45283</v>
      </c>
    </row>
    <row r="140" spans="1:6">
      <c r="A140" t="s">
        <v>698</v>
      </c>
      <c r="B140" t="s">
        <v>561</v>
      </c>
      <c r="C140" t="s">
        <v>431</v>
      </c>
      <c r="D140" t="s">
        <v>282</v>
      </c>
      <c r="E140">
        <v>14</v>
      </c>
      <c r="F140" s="1">
        <v>44870</v>
      </c>
    </row>
    <row r="141" spans="1:6">
      <c r="A141" t="s">
        <v>699</v>
      </c>
      <c r="B141" t="s">
        <v>561</v>
      </c>
      <c r="C141" t="s">
        <v>336</v>
      </c>
      <c r="D141" t="s">
        <v>268</v>
      </c>
      <c r="E141">
        <v>233</v>
      </c>
      <c r="F141" s="1">
        <v>45156</v>
      </c>
    </row>
    <row r="142" spans="1:6">
      <c r="A142" t="s">
        <v>700</v>
      </c>
      <c r="B142" t="s">
        <v>558</v>
      </c>
      <c r="C142" t="s">
        <v>300</v>
      </c>
      <c r="D142" t="s">
        <v>279</v>
      </c>
      <c r="E142">
        <v>353</v>
      </c>
      <c r="F142" s="1">
        <v>43981</v>
      </c>
    </row>
    <row r="143" spans="1:6">
      <c r="A143" t="s">
        <v>701</v>
      </c>
      <c r="B143" t="s">
        <v>549</v>
      </c>
      <c r="C143" t="s">
        <v>385</v>
      </c>
      <c r="D143" t="s">
        <v>275</v>
      </c>
      <c r="E143">
        <v>196</v>
      </c>
      <c r="F143" s="1">
        <v>44046</v>
      </c>
    </row>
    <row r="144" spans="1:6">
      <c r="A144" t="s">
        <v>702</v>
      </c>
      <c r="B144" t="s">
        <v>549</v>
      </c>
      <c r="C144" t="s">
        <v>425</v>
      </c>
      <c r="D144" t="s">
        <v>279</v>
      </c>
      <c r="E144">
        <v>70</v>
      </c>
      <c r="F144" s="1">
        <v>45228</v>
      </c>
    </row>
    <row r="145" spans="1:6">
      <c r="A145" t="s">
        <v>703</v>
      </c>
      <c r="B145" t="s">
        <v>541</v>
      </c>
      <c r="C145" t="s">
        <v>305</v>
      </c>
      <c r="D145" t="s">
        <v>268</v>
      </c>
      <c r="E145">
        <v>121</v>
      </c>
      <c r="F145" s="1">
        <v>45261</v>
      </c>
    </row>
    <row r="146" spans="1:6">
      <c r="A146" t="s">
        <v>704</v>
      </c>
      <c r="B146" t="s">
        <v>558</v>
      </c>
      <c r="C146" t="s">
        <v>300</v>
      </c>
      <c r="D146" t="s">
        <v>275</v>
      </c>
      <c r="E146">
        <v>170</v>
      </c>
      <c r="F146" s="1">
        <v>45112</v>
      </c>
    </row>
    <row r="147" spans="1:6">
      <c r="A147" t="s">
        <v>705</v>
      </c>
      <c r="B147" t="s">
        <v>549</v>
      </c>
      <c r="C147" t="s">
        <v>409</v>
      </c>
      <c r="D147" t="s">
        <v>273</v>
      </c>
      <c r="E147">
        <v>124</v>
      </c>
      <c r="F147" s="1">
        <v>44151</v>
      </c>
    </row>
    <row r="148" spans="1:6">
      <c r="A148" t="s">
        <v>706</v>
      </c>
      <c r="B148" t="s">
        <v>544</v>
      </c>
      <c r="C148" t="s">
        <v>480</v>
      </c>
      <c r="D148" t="s">
        <v>265</v>
      </c>
      <c r="E148">
        <v>362</v>
      </c>
      <c r="F148" s="1">
        <v>44353</v>
      </c>
    </row>
    <row r="149" spans="1:6">
      <c r="A149" t="s">
        <v>707</v>
      </c>
      <c r="B149" t="s">
        <v>549</v>
      </c>
      <c r="C149" t="s">
        <v>492</v>
      </c>
      <c r="D149" t="s">
        <v>273</v>
      </c>
      <c r="E149">
        <v>261</v>
      </c>
      <c r="F149" s="1">
        <v>44009</v>
      </c>
    </row>
    <row r="150" spans="1:6">
      <c r="A150" t="s">
        <v>708</v>
      </c>
      <c r="B150" t="s">
        <v>556</v>
      </c>
      <c r="C150" t="s">
        <v>319</v>
      </c>
      <c r="D150" t="s">
        <v>227</v>
      </c>
      <c r="E150">
        <v>411</v>
      </c>
      <c r="F150" s="1">
        <v>44212</v>
      </c>
    </row>
    <row r="151" spans="1:6">
      <c r="A151" t="s">
        <v>709</v>
      </c>
      <c r="B151" t="s">
        <v>561</v>
      </c>
      <c r="C151" t="s">
        <v>355</v>
      </c>
      <c r="D151" t="s">
        <v>273</v>
      </c>
      <c r="E151">
        <v>129</v>
      </c>
      <c r="F151" s="1">
        <v>44042</v>
      </c>
    </row>
    <row r="152" spans="1:6">
      <c r="A152" t="s">
        <v>710</v>
      </c>
      <c r="B152" t="s">
        <v>247</v>
      </c>
      <c r="C152" t="s">
        <v>480</v>
      </c>
      <c r="D152" t="s">
        <v>282</v>
      </c>
      <c r="E152">
        <v>395</v>
      </c>
      <c r="F152" s="1">
        <v>43889</v>
      </c>
    </row>
    <row r="153" spans="1:6">
      <c r="A153" t="s">
        <v>711</v>
      </c>
      <c r="B153" t="s">
        <v>558</v>
      </c>
      <c r="C153" t="s">
        <v>429</v>
      </c>
      <c r="D153" t="s">
        <v>265</v>
      </c>
      <c r="E153">
        <v>240</v>
      </c>
      <c r="F153" s="1">
        <v>44556</v>
      </c>
    </row>
    <row r="154" spans="1:6">
      <c r="A154" t="s">
        <v>712</v>
      </c>
      <c r="B154" t="s">
        <v>549</v>
      </c>
      <c r="C154" t="s">
        <v>409</v>
      </c>
      <c r="D154" t="s">
        <v>273</v>
      </c>
      <c r="E154">
        <v>499</v>
      </c>
      <c r="F154" s="1">
        <v>44417</v>
      </c>
    </row>
    <row r="155" spans="1:6">
      <c r="A155" t="s">
        <v>713</v>
      </c>
      <c r="B155" t="s">
        <v>564</v>
      </c>
      <c r="C155" t="s">
        <v>308</v>
      </c>
      <c r="D155" t="s">
        <v>282</v>
      </c>
      <c r="E155">
        <v>107</v>
      </c>
      <c r="F155" s="1">
        <v>44339</v>
      </c>
    </row>
    <row r="156" spans="1:6">
      <c r="A156" t="s">
        <v>714</v>
      </c>
      <c r="B156" t="s">
        <v>564</v>
      </c>
      <c r="C156" t="s">
        <v>519</v>
      </c>
      <c r="D156" t="s">
        <v>285</v>
      </c>
      <c r="E156">
        <v>274</v>
      </c>
      <c r="F156" s="1">
        <v>44452</v>
      </c>
    </row>
    <row r="157" spans="1:6">
      <c r="A157" t="s">
        <v>715</v>
      </c>
      <c r="B157" t="s">
        <v>550</v>
      </c>
      <c r="C157" t="s">
        <v>336</v>
      </c>
      <c r="D157" t="s">
        <v>285</v>
      </c>
      <c r="E157">
        <v>21</v>
      </c>
      <c r="F157" s="1">
        <v>44756</v>
      </c>
    </row>
    <row r="158" spans="1:6">
      <c r="A158" t="s">
        <v>716</v>
      </c>
      <c r="B158" t="s">
        <v>245</v>
      </c>
      <c r="C158" t="s">
        <v>511</v>
      </c>
      <c r="D158" t="s">
        <v>279</v>
      </c>
      <c r="E158">
        <v>195</v>
      </c>
      <c r="F158" s="1">
        <v>44757</v>
      </c>
    </row>
    <row r="159" spans="1:6">
      <c r="A159" t="s">
        <v>717</v>
      </c>
      <c r="B159" t="s">
        <v>561</v>
      </c>
      <c r="C159" t="s">
        <v>409</v>
      </c>
      <c r="D159" t="s">
        <v>273</v>
      </c>
      <c r="E159">
        <v>371</v>
      </c>
      <c r="F159" s="1">
        <v>44478</v>
      </c>
    </row>
    <row r="160" spans="1:6">
      <c r="A160" t="s">
        <v>718</v>
      </c>
      <c r="B160" t="s">
        <v>546</v>
      </c>
      <c r="C160" t="s">
        <v>371</v>
      </c>
      <c r="D160" t="s">
        <v>282</v>
      </c>
      <c r="E160">
        <v>411</v>
      </c>
      <c r="F160" s="1">
        <v>43902</v>
      </c>
    </row>
    <row r="161" spans="1:6">
      <c r="A161" t="s">
        <v>719</v>
      </c>
      <c r="B161" t="s">
        <v>546</v>
      </c>
      <c r="C161" t="s">
        <v>305</v>
      </c>
      <c r="D161" t="s">
        <v>273</v>
      </c>
      <c r="E161">
        <v>221</v>
      </c>
      <c r="F161" s="1">
        <v>44200</v>
      </c>
    </row>
    <row r="162" spans="1:6">
      <c r="A162" t="s">
        <v>720</v>
      </c>
      <c r="B162" t="s">
        <v>543</v>
      </c>
      <c r="C162" t="s">
        <v>301</v>
      </c>
      <c r="D162" t="s">
        <v>268</v>
      </c>
      <c r="E162">
        <v>238</v>
      </c>
      <c r="F162" s="1">
        <v>45044</v>
      </c>
    </row>
    <row r="163" spans="1:6">
      <c r="A163" t="s">
        <v>721</v>
      </c>
      <c r="B163" t="s">
        <v>556</v>
      </c>
      <c r="C163" t="s">
        <v>404</v>
      </c>
      <c r="D163" t="s">
        <v>273</v>
      </c>
      <c r="E163">
        <v>116</v>
      </c>
      <c r="F163" s="1">
        <v>44112</v>
      </c>
    </row>
    <row r="164" spans="1:6">
      <c r="A164" t="s">
        <v>722</v>
      </c>
      <c r="B164" t="s">
        <v>245</v>
      </c>
      <c r="C164" t="s">
        <v>511</v>
      </c>
      <c r="D164" t="s">
        <v>268</v>
      </c>
      <c r="E164">
        <v>71</v>
      </c>
      <c r="F164" s="1">
        <v>44745</v>
      </c>
    </row>
    <row r="165" spans="1:6">
      <c r="A165" t="s">
        <v>723</v>
      </c>
      <c r="B165" t="s">
        <v>558</v>
      </c>
      <c r="C165" t="s">
        <v>373</v>
      </c>
      <c r="D165" t="s">
        <v>273</v>
      </c>
      <c r="E165">
        <v>62</v>
      </c>
      <c r="F165" s="1">
        <v>44930</v>
      </c>
    </row>
    <row r="166" spans="1:6">
      <c r="A166" t="s">
        <v>724</v>
      </c>
      <c r="B166" t="s">
        <v>236</v>
      </c>
      <c r="C166" t="s">
        <v>380</v>
      </c>
      <c r="D166" t="s">
        <v>268</v>
      </c>
      <c r="E166">
        <v>295</v>
      </c>
      <c r="F166" s="1">
        <v>44998</v>
      </c>
    </row>
    <row r="167" spans="1:6">
      <c r="A167" t="s">
        <v>725</v>
      </c>
      <c r="B167" t="s">
        <v>561</v>
      </c>
      <c r="C167" t="s">
        <v>374</v>
      </c>
      <c r="D167" t="s">
        <v>282</v>
      </c>
      <c r="E167">
        <v>157</v>
      </c>
      <c r="F167" s="1">
        <v>44703</v>
      </c>
    </row>
    <row r="168" spans="1:6">
      <c r="A168" t="s">
        <v>726</v>
      </c>
      <c r="B168" t="s">
        <v>541</v>
      </c>
      <c r="C168" t="s">
        <v>385</v>
      </c>
      <c r="D168" t="s">
        <v>227</v>
      </c>
      <c r="E168">
        <v>189</v>
      </c>
      <c r="F168" s="1">
        <v>44266</v>
      </c>
    </row>
    <row r="169" spans="1:6">
      <c r="A169" t="s">
        <v>727</v>
      </c>
      <c r="B169" t="s">
        <v>247</v>
      </c>
      <c r="C169" t="s">
        <v>355</v>
      </c>
      <c r="D169" t="s">
        <v>285</v>
      </c>
      <c r="E169">
        <v>139</v>
      </c>
      <c r="F169" s="1">
        <v>44183</v>
      </c>
    </row>
    <row r="170" spans="1:6">
      <c r="A170" t="s">
        <v>728</v>
      </c>
      <c r="B170" t="s">
        <v>552</v>
      </c>
      <c r="C170" t="s">
        <v>323</v>
      </c>
      <c r="D170" t="s">
        <v>273</v>
      </c>
      <c r="E170">
        <v>149</v>
      </c>
      <c r="F170" s="1">
        <v>44106</v>
      </c>
    </row>
    <row r="171" spans="1:6">
      <c r="A171" t="s">
        <v>729</v>
      </c>
      <c r="B171" t="s">
        <v>564</v>
      </c>
      <c r="C171" t="s">
        <v>470</v>
      </c>
      <c r="D171" t="s">
        <v>285</v>
      </c>
      <c r="E171">
        <v>139</v>
      </c>
      <c r="F171" s="1">
        <v>44828</v>
      </c>
    </row>
    <row r="172" spans="1:6">
      <c r="A172" t="s">
        <v>730</v>
      </c>
      <c r="B172" t="s">
        <v>245</v>
      </c>
      <c r="C172" t="s">
        <v>409</v>
      </c>
      <c r="D172" t="s">
        <v>275</v>
      </c>
      <c r="E172">
        <v>257</v>
      </c>
      <c r="F172" s="1">
        <v>45103</v>
      </c>
    </row>
    <row r="173" spans="1:6">
      <c r="A173" t="s">
        <v>731</v>
      </c>
      <c r="B173" t="s">
        <v>549</v>
      </c>
      <c r="C173" t="s">
        <v>423</v>
      </c>
      <c r="D173" t="s">
        <v>282</v>
      </c>
      <c r="E173">
        <v>331</v>
      </c>
      <c r="F173" s="1">
        <v>44899</v>
      </c>
    </row>
    <row r="174" spans="1:6">
      <c r="A174" t="s">
        <v>732</v>
      </c>
      <c r="B174" t="s">
        <v>564</v>
      </c>
      <c r="C174" t="s">
        <v>423</v>
      </c>
      <c r="D174" t="s">
        <v>282</v>
      </c>
      <c r="E174">
        <v>456</v>
      </c>
      <c r="F174" s="1">
        <v>43859</v>
      </c>
    </row>
    <row r="175" spans="1:6">
      <c r="A175" t="s">
        <v>733</v>
      </c>
      <c r="B175" t="s">
        <v>541</v>
      </c>
      <c r="C175" t="s">
        <v>431</v>
      </c>
      <c r="D175" t="s">
        <v>282</v>
      </c>
      <c r="E175">
        <v>179</v>
      </c>
      <c r="F175" s="1">
        <v>45258</v>
      </c>
    </row>
    <row r="176" spans="1:6">
      <c r="A176" t="s">
        <v>734</v>
      </c>
      <c r="B176" t="s">
        <v>540</v>
      </c>
      <c r="C176" t="s">
        <v>329</v>
      </c>
      <c r="D176" t="s">
        <v>274</v>
      </c>
      <c r="E176">
        <v>276</v>
      </c>
      <c r="F176" s="1">
        <v>44548</v>
      </c>
    </row>
    <row r="177" spans="1:6">
      <c r="A177" t="s">
        <v>735</v>
      </c>
      <c r="B177" t="s">
        <v>564</v>
      </c>
      <c r="C177" t="s">
        <v>308</v>
      </c>
      <c r="D177" t="s">
        <v>227</v>
      </c>
      <c r="E177">
        <v>319</v>
      </c>
      <c r="F177" s="1">
        <v>44515</v>
      </c>
    </row>
    <row r="178" spans="1:6">
      <c r="A178" t="s">
        <v>736</v>
      </c>
      <c r="B178" t="s">
        <v>540</v>
      </c>
      <c r="C178" t="s">
        <v>308</v>
      </c>
      <c r="D178" t="s">
        <v>273</v>
      </c>
      <c r="E178">
        <v>471</v>
      </c>
      <c r="F178" s="1">
        <v>44483</v>
      </c>
    </row>
    <row r="179" spans="1:6">
      <c r="A179" t="s">
        <v>737</v>
      </c>
      <c r="B179" t="s">
        <v>543</v>
      </c>
      <c r="C179" t="s">
        <v>490</v>
      </c>
      <c r="D179" t="s">
        <v>273</v>
      </c>
      <c r="E179">
        <v>467</v>
      </c>
      <c r="F179" s="1">
        <v>45018</v>
      </c>
    </row>
    <row r="180" spans="1:6">
      <c r="A180" t="s">
        <v>738</v>
      </c>
      <c r="B180" t="s">
        <v>552</v>
      </c>
      <c r="C180" t="s">
        <v>436</v>
      </c>
      <c r="D180" t="s">
        <v>282</v>
      </c>
      <c r="E180">
        <v>380</v>
      </c>
      <c r="F180" s="1">
        <v>45044</v>
      </c>
    </row>
    <row r="181" spans="1:6">
      <c r="A181" t="s">
        <v>739</v>
      </c>
      <c r="B181" t="s">
        <v>556</v>
      </c>
      <c r="C181" t="s">
        <v>429</v>
      </c>
      <c r="D181" t="s">
        <v>285</v>
      </c>
      <c r="E181">
        <v>430</v>
      </c>
      <c r="F181" s="1">
        <v>44647</v>
      </c>
    </row>
    <row r="182" spans="1:6">
      <c r="A182" t="s">
        <v>740</v>
      </c>
      <c r="B182" t="s">
        <v>546</v>
      </c>
      <c r="C182" t="s">
        <v>431</v>
      </c>
      <c r="D182" t="s">
        <v>282</v>
      </c>
      <c r="E182">
        <v>123</v>
      </c>
      <c r="F182" s="1">
        <v>45234</v>
      </c>
    </row>
    <row r="183" spans="1:6">
      <c r="A183" t="s">
        <v>741</v>
      </c>
      <c r="B183" t="s">
        <v>561</v>
      </c>
      <c r="C183" t="s">
        <v>409</v>
      </c>
      <c r="D183" t="s">
        <v>279</v>
      </c>
      <c r="E183">
        <v>163</v>
      </c>
      <c r="F183" s="1">
        <v>44992</v>
      </c>
    </row>
    <row r="184" spans="1:6">
      <c r="A184" t="s">
        <v>742</v>
      </c>
      <c r="B184" t="s">
        <v>541</v>
      </c>
      <c r="C184" t="s">
        <v>431</v>
      </c>
      <c r="D184" t="s">
        <v>279</v>
      </c>
      <c r="E184">
        <v>391</v>
      </c>
      <c r="F184" s="1">
        <v>44015</v>
      </c>
    </row>
    <row r="185" spans="1:6">
      <c r="A185" t="s">
        <v>743</v>
      </c>
      <c r="B185" t="s">
        <v>247</v>
      </c>
      <c r="C185" t="s">
        <v>380</v>
      </c>
      <c r="D185" t="s">
        <v>273</v>
      </c>
      <c r="E185">
        <v>315</v>
      </c>
      <c r="F185" s="1">
        <v>44825</v>
      </c>
    </row>
    <row r="186" spans="1:6">
      <c r="A186" t="s">
        <v>744</v>
      </c>
      <c r="B186" t="s">
        <v>540</v>
      </c>
      <c r="C186" t="s">
        <v>476</v>
      </c>
      <c r="D186" t="s">
        <v>274</v>
      </c>
      <c r="E186">
        <v>329</v>
      </c>
      <c r="F186" s="1">
        <v>44833</v>
      </c>
    </row>
    <row r="187" spans="1:6">
      <c r="A187" t="s">
        <v>745</v>
      </c>
      <c r="B187" t="s">
        <v>546</v>
      </c>
      <c r="C187" t="s">
        <v>470</v>
      </c>
      <c r="D187" t="s">
        <v>268</v>
      </c>
      <c r="E187">
        <v>282</v>
      </c>
      <c r="F187" s="1">
        <v>44420</v>
      </c>
    </row>
    <row r="188" spans="1:6">
      <c r="A188" t="s">
        <v>746</v>
      </c>
      <c r="B188" t="s">
        <v>558</v>
      </c>
      <c r="C188" t="s">
        <v>323</v>
      </c>
      <c r="D188" t="s">
        <v>282</v>
      </c>
      <c r="E188">
        <v>262</v>
      </c>
      <c r="F188" s="1">
        <v>44255</v>
      </c>
    </row>
    <row r="189" spans="1:6">
      <c r="A189" t="s">
        <v>747</v>
      </c>
      <c r="B189" t="s">
        <v>245</v>
      </c>
      <c r="C189" t="s">
        <v>319</v>
      </c>
      <c r="D189" t="s">
        <v>265</v>
      </c>
      <c r="E189">
        <v>208</v>
      </c>
      <c r="F189" s="1">
        <v>44039</v>
      </c>
    </row>
    <row r="190" spans="1:6">
      <c r="A190" t="s">
        <v>748</v>
      </c>
      <c r="B190" t="s">
        <v>554</v>
      </c>
      <c r="C190" t="s">
        <v>301</v>
      </c>
      <c r="D190" t="s">
        <v>273</v>
      </c>
      <c r="E190">
        <v>37</v>
      </c>
      <c r="F190" s="1">
        <v>44346</v>
      </c>
    </row>
    <row r="191" spans="1:6">
      <c r="A191" t="s">
        <v>749</v>
      </c>
      <c r="B191" t="s">
        <v>248</v>
      </c>
      <c r="C191" t="s">
        <v>470</v>
      </c>
      <c r="D191" t="s">
        <v>285</v>
      </c>
      <c r="E191">
        <v>252</v>
      </c>
      <c r="F191" s="1">
        <v>44926</v>
      </c>
    </row>
    <row r="192" spans="1:6">
      <c r="A192" t="s">
        <v>750</v>
      </c>
      <c r="B192" t="s">
        <v>556</v>
      </c>
      <c r="C192" t="s">
        <v>399</v>
      </c>
      <c r="D192" t="s">
        <v>265</v>
      </c>
      <c r="E192">
        <v>194</v>
      </c>
      <c r="F192" s="1">
        <v>44342</v>
      </c>
    </row>
    <row r="193" spans="1:6">
      <c r="A193" t="s">
        <v>751</v>
      </c>
      <c r="B193" t="s">
        <v>549</v>
      </c>
      <c r="C193" t="s">
        <v>510</v>
      </c>
      <c r="D193" t="s">
        <v>282</v>
      </c>
      <c r="E193">
        <v>443</v>
      </c>
      <c r="F193" s="1">
        <v>43902</v>
      </c>
    </row>
    <row r="194" spans="1:6">
      <c r="A194" t="s">
        <v>752</v>
      </c>
      <c r="B194" t="s">
        <v>543</v>
      </c>
      <c r="C194" t="s">
        <v>510</v>
      </c>
      <c r="D194" t="s">
        <v>227</v>
      </c>
      <c r="E194">
        <v>490</v>
      </c>
      <c r="F194" s="1">
        <v>44648</v>
      </c>
    </row>
    <row r="195" spans="1:6">
      <c r="A195" t="s">
        <v>753</v>
      </c>
      <c r="B195" t="s">
        <v>544</v>
      </c>
      <c r="C195" t="s">
        <v>511</v>
      </c>
      <c r="D195" t="s">
        <v>268</v>
      </c>
      <c r="E195">
        <v>213</v>
      </c>
      <c r="F195" s="1">
        <v>45081</v>
      </c>
    </row>
    <row r="196" spans="1:6">
      <c r="A196" t="s">
        <v>754</v>
      </c>
      <c r="B196" t="s">
        <v>547</v>
      </c>
      <c r="C196" t="s">
        <v>409</v>
      </c>
      <c r="D196" t="s">
        <v>275</v>
      </c>
      <c r="E196">
        <v>324</v>
      </c>
      <c r="F196" s="1">
        <v>44888</v>
      </c>
    </row>
    <row r="197" spans="1:6">
      <c r="A197" t="s">
        <v>755</v>
      </c>
      <c r="B197" t="s">
        <v>561</v>
      </c>
      <c r="C197" t="s">
        <v>480</v>
      </c>
      <c r="D197" t="s">
        <v>274</v>
      </c>
      <c r="E197">
        <v>307</v>
      </c>
      <c r="F197" s="1">
        <v>44697</v>
      </c>
    </row>
    <row r="198" spans="1:6">
      <c r="A198" t="s">
        <v>756</v>
      </c>
      <c r="B198" t="s">
        <v>555</v>
      </c>
      <c r="C198" t="s">
        <v>476</v>
      </c>
      <c r="D198" t="s">
        <v>227</v>
      </c>
      <c r="E198">
        <v>409</v>
      </c>
      <c r="F198" s="1">
        <v>43831</v>
      </c>
    </row>
    <row r="199" spans="1:6">
      <c r="A199" t="s">
        <v>757</v>
      </c>
      <c r="B199" t="s">
        <v>548</v>
      </c>
      <c r="C199" t="s">
        <v>300</v>
      </c>
      <c r="D199" t="s">
        <v>268</v>
      </c>
      <c r="E199">
        <v>61</v>
      </c>
      <c r="F199" s="1">
        <v>43922</v>
      </c>
    </row>
    <row r="200" spans="1:6">
      <c r="A200" t="s">
        <v>758</v>
      </c>
      <c r="B200" t="s">
        <v>560</v>
      </c>
      <c r="C200" t="s">
        <v>355</v>
      </c>
      <c r="D200" t="s">
        <v>265</v>
      </c>
      <c r="E200">
        <v>38</v>
      </c>
      <c r="F200" s="1">
        <v>44537</v>
      </c>
    </row>
    <row r="201" spans="1:6">
      <c r="A201" t="s">
        <v>759</v>
      </c>
      <c r="B201" t="s">
        <v>560</v>
      </c>
      <c r="C201" t="s">
        <v>369</v>
      </c>
      <c r="D201" t="s">
        <v>273</v>
      </c>
      <c r="E201">
        <v>229</v>
      </c>
      <c r="F201" s="1">
        <v>44576</v>
      </c>
    </row>
    <row r="202" spans="1:6">
      <c r="A202" t="s">
        <v>760</v>
      </c>
      <c r="B202" t="s">
        <v>564</v>
      </c>
      <c r="C202" t="s">
        <v>382</v>
      </c>
      <c r="D202" t="s">
        <v>285</v>
      </c>
      <c r="E202">
        <v>175</v>
      </c>
      <c r="F202" s="1">
        <v>44645</v>
      </c>
    </row>
    <row r="203" spans="1:6">
      <c r="A203" t="s">
        <v>761</v>
      </c>
      <c r="B203" t="s">
        <v>247</v>
      </c>
      <c r="C203" t="s">
        <v>447</v>
      </c>
      <c r="D203" t="s">
        <v>285</v>
      </c>
      <c r="E203">
        <v>348</v>
      </c>
      <c r="F203" s="1">
        <v>44722</v>
      </c>
    </row>
    <row r="204" spans="1:6">
      <c r="A204" t="s">
        <v>762</v>
      </c>
      <c r="B204" t="s">
        <v>549</v>
      </c>
      <c r="C204" t="s">
        <v>490</v>
      </c>
      <c r="D204" t="s">
        <v>275</v>
      </c>
      <c r="E204">
        <v>324</v>
      </c>
      <c r="F204" s="1">
        <v>43924</v>
      </c>
    </row>
    <row r="205" spans="1:6">
      <c r="A205" t="s">
        <v>763</v>
      </c>
      <c r="B205" t="s">
        <v>247</v>
      </c>
      <c r="C205" t="s">
        <v>436</v>
      </c>
      <c r="D205" t="s">
        <v>274</v>
      </c>
      <c r="E205">
        <v>239</v>
      </c>
      <c r="F205" s="1">
        <v>44002</v>
      </c>
    </row>
    <row r="206" spans="1:6">
      <c r="A206" t="s">
        <v>764</v>
      </c>
      <c r="B206" t="s">
        <v>561</v>
      </c>
      <c r="C206" t="s">
        <v>511</v>
      </c>
      <c r="D206" t="s">
        <v>279</v>
      </c>
      <c r="E206">
        <v>432</v>
      </c>
      <c r="F206" s="1">
        <v>44833</v>
      </c>
    </row>
    <row r="207" spans="1:6">
      <c r="A207" t="s">
        <v>765</v>
      </c>
      <c r="B207" t="s">
        <v>555</v>
      </c>
      <c r="C207" t="s">
        <v>300</v>
      </c>
      <c r="D207" t="s">
        <v>268</v>
      </c>
      <c r="E207">
        <v>381</v>
      </c>
      <c r="F207" s="1">
        <v>45276</v>
      </c>
    </row>
    <row r="208" spans="1:6">
      <c r="A208" t="s">
        <v>766</v>
      </c>
      <c r="B208" t="s">
        <v>540</v>
      </c>
      <c r="C208" t="s">
        <v>476</v>
      </c>
      <c r="D208" t="s">
        <v>279</v>
      </c>
      <c r="E208">
        <v>457</v>
      </c>
      <c r="F208" s="1">
        <v>44243</v>
      </c>
    </row>
    <row r="209" spans="1:6">
      <c r="A209" t="s">
        <v>767</v>
      </c>
      <c r="B209" t="s">
        <v>549</v>
      </c>
      <c r="C209" t="s">
        <v>423</v>
      </c>
      <c r="D209" t="s">
        <v>227</v>
      </c>
      <c r="E209">
        <v>41</v>
      </c>
      <c r="F209" s="1">
        <v>44627</v>
      </c>
    </row>
    <row r="210" spans="1:6">
      <c r="A210" t="s">
        <v>768</v>
      </c>
      <c r="B210" t="s">
        <v>561</v>
      </c>
      <c r="C210" t="s">
        <v>431</v>
      </c>
      <c r="D210" t="s">
        <v>265</v>
      </c>
      <c r="E210">
        <v>457</v>
      </c>
      <c r="F210" s="1">
        <v>45176</v>
      </c>
    </row>
    <row r="211" spans="1:6">
      <c r="A211" t="s">
        <v>769</v>
      </c>
      <c r="B211" t="s">
        <v>543</v>
      </c>
      <c r="C211" t="s">
        <v>536</v>
      </c>
      <c r="D211" t="s">
        <v>265</v>
      </c>
      <c r="E211">
        <v>265</v>
      </c>
      <c r="F211" s="1">
        <v>44389</v>
      </c>
    </row>
    <row r="212" spans="1:6">
      <c r="A212" t="s">
        <v>770</v>
      </c>
      <c r="B212" t="s">
        <v>236</v>
      </c>
      <c r="C212" t="s">
        <v>416</v>
      </c>
      <c r="D212" t="s">
        <v>274</v>
      </c>
      <c r="E212">
        <v>345</v>
      </c>
      <c r="F212" s="1">
        <v>44863</v>
      </c>
    </row>
    <row r="213" spans="1:6">
      <c r="A213" t="s">
        <v>771</v>
      </c>
      <c r="B213" t="s">
        <v>548</v>
      </c>
      <c r="C213" t="s">
        <v>431</v>
      </c>
      <c r="D213" t="s">
        <v>273</v>
      </c>
      <c r="E213">
        <v>27</v>
      </c>
      <c r="F213" s="1">
        <v>44765</v>
      </c>
    </row>
    <row r="214" spans="1:6">
      <c r="A214" t="s">
        <v>772</v>
      </c>
      <c r="B214" t="s">
        <v>550</v>
      </c>
      <c r="C214" t="s">
        <v>476</v>
      </c>
      <c r="D214" t="s">
        <v>268</v>
      </c>
      <c r="E214">
        <v>43</v>
      </c>
      <c r="F214" s="1">
        <v>44725</v>
      </c>
    </row>
    <row r="215" spans="1:6">
      <c r="A215" t="s">
        <v>773</v>
      </c>
      <c r="B215" t="s">
        <v>540</v>
      </c>
      <c r="C215" t="s">
        <v>436</v>
      </c>
      <c r="D215" t="s">
        <v>268</v>
      </c>
      <c r="E215">
        <v>136</v>
      </c>
      <c r="F215" s="1">
        <v>44763</v>
      </c>
    </row>
    <row r="216" spans="1:6">
      <c r="A216" t="s">
        <v>774</v>
      </c>
      <c r="B216" t="s">
        <v>552</v>
      </c>
      <c r="C216" t="s">
        <v>404</v>
      </c>
      <c r="D216" t="s">
        <v>273</v>
      </c>
      <c r="E216">
        <v>11</v>
      </c>
      <c r="F216" s="1">
        <v>44916</v>
      </c>
    </row>
    <row r="217" spans="1:6">
      <c r="A217" t="s">
        <v>775</v>
      </c>
      <c r="B217" t="s">
        <v>548</v>
      </c>
      <c r="C217" t="s">
        <v>300</v>
      </c>
      <c r="D217" t="s">
        <v>227</v>
      </c>
      <c r="E217">
        <v>89</v>
      </c>
      <c r="F217" s="1">
        <v>44301</v>
      </c>
    </row>
    <row r="218" spans="1:6">
      <c r="A218" t="s">
        <v>776</v>
      </c>
      <c r="B218" t="s">
        <v>558</v>
      </c>
      <c r="C218" t="s">
        <v>409</v>
      </c>
      <c r="D218" t="s">
        <v>274</v>
      </c>
      <c r="E218">
        <v>469</v>
      </c>
      <c r="F218" s="1">
        <v>43950</v>
      </c>
    </row>
    <row r="219" spans="1:6">
      <c r="A219" t="s">
        <v>777</v>
      </c>
      <c r="B219" t="s">
        <v>549</v>
      </c>
      <c r="C219" t="s">
        <v>511</v>
      </c>
      <c r="D219" t="s">
        <v>285</v>
      </c>
      <c r="E219">
        <v>125</v>
      </c>
      <c r="F219" s="1">
        <v>44000</v>
      </c>
    </row>
    <row r="220" spans="1:6">
      <c r="A220" t="s">
        <v>778</v>
      </c>
      <c r="B220" t="s">
        <v>556</v>
      </c>
      <c r="C220" t="s">
        <v>492</v>
      </c>
      <c r="D220" t="s">
        <v>268</v>
      </c>
      <c r="E220">
        <v>348</v>
      </c>
      <c r="F220" s="1">
        <v>44549</v>
      </c>
    </row>
    <row r="221" spans="1:6">
      <c r="A221" t="s">
        <v>779</v>
      </c>
      <c r="B221" t="s">
        <v>564</v>
      </c>
      <c r="C221" t="s">
        <v>374</v>
      </c>
      <c r="D221" t="s">
        <v>227</v>
      </c>
      <c r="E221">
        <v>417</v>
      </c>
      <c r="F221" s="1">
        <v>45217</v>
      </c>
    </row>
    <row r="222" spans="1:6">
      <c r="A222" t="s">
        <v>780</v>
      </c>
      <c r="B222" t="s">
        <v>548</v>
      </c>
      <c r="C222" t="s">
        <v>510</v>
      </c>
      <c r="D222" t="s">
        <v>268</v>
      </c>
      <c r="E222">
        <v>192</v>
      </c>
      <c r="F222" s="1">
        <v>44247</v>
      </c>
    </row>
    <row r="223" spans="1:6">
      <c r="A223" t="s">
        <v>781</v>
      </c>
      <c r="B223" t="s">
        <v>556</v>
      </c>
      <c r="C223" t="s">
        <v>519</v>
      </c>
      <c r="D223" t="s">
        <v>273</v>
      </c>
      <c r="E223">
        <v>439</v>
      </c>
      <c r="F223" s="1">
        <v>44853</v>
      </c>
    </row>
    <row r="224" spans="1:6">
      <c r="A224" t="s">
        <v>782</v>
      </c>
      <c r="B224" t="s">
        <v>552</v>
      </c>
      <c r="C224" t="s">
        <v>510</v>
      </c>
      <c r="D224" t="s">
        <v>265</v>
      </c>
      <c r="E224">
        <v>341</v>
      </c>
      <c r="F224" s="1">
        <v>44163</v>
      </c>
    </row>
    <row r="225" spans="1:6">
      <c r="A225" t="s">
        <v>783</v>
      </c>
      <c r="B225" t="s">
        <v>562</v>
      </c>
      <c r="C225" t="s">
        <v>476</v>
      </c>
      <c r="D225" t="s">
        <v>285</v>
      </c>
      <c r="E225">
        <v>139</v>
      </c>
      <c r="F225" s="1">
        <v>44435</v>
      </c>
    </row>
    <row r="226" spans="1:6">
      <c r="A226" t="s">
        <v>784</v>
      </c>
      <c r="B226" t="s">
        <v>247</v>
      </c>
      <c r="C226" t="s">
        <v>303</v>
      </c>
      <c r="D226" t="s">
        <v>268</v>
      </c>
      <c r="E226">
        <v>125</v>
      </c>
      <c r="F226" s="1">
        <v>44183</v>
      </c>
    </row>
    <row r="227" spans="1:6">
      <c r="A227" t="s">
        <v>785</v>
      </c>
      <c r="B227" t="s">
        <v>543</v>
      </c>
      <c r="C227" t="s">
        <v>536</v>
      </c>
      <c r="D227" t="s">
        <v>285</v>
      </c>
      <c r="E227">
        <v>33</v>
      </c>
      <c r="F227" s="1">
        <v>44497</v>
      </c>
    </row>
    <row r="228" spans="1:6">
      <c r="A228" t="s">
        <v>786</v>
      </c>
      <c r="B228" t="s">
        <v>546</v>
      </c>
      <c r="C228" t="s">
        <v>476</v>
      </c>
      <c r="D228" t="s">
        <v>268</v>
      </c>
      <c r="E228">
        <v>426</v>
      </c>
      <c r="F228" s="1">
        <v>43880</v>
      </c>
    </row>
    <row r="229" spans="1:6">
      <c r="A229" t="s">
        <v>787</v>
      </c>
      <c r="B229" t="s">
        <v>544</v>
      </c>
      <c r="C229" t="s">
        <v>436</v>
      </c>
      <c r="D229" t="s">
        <v>282</v>
      </c>
      <c r="E229">
        <v>73</v>
      </c>
      <c r="F229" s="1">
        <v>44176</v>
      </c>
    </row>
    <row r="230" spans="1:6">
      <c r="A230" t="s">
        <v>788</v>
      </c>
      <c r="B230" t="s">
        <v>561</v>
      </c>
      <c r="C230" t="s">
        <v>371</v>
      </c>
      <c r="D230" t="s">
        <v>273</v>
      </c>
      <c r="E230">
        <v>121</v>
      </c>
      <c r="F230" s="1">
        <v>44536</v>
      </c>
    </row>
    <row r="231" spans="1:6">
      <c r="A231" t="s">
        <v>789</v>
      </c>
      <c r="B231" t="s">
        <v>548</v>
      </c>
      <c r="C231" t="s">
        <v>425</v>
      </c>
      <c r="D231" t="s">
        <v>274</v>
      </c>
      <c r="E231">
        <v>36</v>
      </c>
      <c r="F231" s="1">
        <v>45027</v>
      </c>
    </row>
    <row r="232" spans="1:6">
      <c r="A232" t="s">
        <v>790</v>
      </c>
      <c r="B232" t="s">
        <v>541</v>
      </c>
      <c r="C232" t="s">
        <v>300</v>
      </c>
      <c r="D232" t="s">
        <v>268</v>
      </c>
      <c r="E232">
        <v>105</v>
      </c>
      <c r="F232" s="1">
        <v>43888</v>
      </c>
    </row>
    <row r="233" spans="1:6">
      <c r="A233" t="s">
        <v>791</v>
      </c>
      <c r="B233" t="s">
        <v>544</v>
      </c>
      <c r="C233" t="s">
        <v>373</v>
      </c>
      <c r="D233" t="s">
        <v>265</v>
      </c>
      <c r="E233">
        <v>10</v>
      </c>
      <c r="F233" s="1">
        <v>44673</v>
      </c>
    </row>
    <row r="234" spans="1:6">
      <c r="A234" t="s">
        <v>792</v>
      </c>
      <c r="B234" t="s">
        <v>549</v>
      </c>
      <c r="C234" t="s">
        <v>447</v>
      </c>
      <c r="D234" t="s">
        <v>274</v>
      </c>
      <c r="E234">
        <v>436</v>
      </c>
      <c r="F234" s="1">
        <v>45226</v>
      </c>
    </row>
    <row r="235" spans="1:6">
      <c r="A235" t="s">
        <v>793</v>
      </c>
      <c r="B235" t="s">
        <v>550</v>
      </c>
      <c r="C235" t="s">
        <v>409</v>
      </c>
      <c r="D235" t="s">
        <v>265</v>
      </c>
      <c r="E235">
        <v>254</v>
      </c>
      <c r="F235" s="1">
        <v>44279</v>
      </c>
    </row>
    <row r="236" spans="1:6">
      <c r="A236" t="s">
        <v>794</v>
      </c>
      <c r="B236" t="s">
        <v>554</v>
      </c>
      <c r="C236" t="s">
        <v>519</v>
      </c>
      <c r="D236" t="s">
        <v>227</v>
      </c>
      <c r="E236">
        <v>254</v>
      </c>
      <c r="F236" s="1">
        <v>43882</v>
      </c>
    </row>
    <row r="237" spans="1:6">
      <c r="A237" t="s">
        <v>795</v>
      </c>
      <c r="B237" t="s">
        <v>548</v>
      </c>
      <c r="C237" t="s">
        <v>431</v>
      </c>
      <c r="D237" t="s">
        <v>279</v>
      </c>
      <c r="E237">
        <v>432</v>
      </c>
      <c r="F237" s="1">
        <v>44369</v>
      </c>
    </row>
    <row r="238" spans="1:6">
      <c r="A238" t="s">
        <v>796</v>
      </c>
      <c r="B238" t="s">
        <v>549</v>
      </c>
      <c r="C238" t="s">
        <v>329</v>
      </c>
      <c r="D238" t="s">
        <v>275</v>
      </c>
      <c r="E238">
        <v>309</v>
      </c>
      <c r="F238" s="1">
        <v>44849</v>
      </c>
    </row>
    <row r="239" spans="1:6">
      <c r="A239" t="s">
        <v>797</v>
      </c>
      <c r="B239" t="s">
        <v>543</v>
      </c>
      <c r="C239" t="s">
        <v>380</v>
      </c>
      <c r="D239" t="s">
        <v>279</v>
      </c>
      <c r="E239">
        <v>428</v>
      </c>
      <c r="F239" s="1">
        <v>43933</v>
      </c>
    </row>
    <row r="240" spans="1:6">
      <c r="A240" t="s">
        <v>798</v>
      </c>
      <c r="B240" t="s">
        <v>556</v>
      </c>
      <c r="C240" t="s">
        <v>423</v>
      </c>
      <c r="D240" t="s">
        <v>268</v>
      </c>
      <c r="E240">
        <v>383</v>
      </c>
      <c r="F240" s="1">
        <v>44765</v>
      </c>
    </row>
    <row r="241" spans="1:6">
      <c r="A241" t="s">
        <v>799</v>
      </c>
      <c r="B241" t="s">
        <v>556</v>
      </c>
      <c r="C241" t="s">
        <v>380</v>
      </c>
      <c r="D241" t="s">
        <v>275</v>
      </c>
      <c r="E241">
        <v>208</v>
      </c>
      <c r="F241" s="1">
        <v>44736</v>
      </c>
    </row>
    <row r="242" spans="1:6">
      <c r="A242" t="s">
        <v>800</v>
      </c>
      <c r="B242" t="s">
        <v>245</v>
      </c>
      <c r="C242" t="s">
        <v>425</v>
      </c>
      <c r="D242" t="s">
        <v>285</v>
      </c>
      <c r="E242">
        <v>420</v>
      </c>
      <c r="F242" s="1">
        <v>44430</v>
      </c>
    </row>
    <row r="243" spans="1:6">
      <c r="A243" t="s">
        <v>801</v>
      </c>
      <c r="B243" t="s">
        <v>564</v>
      </c>
      <c r="C243" t="s">
        <v>478</v>
      </c>
      <c r="D243" t="s">
        <v>279</v>
      </c>
      <c r="E243">
        <v>154</v>
      </c>
      <c r="F243" s="1">
        <v>45014</v>
      </c>
    </row>
    <row r="244" spans="1:6">
      <c r="A244" t="s">
        <v>802</v>
      </c>
      <c r="B244" t="s">
        <v>544</v>
      </c>
      <c r="C244" t="s">
        <v>490</v>
      </c>
      <c r="D244" t="s">
        <v>268</v>
      </c>
      <c r="E244">
        <v>128</v>
      </c>
      <c r="F244" s="1">
        <v>43858</v>
      </c>
    </row>
    <row r="245" spans="1:6">
      <c r="A245" t="s">
        <v>803</v>
      </c>
      <c r="B245" t="s">
        <v>541</v>
      </c>
      <c r="C245" t="s">
        <v>373</v>
      </c>
      <c r="D245" t="s">
        <v>227</v>
      </c>
      <c r="E245">
        <v>374</v>
      </c>
      <c r="F245" s="1">
        <v>43871</v>
      </c>
    </row>
    <row r="246" spans="1:6">
      <c r="A246" t="s">
        <v>804</v>
      </c>
      <c r="B246" t="s">
        <v>548</v>
      </c>
      <c r="C246" t="s">
        <v>447</v>
      </c>
      <c r="D246" t="s">
        <v>274</v>
      </c>
      <c r="E246">
        <v>443</v>
      </c>
      <c r="F246" s="1">
        <v>45154</v>
      </c>
    </row>
    <row r="247" spans="1:6">
      <c r="A247" t="s">
        <v>805</v>
      </c>
      <c r="B247" t="s">
        <v>547</v>
      </c>
      <c r="C247" t="s">
        <v>482</v>
      </c>
      <c r="D247" t="s">
        <v>275</v>
      </c>
      <c r="E247">
        <v>234</v>
      </c>
      <c r="F247" s="1">
        <v>44502</v>
      </c>
    </row>
    <row r="248" spans="1:6">
      <c r="A248" t="s">
        <v>806</v>
      </c>
      <c r="B248" t="s">
        <v>543</v>
      </c>
      <c r="C248" t="s">
        <v>444</v>
      </c>
      <c r="D248" t="s">
        <v>274</v>
      </c>
      <c r="E248">
        <v>181</v>
      </c>
      <c r="F248" s="1">
        <v>44537</v>
      </c>
    </row>
    <row r="249" spans="1:6">
      <c r="A249" t="s">
        <v>807</v>
      </c>
      <c r="B249" t="s">
        <v>560</v>
      </c>
      <c r="C249" t="s">
        <v>431</v>
      </c>
      <c r="D249" t="s">
        <v>265</v>
      </c>
      <c r="E249">
        <v>250</v>
      </c>
      <c r="F249" s="1">
        <v>45109</v>
      </c>
    </row>
    <row r="250" spans="1:6">
      <c r="A250" t="s">
        <v>808</v>
      </c>
      <c r="B250" t="s">
        <v>247</v>
      </c>
      <c r="C250" t="s">
        <v>536</v>
      </c>
      <c r="D250" t="s">
        <v>274</v>
      </c>
      <c r="E250">
        <v>499</v>
      </c>
      <c r="F250" s="1">
        <v>44188</v>
      </c>
    </row>
    <row r="251" spans="1:6">
      <c r="A251" t="s">
        <v>809</v>
      </c>
      <c r="B251" t="s">
        <v>550</v>
      </c>
      <c r="C251" t="s">
        <v>519</v>
      </c>
      <c r="D251" t="s">
        <v>275</v>
      </c>
      <c r="E251">
        <v>51</v>
      </c>
      <c r="F251" s="1">
        <v>44549</v>
      </c>
    </row>
    <row r="252" spans="1:6">
      <c r="A252" t="s">
        <v>810</v>
      </c>
      <c r="B252" t="s">
        <v>560</v>
      </c>
      <c r="C252" t="s">
        <v>519</v>
      </c>
      <c r="D252" t="s">
        <v>275</v>
      </c>
      <c r="E252">
        <v>10</v>
      </c>
      <c r="F252" s="1">
        <v>44243</v>
      </c>
    </row>
    <row r="253" spans="1:6">
      <c r="A253" t="s">
        <v>811</v>
      </c>
      <c r="B253" t="s">
        <v>236</v>
      </c>
      <c r="C253" t="s">
        <v>385</v>
      </c>
      <c r="D253" t="s">
        <v>274</v>
      </c>
      <c r="E253">
        <v>468</v>
      </c>
      <c r="F253" s="1">
        <v>45289</v>
      </c>
    </row>
    <row r="254" spans="1:6">
      <c r="A254" t="s">
        <v>812</v>
      </c>
      <c r="B254" t="s">
        <v>564</v>
      </c>
      <c r="C254" t="s">
        <v>373</v>
      </c>
      <c r="D254" t="s">
        <v>273</v>
      </c>
      <c r="E254">
        <v>88</v>
      </c>
      <c r="F254" s="1">
        <v>44330</v>
      </c>
    </row>
    <row r="255" spans="1:6">
      <c r="A255" t="s">
        <v>813</v>
      </c>
      <c r="B255" t="s">
        <v>247</v>
      </c>
      <c r="C255" t="s">
        <v>511</v>
      </c>
      <c r="D255" t="s">
        <v>275</v>
      </c>
      <c r="E255">
        <v>110</v>
      </c>
      <c r="F255" s="1">
        <v>44139</v>
      </c>
    </row>
    <row r="256" spans="1:6">
      <c r="A256" t="s">
        <v>814</v>
      </c>
      <c r="B256" t="s">
        <v>247</v>
      </c>
      <c r="C256" t="s">
        <v>419</v>
      </c>
      <c r="D256" t="s">
        <v>282</v>
      </c>
      <c r="E256">
        <v>348</v>
      </c>
      <c r="F256" s="1">
        <v>44870</v>
      </c>
    </row>
    <row r="257" spans="1:6">
      <c r="A257" t="s">
        <v>815</v>
      </c>
      <c r="B257" t="s">
        <v>549</v>
      </c>
      <c r="C257" t="s">
        <v>429</v>
      </c>
      <c r="D257" t="s">
        <v>265</v>
      </c>
      <c r="E257">
        <v>388</v>
      </c>
      <c r="F257" s="1">
        <v>44349</v>
      </c>
    </row>
    <row r="258" spans="1:6">
      <c r="A258" t="s">
        <v>816</v>
      </c>
      <c r="B258" t="s">
        <v>550</v>
      </c>
      <c r="C258" t="s">
        <v>308</v>
      </c>
      <c r="D258" t="s">
        <v>274</v>
      </c>
      <c r="E258">
        <v>482</v>
      </c>
      <c r="F258" s="1">
        <v>44964</v>
      </c>
    </row>
    <row r="259" spans="1:6">
      <c r="A259" t="s">
        <v>817</v>
      </c>
      <c r="B259" t="s">
        <v>247</v>
      </c>
      <c r="C259" t="s">
        <v>536</v>
      </c>
      <c r="D259" t="s">
        <v>268</v>
      </c>
      <c r="E259">
        <v>310</v>
      </c>
      <c r="F259" s="1">
        <v>44700</v>
      </c>
    </row>
    <row r="260" spans="1:6">
      <c r="A260" t="s">
        <v>818</v>
      </c>
      <c r="B260" t="s">
        <v>546</v>
      </c>
      <c r="C260" t="s">
        <v>371</v>
      </c>
      <c r="D260" t="s">
        <v>265</v>
      </c>
      <c r="E260">
        <v>339</v>
      </c>
      <c r="F260" s="1">
        <v>45112</v>
      </c>
    </row>
    <row r="261" spans="1:6">
      <c r="A261" t="s">
        <v>819</v>
      </c>
      <c r="B261" t="s">
        <v>245</v>
      </c>
      <c r="C261" t="s">
        <v>369</v>
      </c>
      <c r="D261" t="s">
        <v>279</v>
      </c>
      <c r="E261">
        <v>129</v>
      </c>
      <c r="F261" s="1">
        <v>43868</v>
      </c>
    </row>
    <row r="262" spans="1:6">
      <c r="A262" t="s">
        <v>820</v>
      </c>
      <c r="B262" t="s">
        <v>546</v>
      </c>
      <c r="C262" t="s">
        <v>369</v>
      </c>
      <c r="D262" t="s">
        <v>265</v>
      </c>
      <c r="E262">
        <v>288</v>
      </c>
      <c r="F262" s="1">
        <v>44549</v>
      </c>
    </row>
    <row r="263" spans="1:6">
      <c r="A263" t="s">
        <v>821</v>
      </c>
      <c r="B263" t="s">
        <v>541</v>
      </c>
      <c r="C263" t="s">
        <v>517</v>
      </c>
      <c r="D263" t="s">
        <v>275</v>
      </c>
      <c r="E263">
        <v>465</v>
      </c>
      <c r="F263" s="1">
        <v>44905</v>
      </c>
    </row>
    <row r="264" spans="1:6">
      <c r="A264" t="s">
        <v>822</v>
      </c>
      <c r="B264" t="s">
        <v>247</v>
      </c>
      <c r="C264" t="s">
        <v>370</v>
      </c>
      <c r="D264" t="s">
        <v>268</v>
      </c>
      <c r="E264">
        <v>354</v>
      </c>
      <c r="F264" s="1">
        <v>45263</v>
      </c>
    </row>
    <row r="265" spans="1:6">
      <c r="A265" t="s">
        <v>823</v>
      </c>
      <c r="B265" t="s">
        <v>556</v>
      </c>
      <c r="C265" t="s">
        <v>490</v>
      </c>
      <c r="D265" t="s">
        <v>285</v>
      </c>
      <c r="E265">
        <v>103</v>
      </c>
      <c r="F265" s="1">
        <v>43952</v>
      </c>
    </row>
    <row r="266" spans="1:6">
      <c r="A266" t="s">
        <v>824</v>
      </c>
      <c r="B266" t="s">
        <v>248</v>
      </c>
      <c r="C266" t="s">
        <v>409</v>
      </c>
      <c r="D266" t="s">
        <v>273</v>
      </c>
      <c r="E266">
        <v>352</v>
      </c>
      <c r="F266" s="1">
        <v>44464</v>
      </c>
    </row>
    <row r="267" spans="1:6">
      <c r="A267" t="s">
        <v>825</v>
      </c>
      <c r="B267" t="s">
        <v>236</v>
      </c>
      <c r="C267" t="s">
        <v>482</v>
      </c>
      <c r="D267" t="s">
        <v>273</v>
      </c>
      <c r="E267">
        <v>309</v>
      </c>
      <c r="F267" s="1">
        <v>45100</v>
      </c>
    </row>
    <row r="268" spans="1:6">
      <c r="A268" t="s">
        <v>826</v>
      </c>
      <c r="B268" t="s">
        <v>548</v>
      </c>
      <c r="C268" t="s">
        <v>536</v>
      </c>
      <c r="D268" t="s">
        <v>282</v>
      </c>
      <c r="E268">
        <v>45</v>
      </c>
      <c r="F268" s="1">
        <v>44356</v>
      </c>
    </row>
    <row r="269" spans="1:6">
      <c r="A269" t="s">
        <v>827</v>
      </c>
      <c r="B269" t="s">
        <v>552</v>
      </c>
      <c r="C269" t="s">
        <v>300</v>
      </c>
      <c r="D269" t="s">
        <v>268</v>
      </c>
      <c r="E269">
        <v>452</v>
      </c>
      <c r="F269" s="1">
        <v>44794</v>
      </c>
    </row>
    <row r="270" spans="1:6">
      <c r="A270" t="s">
        <v>828</v>
      </c>
      <c r="B270" t="s">
        <v>543</v>
      </c>
      <c r="C270" t="s">
        <v>423</v>
      </c>
      <c r="D270" t="s">
        <v>268</v>
      </c>
      <c r="E270">
        <v>98</v>
      </c>
      <c r="F270" s="1">
        <v>44342</v>
      </c>
    </row>
    <row r="271" spans="1:6">
      <c r="A271" t="s">
        <v>829</v>
      </c>
      <c r="B271" t="s">
        <v>554</v>
      </c>
      <c r="C271" t="s">
        <v>370</v>
      </c>
      <c r="D271" t="s">
        <v>273</v>
      </c>
      <c r="E271">
        <v>263</v>
      </c>
      <c r="F271" s="1">
        <v>44076</v>
      </c>
    </row>
    <row r="272" spans="1:6">
      <c r="A272" t="s">
        <v>830</v>
      </c>
      <c r="B272" t="s">
        <v>562</v>
      </c>
      <c r="C272" t="s">
        <v>319</v>
      </c>
      <c r="D272" t="s">
        <v>265</v>
      </c>
      <c r="E272">
        <v>108</v>
      </c>
      <c r="F272" s="1">
        <v>43915</v>
      </c>
    </row>
    <row r="273" spans="1:6">
      <c r="A273" t="s">
        <v>831</v>
      </c>
      <c r="B273" t="s">
        <v>546</v>
      </c>
      <c r="C273" t="s">
        <v>431</v>
      </c>
      <c r="D273" t="s">
        <v>274</v>
      </c>
      <c r="E273">
        <v>66</v>
      </c>
      <c r="F273" s="1">
        <v>44025</v>
      </c>
    </row>
    <row r="274" spans="1:6">
      <c r="A274" t="s">
        <v>832</v>
      </c>
      <c r="B274" t="s">
        <v>556</v>
      </c>
      <c r="C274" t="s">
        <v>492</v>
      </c>
      <c r="D274" t="s">
        <v>227</v>
      </c>
      <c r="E274">
        <v>360</v>
      </c>
      <c r="F274" s="1">
        <v>44962</v>
      </c>
    </row>
    <row r="275" spans="1:6">
      <c r="A275" t="s">
        <v>833</v>
      </c>
      <c r="B275" t="s">
        <v>543</v>
      </c>
      <c r="C275" t="s">
        <v>416</v>
      </c>
      <c r="D275" t="s">
        <v>227</v>
      </c>
      <c r="E275">
        <v>289</v>
      </c>
      <c r="F275" s="1">
        <v>43942</v>
      </c>
    </row>
    <row r="276" spans="1:6">
      <c r="A276" t="s">
        <v>834</v>
      </c>
      <c r="B276" t="s">
        <v>556</v>
      </c>
      <c r="C276" t="s">
        <v>404</v>
      </c>
      <c r="D276" t="s">
        <v>268</v>
      </c>
      <c r="E276">
        <v>314</v>
      </c>
      <c r="F276" s="1">
        <v>43921</v>
      </c>
    </row>
    <row r="277" spans="1:6">
      <c r="A277" t="s">
        <v>835</v>
      </c>
      <c r="B277" t="s">
        <v>564</v>
      </c>
      <c r="C277" t="s">
        <v>511</v>
      </c>
      <c r="D277" t="s">
        <v>279</v>
      </c>
      <c r="E277">
        <v>405</v>
      </c>
      <c r="F277" s="1">
        <v>44394</v>
      </c>
    </row>
    <row r="278" spans="1:6">
      <c r="A278" t="s">
        <v>836</v>
      </c>
      <c r="B278" t="s">
        <v>561</v>
      </c>
      <c r="C278" t="s">
        <v>470</v>
      </c>
      <c r="D278" t="s">
        <v>282</v>
      </c>
      <c r="E278">
        <v>459</v>
      </c>
      <c r="F278" s="1">
        <v>44387</v>
      </c>
    </row>
    <row r="279" spans="1:6">
      <c r="A279" t="s">
        <v>837</v>
      </c>
      <c r="B279" t="s">
        <v>248</v>
      </c>
      <c r="C279" t="s">
        <v>517</v>
      </c>
      <c r="D279" t="s">
        <v>279</v>
      </c>
      <c r="E279">
        <v>479</v>
      </c>
      <c r="F279" s="1">
        <v>45006</v>
      </c>
    </row>
    <row r="280" spans="1:6">
      <c r="A280" t="s">
        <v>838</v>
      </c>
      <c r="B280" t="s">
        <v>561</v>
      </c>
      <c r="C280" t="s">
        <v>385</v>
      </c>
      <c r="D280" t="s">
        <v>285</v>
      </c>
      <c r="E280">
        <v>197</v>
      </c>
      <c r="F280" s="1">
        <v>44186</v>
      </c>
    </row>
    <row r="281" spans="1:6">
      <c r="A281" t="s">
        <v>839</v>
      </c>
      <c r="B281" t="s">
        <v>546</v>
      </c>
      <c r="C281" t="s">
        <v>380</v>
      </c>
      <c r="D281" t="s">
        <v>285</v>
      </c>
      <c r="E281">
        <v>302</v>
      </c>
      <c r="F281" s="1">
        <v>44389</v>
      </c>
    </row>
    <row r="282" spans="1:6">
      <c r="A282" t="s">
        <v>840</v>
      </c>
      <c r="B282" t="s">
        <v>248</v>
      </c>
      <c r="C282" t="s">
        <v>478</v>
      </c>
      <c r="D282" t="s">
        <v>282</v>
      </c>
      <c r="E282">
        <v>226</v>
      </c>
      <c r="F282" s="1">
        <v>44342</v>
      </c>
    </row>
    <row r="283" spans="1:6">
      <c r="A283" t="s">
        <v>841</v>
      </c>
      <c r="B283" t="s">
        <v>564</v>
      </c>
      <c r="C283" t="s">
        <v>470</v>
      </c>
      <c r="D283" t="s">
        <v>282</v>
      </c>
      <c r="E283">
        <v>32</v>
      </c>
      <c r="F283" s="1">
        <v>45231</v>
      </c>
    </row>
    <row r="284" spans="1:6">
      <c r="A284" t="s">
        <v>842</v>
      </c>
      <c r="B284" t="s">
        <v>555</v>
      </c>
      <c r="C284" t="s">
        <v>370</v>
      </c>
      <c r="D284" t="s">
        <v>227</v>
      </c>
      <c r="E284">
        <v>407</v>
      </c>
      <c r="F284" s="1">
        <v>44066</v>
      </c>
    </row>
    <row r="285" spans="1:6">
      <c r="A285" t="s">
        <v>843</v>
      </c>
      <c r="B285" t="s">
        <v>543</v>
      </c>
      <c r="C285" t="s">
        <v>429</v>
      </c>
      <c r="D285" t="s">
        <v>274</v>
      </c>
      <c r="E285">
        <v>142</v>
      </c>
      <c r="F285" s="1">
        <v>44715</v>
      </c>
    </row>
    <row r="286" spans="1:6">
      <c r="A286" t="s">
        <v>844</v>
      </c>
      <c r="B286" t="s">
        <v>556</v>
      </c>
      <c r="C286" t="s">
        <v>519</v>
      </c>
      <c r="D286" t="s">
        <v>274</v>
      </c>
      <c r="E286">
        <v>360</v>
      </c>
      <c r="F286" s="1">
        <v>44794</v>
      </c>
    </row>
    <row r="287" spans="1:6">
      <c r="A287" t="s">
        <v>845</v>
      </c>
      <c r="B287" t="s">
        <v>248</v>
      </c>
      <c r="C287" t="s">
        <v>355</v>
      </c>
      <c r="D287" t="s">
        <v>268</v>
      </c>
      <c r="E287">
        <v>409</v>
      </c>
      <c r="F287" s="1">
        <v>44855</v>
      </c>
    </row>
    <row r="288" spans="1:6">
      <c r="A288" t="s">
        <v>846</v>
      </c>
      <c r="B288" t="s">
        <v>236</v>
      </c>
      <c r="C288" t="s">
        <v>536</v>
      </c>
      <c r="D288" t="s">
        <v>273</v>
      </c>
      <c r="E288">
        <v>283</v>
      </c>
      <c r="F288" s="1">
        <v>44345</v>
      </c>
    </row>
    <row r="289" spans="1:6">
      <c r="A289" t="s">
        <v>847</v>
      </c>
      <c r="B289" t="s">
        <v>556</v>
      </c>
      <c r="C289" t="s">
        <v>300</v>
      </c>
      <c r="D289" t="s">
        <v>227</v>
      </c>
      <c r="E289">
        <v>68</v>
      </c>
      <c r="F289" s="1">
        <v>45205</v>
      </c>
    </row>
    <row r="290" spans="1:6">
      <c r="A290" t="s">
        <v>848</v>
      </c>
      <c r="B290" t="s">
        <v>564</v>
      </c>
      <c r="C290" t="s">
        <v>323</v>
      </c>
      <c r="D290" t="s">
        <v>275</v>
      </c>
      <c r="E290">
        <v>426</v>
      </c>
      <c r="F290" s="1">
        <v>44504</v>
      </c>
    </row>
    <row r="291" spans="1:6">
      <c r="A291" t="s">
        <v>849</v>
      </c>
      <c r="B291" t="s">
        <v>561</v>
      </c>
      <c r="C291" t="s">
        <v>355</v>
      </c>
      <c r="D291" t="s">
        <v>227</v>
      </c>
      <c r="E291">
        <v>269</v>
      </c>
      <c r="F291" s="1">
        <v>44976</v>
      </c>
    </row>
    <row r="292" spans="1:6">
      <c r="A292" t="s">
        <v>850</v>
      </c>
      <c r="B292" t="s">
        <v>561</v>
      </c>
      <c r="C292" t="s">
        <v>471</v>
      </c>
      <c r="D292" t="s">
        <v>273</v>
      </c>
      <c r="E292">
        <v>102</v>
      </c>
      <c r="F292" s="1">
        <v>44899</v>
      </c>
    </row>
    <row r="293" spans="1:6">
      <c r="A293" t="s">
        <v>851</v>
      </c>
      <c r="B293" t="s">
        <v>547</v>
      </c>
      <c r="C293" t="s">
        <v>478</v>
      </c>
      <c r="D293" t="s">
        <v>227</v>
      </c>
      <c r="E293">
        <v>271</v>
      </c>
      <c r="F293" s="1">
        <v>45015</v>
      </c>
    </row>
    <row r="294" spans="1:6">
      <c r="A294" t="s">
        <v>852</v>
      </c>
      <c r="B294" t="s">
        <v>540</v>
      </c>
      <c r="C294" t="s">
        <v>444</v>
      </c>
      <c r="D294" t="s">
        <v>227</v>
      </c>
      <c r="E294">
        <v>349</v>
      </c>
      <c r="F294" s="1">
        <v>44065</v>
      </c>
    </row>
    <row r="295" spans="1:6">
      <c r="A295" t="s">
        <v>853</v>
      </c>
      <c r="B295" t="s">
        <v>245</v>
      </c>
      <c r="C295" t="s">
        <v>374</v>
      </c>
      <c r="D295" t="s">
        <v>279</v>
      </c>
      <c r="E295">
        <v>259</v>
      </c>
      <c r="F295" s="1">
        <v>45092</v>
      </c>
    </row>
    <row r="296" spans="1:6">
      <c r="A296" t="s">
        <v>854</v>
      </c>
      <c r="B296" t="s">
        <v>540</v>
      </c>
      <c r="C296" t="s">
        <v>409</v>
      </c>
      <c r="D296" t="s">
        <v>268</v>
      </c>
      <c r="E296">
        <v>324</v>
      </c>
      <c r="F296" s="1">
        <v>44322</v>
      </c>
    </row>
    <row r="297" spans="1:6">
      <c r="A297" t="s">
        <v>855</v>
      </c>
      <c r="B297" t="s">
        <v>562</v>
      </c>
      <c r="C297" t="s">
        <v>482</v>
      </c>
      <c r="D297" t="s">
        <v>274</v>
      </c>
      <c r="E297">
        <v>14</v>
      </c>
      <c r="F297" s="1">
        <v>44603</v>
      </c>
    </row>
    <row r="298" spans="1:6">
      <c r="A298" t="s">
        <v>856</v>
      </c>
      <c r="B298" t="s">
        <v>558</v>
      </c>
      <c r="C298" t="s">
        <v>444</v>
      </c>
      <c r="D298" t="s">
        <v>265</v>
      </c>
      <c r="E298">
        <v>319</v>
      </c>
      <c r="F298" s="1">
        <v>43909</v>
      </c>
    </row>
    <row r="299" spans="1:6">
      <c r="A299" t="s">
        <v>857</v>
      </c>
      <c r="B299" t="s">
        <v>248</v>
      </c>
      <c r="C299" t="s">
        <v>323</v>
      </c>
      <c r="D299" t="s">
        <v>268</v>
      </c>
      <c r="E299">
        <v>56</v>
      </c>
      <c r="F299" s="1">
        <v>43906</v>
      </c>
    </row>
    <row r="300" spans="1:6">
      <c r="A300" t="s">
        <v>858</v>
      </c>
      <c r="B300" t="s">
        <v>560</v>
      </c>
      <c r="C300" t="s">
        <v>295</v>
      </c>
      <c r="D300" t="s">
        <v>274</v>
      </c>
      <c r="E300">
        <v>378</v>
      </c>
      <c r="F300" s="1">
        <v>45159</v>
      </c>
    </row>
    <row r="301" spans="1:6">
      <c r="A301" t="s">
        <v>859</v>
      </c>
      <c r="B301" t="s">
        <v>556</v>
      </c>
      <c r="C301" t="s">
        <v>357</v>
      </c>
      <c r="D301" t="s">
        <v>274</v>
      </c>
      <c r="E301">
        <v>64</v>
      </c>
      <c r="F301" s="1">
        <v>45131</v>
      </c>
    </row>
    <row r="302" spans="1:6">
      <c r="A302" t="s">
        <v>860</v>
      </c>
      <c r="B302" t="s">
        <v>540</v>
      </c>
      <c r="C302" t="s">
        <v>478</v>
      </c>
      <c r="D302" t="s">
        <v>274</v>
      </c>
      <c r="E302">
        <v>397</v>
      </c>
      <c r="F302" s="1">
        <v>44242</v>
      </c>
    </row>
    <row r="303" spans="1:6">
      <c r="A303" t="s">
        <v>861</v>
      </c>
      <c r="B303" t="s">
        <v>561</v>
      </c>
      <c r="C303" t="s">
        <v>379</v>
      </c>
      <c r="D303" t="s">
        <v>265</v>
      </c>
      <c r="E303">
        <v>175</v>
      </c>
      <c r="F303" s="1">
        <v>44376</v>
      </c>
    </row>
    <row r="304" spans="1:6">
      <c r="A304" t="s">
        <v>862</v>
      </c>
      <c r="B304" t="s">
        <v>546</v>
      </c>
      <c r="C304" t="s">
        <v>329</v>
      </c>
      <c r="D304" t="s">
        <v>282</v>
      </c>
      <c r="E304">
        <v>378</v>
      </c>
      <c r="F304" s="1">
        <v>44904</v>
      </c>
    </row>
    <row r="305" spans="1:6">
      <c r="A305" t="s">
        <v>863</v>
      </c>
      <c r="B305" t="s">
        <v>544</v>
      </c>
      <c r="C305" t="s">
        <v>517</v>
      </c>
      <c r="D305" t="s">
        <v>275</v>
      </c>
      <c r="E305">
        <v>485</v>
      </c>
      <c r="F305" s="1">
        <v>44396</v>
      </c>
    </row>
    <row r="306" spans="1:6">
      <c r="A306" t="s">
        <v>864</v>
      </c>
      <c r="B306" t="s">
        <v>562</v>
      </c>
      <c r="C306" t="s">
        <v>355</v>
      </c>
      <c r="D306" t="s">
        <v>268</v>
      </c>
      <c r="E306">
        <v>187</v>
      </c>
      <c r="F306" s="1">
        <v>44320</v>
      </c>
    </row>
    <row r="307" spans="1:6">
      <c r="A307" t="s">
        <v>865</v>
      </c>
      <c r="B307" t="s">
        <v>556</v>
      </c>
      <c r="C307" t="s">
        <v>478</v>
      </c>
      <c r="D307" t="s">
        <v>279</v>
      </c>
      <c r="E307">
        <v>194</v>
      </c>
      <c r="F307" s="1">
        <v>44649</v>
      </c>
    </row>
    <row r="308" spans="1:6">
      <c r="A308" t="s">
        <v>866</v>
      </c>
      <c r="B308" t="s">
        <v>564</v>
      </c>
      <c r="C308" t="s">
        <v>305</v>
      </c>
      <c r="D308" t="s">
        <v>227</v>
      </c>
      <c r="E308">
        <v>406</v>
      </c>
      <c r="F308" s="1">
        <v>45206</v>
      </c>
    </row>
    <row r="309" spans="1:6">
      <c r="A309" t="s">
        <v>867</v>
      </c>
      <c r="B309" t="s">
        <v>558</v>
      </c>
      <c r="C309" t="s">
        <v>374</v>
      </c>
      <c r="D309" t="s">
        <v>285</v>
      </c>
      <c r="E309">
        <v>287</v>
      </c>
      <c r="F309" s="1">
        <v>44482</v>
      </c>
    </row>
    <row r="310" spans="1:6">
      <c r="A310" t="s">
        <v>868</v>
      </c>
      <c r="B310" t="s">
        <v>541</v>
      </c>
      <c r="C310" t="s">
        <v>471</v>
      </c>
      <c r="D310" t="s">
        <v>265</v>
      </c>
      <c r="E310">
        <v>348</v>
      </c>
      <c r="F310" s="1">
        <v>44513</v>
      </c>
    </row>
    <row r="311" spans="1:6">
      <c r="A311" t="s">
        <v>869</v>
      </c>
      <c r="B311" t="s">
        <v>552</v>
      </c>
      <c r="C311" t="s">
        <v>476</v>
      </c>
      <c r="D311" t="s">
        <v>265</v>
      </c>
      <c r="E311">
        <v>152</v>
      </c>
      <c r="F311" s="1">
        <v>43871</v>
      </c>
    </row>
    <row r="312" spans="1:6">
      <c r="A312" t="s">
        <v>870</v>
      </c>
      <c r="B312" t="s">
        <v>548</v>
      </c>
      <c r="C312" t="s">
        <v>490</v>
      </c>
      <c r="D312" t="s">
        <v>268</v>
      </c>
      <c r="E312">
        <v>444</v>
      </c>
      <c r="F312" s="1">
        <v>45011</v>
      </c>
    </row>
    <row r="313" spans="1:6">
      <c r="A313" t="s">
        <v>871</v>
      </c>
      <c r="B313" t="s">
        <v>245</v>
      </c>
      <c r="C313" t="s">
        <v>416</v>
      </c>
      <c r="D313" t="s">
        <v>273</v>
      </c>
      <c r="E313">
        <v>360</v>
      </c>
      <c r="F313" s="1">
        <v>44916</v>
      </c>
    </row>
    <row r="314" spans="1:6">
      <c r="A314" t="s">
        <v>872</v>
      </c>
      <c r="B314" t="s">
        <v>558</v>
      </c>
      <c r="C314" t="s">
        <v>329</v>
      </c>
      <c r="D314" t="s">
        <v>275</v>
      </c>
      <c r="E314">
        <v>199</v>
      </c>
      <c r="F314" s="1">
        <v>45176</v>
      </c>
    </row>
    <row r="315" spans="1:6">
      <c r="A315" t="s">
        <v>873</v>
      </c>
      <c r="B315" t="s">
        <v>248</v>
      </c>
      <c r="C315" t="s">
        <v>429</v>
      </c>
      <c r="D315" t="s">
        <v>282</v>
      </c>
      <c r="E315">
        <v>302</v>
      </c>
      <c r="F315" s="1">
        <v>44488</v>
      </c>
    </row>
    <row r="316" spans="1:6">
      <c r="A316" t="s">
        <v>874</v>
      </c>
      <c r="B316" t="s">
        <v>544</v>
      </c>
      <c r="C316" t="s">
        <v>305</v>
      </c>
      <c r="D316" t="s">
        <v>265</v>
      </c>
      <c r="E316">
        <v>209</v>
      </c>
      <c r="F316" s="1">
        <v>43964</v>
      </c>
    </row>
    <row r="317" spans="1:6">
      <c r="A317" t="s">
        <v>875</v>
      </c>
      <c r="B317" t="s">
        <v>550</v>
      </c>
      <c r="C317" t="s">
        <v>404</v>
      </c>
      <c r="D317" t="s">
        <v>274</v>
      </c>
      <c r="E317">
        <v>402</v>
      </c>
      <c r="F317" s="1">
        <v>44455</v>
      </c>
    </row>
    <row r="318" spans="1:6">
      <c r="A318" t="s">
        <v>876</v>
      </c>
      <c r="B318" t="s">
        <v>554</v>
      </c>
      <c r="C318" t="s">
        <v>470</v>
      </c>
      <c r="D318" t="s">
        <v>275</v>
      </c>
      <c r="E318">
        <v>331</v>
      </c>
      <c r="F318" s="1">
        <v>44764</v>
      </c>
    </row>
    <row r="319" spans="1:6">
      <c r="A319" t="s">
        <v>877</v>
      </c>
      <c r="B319" t="s">
        <v>554</v>
      </c>
      <c r="C319" t="s">
        <v>511</v>
      </c>
      <c r="D319" t="s">
        <v>279</v>
      </c>
      <c r="E319">
        <v>418</v>
      </c>
      <c r="F319" s="1">
        <v>44771</v>
      </c>
    </row>
    <row r="320" spans="1:6">
      <c r="A320" t="s">
        <v>878</v>
      </c>
      <c r="B320" t="s">
        <v>552</v>
      </c>
      <c r="C320" t="s">
        <v>409</v>
      </c>
      <c r="D320" t="s">
        <v>279</v>
      </c>
      <c r="E320">
        <v>67</v>
      </c>
      <c r="F320" s="1">
        <v>45094</v>
      </c>
    </row>
    <row r="321" spans="1:6">
      <c r="A321" t="s">
        <v>879</v>
      </c>
      <c r="B321" t="s">
        <v>541</v>
      </c>
      <c r="C321" t="s">
        <v>429</v>
      </c>
      <c r="D321" t="s">
        <v>285</v>
      </c>
      <c r="E321">
        <v>268</v>
      </c>
      <c r="F321" s="1">
        <v>44051</v>
      </c>
    </row>
    <row r="322" spans="1:6">
      <c r="A322" t="s">
        <v>880</v>
      </c>
      <c r="B322" t="s">
        <v>541</v>
      </c>
      <c r="C322" t="s">
        <v>491</v>
      </c>
      <c r="D322" t="s">
        <v>268</v>
      </c>
      <c r="E322">
        <v>91</v>
      </c>
      <c r="F322" s="1">
        <v>44176</v>
      </c>
    </row>
    <row r="323" spans="1:6">
      <c r="A323" t="s">
        <v>881</v>
      </c>
      <c r="B323" t="s">
        <v>541</v>
      </c>
      <c r="C323" t="s">
        <v>300</v>
      </c>
      <c r="D323" t="s">
        <v>227</v>
      </c>
      <c r="E323">
        <v>316</v>
      </c>
      <c r="F323" s="1">
        <v>44534</v>
      </c>
    </row>
    <row r="324" spans="1:6">
      <c r="A324" t="s">
        <v>882</v>
      </c>
      <c r="B324" t="s">
        <v>247</v>
      </c>
      <c r="C324" t="s">
        <v>385</v>
      </c>
      <c r="D324" t="s">
        <v>285</v>
      </c>
      <c r="E324">
        <v>486</v>
      </c>
      <c r="F324" s="1">
        <v>44011</v>
      </c>
    </row>
    <row r="325" spans="1:6">
      <c r="A325" t="s">
        <v>883</v>
      </c>
      <c r="B325" t="s">
        <v>554</v>
      </c>
      <c r="C325" t="s">
        <v>436</v>
      </c>
      <c r="D325" t="s">
        <v>285</v>
      </c>
      <c r="E325">
        <v>236</v>
      </c>
      <c r="F325" s="1">
        <v>43976</v>
      </c>
    </row>
    <row r="326" spans="1:6">
      <c r="A326" t="s">
        <v>884</v>
      </c>
      <c r="B326" t="s">
        <v>236</v>
      </c>
      <c r="C326" t="s">
        <v>305</v>
      </c>
      <c r="D326" t="s">
        <v>227</v>
      </c>
      <c r="E326">
        <v>150</v>
      </c>
      <c r="F326" s="1">
        <v>44352</v>
      </c>
    </row>
    <row r="327" spans="1:6">
      <c r="A327" t="s">
        <v>885</v>
      </c>
      <c r="B327" t="s">
        <v>562</v>
      </c>
      <c r="C327" t="s">
        <v>301</v>
      </c>
      <c r="D327" t="s">
        <v>273</v>
      </c>
      <c r="E327">
        <v>209</v>
      </c>
      <c r="F327" s="1">
        <v>44197</v>
      </c>
    </row>
    <row r="328" spans="1:6">
      <c r="A328" t="s">
        <v>886</v>
      </c>
      <c r="B328" t="s">
        <v>543</v>
      </c>
      <c r="C328" t="s">
        <v>323</v>
      </c>
      <c r="D328" t="s">
        <v>273</v>
      </c>
      <c r="E328">
        <v>244</v>
      </c>
      <c r="F328" s="1">
        <v>45070</v>
      </c>
    </row>
    <row r="329" spans="1:6">
      <c r="A329" t="s">
        <v>887</v>
      </c>
      <c r="B329" t="s">
        <v>546</v>
      </c>
      <c r="C329" t="s">
        <v>295</v>
      </c>
      <c r="D329" t="s">
        <v>273</v>
      </c>
      <c r="E329">
        <v>80</v>
      </c>
      <c r="F329" s="1">
        <v>44704</v>
      </c>
    </row>
    <row r="330" spans="1:6">
      <c r="A330" t="s">
        <v>888</v>
      </c>
      <c r="B330" t="s">
        <v>558</v>
      </c>
      <c r="C330" t="s">
        <v>371</v>
      </c>
      <c r="D330" t="s">
        <v>275</v>
      </c>
      <c r="E330">
        <v>375</v>
      </c>
      <c r="F330" s="1">
        <v>44343</v>
      </c>
    </row>
    <row r="331" spans="1:6">
      <c r="A331" t="s">
        <v>889</v>
      </c>
      <c r="B331" t="s">
        <v>552</v>
      </c>
      <c r="C331" t="s">
        <v>409</v>
      </c>
      <c r="D331" t="s">
        <v>273</v>
      </c>
      <c r="E331">
        <v>473</v>
      </c>
      <c r="F331" s="1">
        <v>44302</v>
      </c>
    </row>
    <row r="332" spans="1:6">
      <c r="A332" t="s">
        <v>890</v>
      </c>
      <c r="B332" t="s">
        <v>236</v>
      </c>
      <c r="C332" t="s">
        <v>517</v>
      </c>
      <c r="D332" t="s">
        <v>285</v>
      </c>
      <c r="E332">
        <v>225</v>
      </c>
      <c r="F332" s="1">
        <v>44692</v>
      </c>
    </row>
    <row r="333" spans="1:6">
      <c r="A333" t="s">
        <v>891</v>
      </c>
      <c r="B333" t="s">
        <v>544</v>
      </c>
      <c r="C333" t="s">
        <v>482</v>
      </c>
      <c r="D333" t="s">
        <v>268</v>
      </c>
      <c r="E333">
        <v>109</v>
      </c>
      <c r="F333" s="1">
        <v>44395</v>
      </c>
    </row>
    <row r="334" spans="1:6">
      <c r="A334" t="s">
        <v>892</v>
      </c>
      <c r="B334" t="s">
        <v>248</v>
      </c>
      <c r="C334" t="s">
        <v>329</v>
      </c>
      <c r="D334" t="s">
        <v>279</v>
      </c>
      <c r="E334">
        <v>300</v>
      </c>
      <c r="F334" s="1">
        <v>43926</v>
      </c>
    </row>
    <row r="335" spans="1:6">
      <c r="A335" t="s">
        <v>893</v>
      </c>
      <c r="B335" t="s">
        <v>558</v>
      </c>
      <c r="C335" t="s">
        <v>336</v>
      </c>
      <c r="D335" t="s">
        <v>268</v>
      </c>
      <c r="E335">
        <v>297</v>
      </c>
      <c r="F335" s="1">
        <v>45171</v>
      </c>
    </row>
    <row r="336" spans="1:6">
      <c r="A336" t="s">
        <v>894</v>
      </c>
      <c r="B336" t="s">
        <v>543</v>
      </c>
      <c r="C336" t="s">
        <v>510</v>
      </c>
      <c r="D336" t="s">
        <v>274</v>
      </c>
      <c r="E336">
        <v>370</v>
      </c>
      <c r="F336" s="1">
        <v>44233</v>
      </c>
    </row>
    <row r="337" spans="1:6">
      <c r="A337" t="s">
        <v>895</v>
      </c>
      <c r="B337" t="s">
        <v>247</v>
      </c>
      <c r="C337" t="s">
        <v>404</v>
      </c>
      <c r="D337" t="s">
        <v>285</v>
      </c>
      <c r="E337">
        <v>220</v>
      </c>
      <c r="F337" s="1">
        <v>44920</v>
      </c>
    </row>
    <row r="338" spans="1:6">
      <c r="A338" t="s">
        <v>896</v>
      </c>
      <c r="B338" t="s">
        <v>541</v>
      </c>
      <c r="C338" t="s">
        <v>385</v>
      </c>
      <c r="D338" t="s">
        <v>282</v>
      </c>
      <c r="E338">
        <v>242</v>
      </c>
      <c r="F338" s="1">
        <v>44666</v>
      </c>
    </row>
    <row r="339" spans="1:6">
      <c r="A339" t="s">
        <v>897</v>
      </c>
      <c r="B339" t="s">
        <v>548</v>
      </c>
      <c r="C339" t="s">
        <v>482</v>
      </c>
      <c r="D339" t="s">
        <v>268</v>
      </c>
      <c r="E339">
        <v>362</v>
      </c>
      <c r="F339" s="1">
        <v>45051</v>
      </c>
    </row>
    <row r="340" spans="1:6">
      <c r="A340" t="s">
        <v>898</v>
      </c>
      <c r="B340" t="s">
        <v>560</v>
      </c>
      <c r="C340" t="s">
        <v>429</v>
      </c>
      <c r="D340" t="s">
        <v>285</v>
      </c>
      <c r="E340">
        <v>222</v>
      </c>
      <c r="F340" s="1">
        <v>44734</v>
      </c>
    </row>
    <row r="341" spans="1:6">
      <c r="A341" t="s">
        <v>899</v>
      </c>
      <c r="B341" t="s">
        <v>549</v>
      </c>
      <c r="C341" t="s">
        <v>471</v>
      </c>
      <c r="D341" t="s">
        <v>274</v>
      </c>
      <c r="E341">
        <v>454</v>
      </c>
      <c r="F341" s="1">
        <v>44433</v>
      </c>
    </row>
    <row r="342" spans="1:6">
      <c r="A342" t="s">
        <v>900</v>
      </c>
      <c r="B342" t="s">
        <v>562</v>
      </c>
      <c r="C342" t="s">
        <v>357</v>
      </c>
      <c r="D342" t="s">
        <v>275</v>
      </c>
      <c r="E342">
        <v>52</v>
      </c>
      <c r="F342" s="1">
        <v>44946</v>
      </c>
    </row>
    <row r="343" spans="1:6">
      <c r="A343" t="s">
        <v>901</v>
      </c>
      <c r="B343" t="s">
        <v>558</v>
      </c>
      <c r="C343" t="s">
        <v>399</v>
      </c>
      <c r="D343" t="s">
        <v>285</v>
      </c>
      <c r="E343">
        <v>105</v>
      </c>
      <c r="F343" s="1">
        <v>44816</v>
      </c>
    </row>
    <row r="344" spans="1:6">
      <c r="A344" t="s">
        <v>902</v>
      </c>
      <c r="B344" t="s">
        <v>560</v>
      </c>
      <c r="C344" t="s">
        <v>308</v>
      </c>
      <c r="D344" t="s">
        <v>265</v>
      </c>
      <c r="E344">
        <v>297</v>
      </c>
      <c r="F344" s="1">
        <v>43892</v>
      </c>
    </row>
    <row r="345" spans="1:6">
      <c r="A345" t="s">
        <v>903</v>
      </c>
      <c r="B345" t="s">
        <v>245</v>
      </c>
      <c r="C345" t="s">
        <v>357</v>
      </c>
      <c r="D345" t="s">
        <v>285</v>
      </c>
      <c r="E345">
        <v>381</v>
      </c>
      <c r="F345" s="1">
        <v>44691</v>
      </c>
    </row>
    <row r="346" spans="1:6">
      <c r="A346" t="s">
        <v>904</v>
      </c>
      <c r="B346" t="s">
        <v>560</v>
      </c>
      <c r="C346" t="s">
        <v>323</v>
      </c>
      <c r="D346" t="s">
        <v>268</v>
      </c>
      <c r="E346">
        <v>402</v>
      </c>
      <c r="F346" s="1">
        <v>45001</v>
      </c>
    </row>
    <row r="347" spans="1:6">
      <c r="A347" t="s">
        <v>905</v>
      </c>
      <c r="B347" t="s">
        <v>549</v>
      </c>
      <c r="C347" t="s">
        <v>425</v>
      </c>
      <c r="D347" t="s">
        <v>279</v>
      </c>
      <c r="E347">
        <v>145</v>
      </c>
      <c r="F347" s="1">
        <v>44372</v>
      </c>
    </row>
    <row r="348" spans="1:6">
      <c r="A348" t="s">
        <v>906</v>
      </c>
      <c r="B348" t="s">
        <v>562</v>
      </c>
      <c r="C348" t="s">
        <v>301</v>
      </c>
      <c r="D348" t="s">
        <v>274</v>
      </c>
      <c r="E348">
        <v>104</v>
      </c>
      <c r="F348" s="1">
        <v>44431</v>
      </c>
    </row>
    <row r="349" spans="1:6">
      <c r="A349" t="s">
        <v>907</v>
      </c>
      <c r="B349" t="s">
        <v>549</v>
      </c>
      <c r="C349" t="s">
        <v>369</v>
      </c>
      <c r="D349" t="s">
        <v>285</v>
      </c>
      <c r="E349">
        <v>403</v>
      </c>
      <c r="F349" s="1">
        <v>44378</v>
      </c>
    </row>
    <row r="350" spans="1:6">
      <c r="A350" t="s">
        <v>908</v>
      </c>
      <c r="B350" t="s">
        <v>550</v>
      </c>
      <c r="C350" t="s">
        <v>409</v>
      </c>
      <c r="D350" t="s">
        <v>265</v>
      </c>
      <c r="E350">
        <v>458</v>
      </c>
      <c r="F350" s="1">
        <v>44887</v>
      </c>
    </row>
    <row r="351" spans="1:6">
      <c r="A351" t="s">
        <v>909</v>
      </c>
      <c r="B351" t="s">
        <v>236</v>
      </c>
      <c r="C351" t="s">
        <v>511</v>
      </c>
      <c r="D351" t="s">
        <v>268</v>
      </c>
      <c r="E351">
        <v>358</v>
      </c>
      <c r="F351" s="1">
        <v>44509</v>
      </c>
    </row>
    <row r="352" spans="1:6">
      <c r="A352" t="s">
        <v>910</v>
      </c>
      <c r="B352" t="s">
        <v>552</v>
      </c>
      <c r="C352" t="s">
        <v>319</v>
      </c>
      <c r="D352" t="s">
        <v>273</v>
      </c>
      <c r="E352">
        <v>435</v>
      </c>
      <c r="F352" s="1">
        <v>45268</v>
      </c>
    </row>
    <row r="353" spans="1:6">
      <c r="A353" t="s">
        <v>911</v>
      </c>
      <c r="B353" t="s">
        <v>549</v>
      </c>
      <c r="C353" t="s">
        <v>370</v>
      </c>
      <c r="D353" t="s">
        <v>273</v>
      </c>
      <c r="E353">
        <v>67</v>
      </c>
      <c r="F353" s="1">
        <v>45142</v>
      </c>
    </row>
    <row r="354" spans="1:6">
      <c r="A354" t="s">
        <v>912</v>
      </c>
      <c r="B354" t="s">
        <v>561</v>
      </c>
      <c r="C354" t="s">
        <v>382</v>
      </c>
      <c r="D354" t="s">
        <v>285</v>
      </c>
      <c r="E354">
        <v>254</v>
      </c>
      <c r="F354" s="1">
        <v>44552</v>
      </c>
    </row>
    <row r="355" spans="1:6">
      <c r="A355" t="s">
        <v>913</v>
      </c>
      <c r="B355" t="s">
        <v>555</v>
      </c>
      <c r="C355" t="s">
        <v>471</v>
      </c>
      <c r="D355" t="s">
        <v>273</v>
      </c>
      <c r="E355">
        <v>459</v>
      </c>
      <c r="F355" s="1">
        <v>44583</v>
      </c>
    </row>
    <row r="356" spans="1:6">
      <c r="A356" t="s">
        <v>914</v>
      </c>
      <c r="B356" t="s">
        <v>562</v>
      </c>
      <c r="C356" t="s">
        <v>399</v>
      </c>
      <c r="D356" t="s">
        <v>279</v>
      </c>
      <c r="E356">
        <v>168</v>
      </c>
      <c r="F356" s="1">
        <v>44301</v>
      </c>
    </row>
    <row r="357" spans="1:6">
      <c r="A357" t="s">
        <v>915</v>
      </c>
      <c r="B357" t="s">
        <v>552</v>
      </c>
      <c r="C357" t="s">
        <v>355</v>
      </c>
      <c r="D357" t="s">
        <v>285</v>
      </c>
      <c r="E357">
        <v>426</v>
      </c>
      <c r="F357" s="1">
        <v>44201</v>
      </c>
    </row>
    <row r="358" spans="1:6">
      <c r="A358" t="s">
        <v>916</v>
      </c>
      <c r="B358" t="s">
        <v>549</v>
      </c>
      <c r="C358" t="s">
        <v>498</v>
      </c>
      <c r="D358" t="s">
        <v>274</v>
      </c>
      <c r="E358">
        <v>109</v>
      </c>
      <c r="F358" s="1">
        <v>43924</v>
      </c>
    </row>
    <row r="359" spans="1:6">
      <c r="A359" t="s">
        <v>917</v>
      </c>
      <c r="B359" t="s">
        <v>547</v>
      </c>
      <c r="C359" t="s">
        <v>519</v>
      </c>
      <c r="D359" t="s">
        <v>282</v>
      </c>
      <c r="E359">
        <v>261</v>
      </c>
      <c r="F359" s="1">
        <v>44001</v>
      </c>
    </row>
    <row r="360" spans="1:6">
      <c r="A360" t="s">
        <v>918</v>
      </c>
      <c r="B360" t="s">
        <v>558</v>
      </c>
      <c r="C360" t="s">
        <v>355</v>
      </c>
      <c r="D360" t="s">
        <v>279</v>
      </c>
      <c r="E360">
        <v>172</v>
      </c>
      <c r="F360" s="1">
        <v>45241</v>
      </c>
    </row>
    <row r="361" spans="1:6">
      <c r="A361" t="s">
        <v>919</v>
      </c>
      <c r="B361" t="s">
        <v>549</v>
      </c>
      <c r="C361" t="s">
        <v>373</v>
      </c>
      <c r="D361" t="s">
        <v>227</v>
      </c>
      <c r="E361">
        <v>129</v>
      </c>
      <c r="F361" s="1">
        <v>44184</v>
      </c>
    </row>
    <row r="362" spans="1:6">
      <c r="A362" t="s">
        <v>920</v>
      </c>
      <c r="B362" t="s">
        <v>555</v>
      </c>
      <c r="C362" t="s">
        <v>476</v>
      </c>
      <c r="D362" t="s">
        <v>279</v>
      </c>
      <c r="E362">
        <v>29</v>
      </c>
      <c r="F362" s="1">
        <v>44682</v>
      </c>
    </row>
    <row r="363" spans="1:6">
      <c r="A363" t="s">
        <v>921</v>
      </c>
      <c r="B363" t="s">
        <v>562</v>
      </c>
      <c r="C363" t="s">
        <v>404</v>
      </c>
      <c r="D363" t="s">
        <v>227</v>
      </c>
      <c r="E363">
        <v>285</v>
      </c>
      <c r="F363" s="1">
        <v>44513</v>
      </c>
    </row>
    <row r="364" spans="1:6">
      <c r="A364" t="s">
        <v>922</v>
      </c>
      <c r="B364" t="s">
        <v>236</v>
      </c>
      <c r="C364" t="s">
        <v>303</v>
      </c>
      <c r="D364" t="s">
        <v>275</v>
      </c>
      <c r="E364">
        <v>347</v>
      </c>
      <c r="F364" s="1">
        <v>45120</v>
      </c>
    </row>
    <row r="365" spans="1:6">
      <c r="A365" t="s">
        <v>923</v>
      </c>
      <c r="B365" t="s">
        <v>548</v>
      </c>
      <c r="C365" t="s">
        <v>374</v>
      </c>
      <c r="D365" t="s">
        <v>268</v>
      </c>
      <c r="E365">
        <v>287</v>
      </c>
      <c r="F365" s="1">
        <v>44036</v>
      </c>
    </row>
    <row r="366" spans="1:6">
      <c r="A366" t="s">
        <v>924</v>
      </c>
      <c r="B366" t="s">
        <v>561</v>
      </c>
      <c r="C366" t="s">
        <v>511</v>
      </c>
      <c r="D366" t="s">
        <v>227</v>
      </c>
      <c r="E366">
        <v>465</v>
      </c>
      <c r="F366" s="1">
        <v>44669</v>
      </c>
    </row>
    <row r="367" spans="1:6">
      <c r="A367" t="s">
        <v>925</v>
      </c>
      <c r="B367" t="s">
        <v>552</v>
      </c>
      <c r="C367" t="s">
        <v>517</v>
      </c>
      <c r="D367" t="s">
        <v>285</v>
      </c>
      <c r="E367">
        <v>169</v>
      </c>
      <c r="F367" s="1">
        <v>44952</v>
      </c>
    </row>
    <row r="368" spans="1:6">
      <c r="A368" t="s">
        <v>926</v>
      </c>
      <c r="B368" t="s">
        <v>548</v>
      </c>
      <c r="C368" t="s">
        <v>336</v>
      </c>
      <c r="D368" t="s">
        <v>275</v>
      </c>
      <c r="E368">
        <v>438</v>
      </c>
      <c r="F368" s="1">
        <v>44893</v>
      </c>
    </row>
    <row r="369" spans="1:6">
      <c r="A369" t="s">
        <v>927</v>
      </c>
      <c r="B369" t="s">
        <v>550</v>
      </c>
      <c r="C369" t="s">
        <v>308</v>
      </c>
      <c r="D369" t="s">
        <v>285</v>
      </c>
      <c r="E369">
        <v>140</v>
      </c>
      <c r="F369" s="1">
        <v>44757</v>
      </c>
    </row>
    <row r="370" spans="1:6">
      <c r="A370" t="s">
        <v>928</v>
      </c>
      <c r="B370" t="s">
        <v>544</v>
      </c>
      <c r="C370" t="s">
        <v>336</v>
      </c>
      <c r="D370" t="s">
        <v>273</v>
      </c>
      <c r="E370">
        <v>287</v>
      </c>
      <c r="F370" s="1">
        <v>44587</v>
      </c>
    </row>
    <row r="371" spans="1:6">
      <c r="A371" t="s">
        <v>929</v>
      </c>
      <c r="B371" t="s">
        <v>543</v>
      </c>
      <c r="C371" t="s">
        <v>482</v>
      </c>
      <c r="D371" t="s">
        <v>282</v>
      </c>
      <c r="E371">
        <v>453</v>
      </c>
      <c r="F371" s="1">
        <v>44340</v>
      </c>
    </row>
    <row r="372" spans="1:6">
      <c r="A372" t="s">
        <v>930</v>
      </c>
      <c r="B372" t="s">
        <v>558</v>
      </c>
      <c r="C372" t="s">
        <v>431</v>
      </c>
      <c r="D372" t="s">
        <v>273</v>
      </c>
      <c r="E372">
        <v>469</v>
      </c>
      <c r="F372" s="1">
        <v>45229</v>
      </c>
    </row>
    <row r="373" spans="1:6">
      <c r="A373" t="s">
        <v>931</v>
      </c>
      <c r="B373" t="s">
        <v>245</v>
      </c>
      <c r="C373" t="s">
        <v>373</v>
      </c>
      <c r="D373" t="s">
        <v>275</v>
      </c>
      <c r="E373">
        <v>362</v>
      </c>
      <c r="F373" s="1">
        <v>45082</v>
      </c>
    </row>
    <row r="374" spans="1:6">
      <c r="A374" t="s">
        <v>932</v>
      </c>
      <c r="B374" t="s">
        <v>541</v>
      </c>
      <c r="C374" t="s">
        <v>510</v>
      </c>
      <c r="D374" t="s">
        <v>268</v>
      </c>
      <c r="E374">
        <v>226</v>
      </c>
      <c r="F374" s="1">
        <v>44533</v>
      </c>
    </row>
    <row r="375" spans="1:6">
      <c r="A375" t="s">
        <v>933</v>
      </c>
      <c r="B375" t="s">
        <v>549</v>
      </c>
      <c r="C375" t="s">
        <v>329</v>
      </c>
      <c r="D375" t="s">
        <v>273</v>
      </c>
      <c r="E375">
        <v>141</v>
      </c>
      <c r="F375" s="1">
        <v>45258</v>
      </c>
    </row>
    <row r="376" spans="1:6">
      <c r="A376" t="s">
        <v>934</v>
      </c>
      <c r="B376" t="s">
        <v>555</v>
      </c>
      <c r="C376" t="s">
        <v>431</v>
      </c>
      <c r="D376" t="s">
        <v>265</v>
      </c>
      <c r="E376">
        <v>46</v>
      </c>
      <c r="F376" s="1">
        <v>44575</v>
      </c>
    </row>
    <row r="377" spans="1:6">
      <c r="A377" t="s">
        <v>935</v>
      </c>
      <c r="B377" t="s">
        <v>560</v>
      </c>
      <c r="C377" t="s">
        <v>519</v>
      </c>
      <c r="D377" t="s">
        <v>227</v>
      </c>
      <c r="E377">
        <v>245</v>
      </c>
      <c r="F377" s="1">
        <v>44244</v>
      </c>
    </row>
    <row r="378" spans="1:6">
      <c r="A378" t="s">
        <v>936</v>
      </c>
      <c r="B378" t="s">
        <v>245</v>
      </c>
      <c r="C378" t="s">
        <v>431</v>
      </c>
      <c r="D378" t="s">
        <v>274</v>
      </c>
      <c r="E378">
        <v>374</v>
      </c>
      <c r="F378" s="1">
        <v>44641</v>
      </c>
    </row>
    <row r="379" spans="1:6">
      <c r="A379" t="s">
        <v>937</v>
      </c>
      <c r="B379" t="s">
        <v>236</v>
      </c>
      <c r="C379" t="s">
        <v>431</v>
      </c>
      <c r="D379" t="s">
        <v>282</v>
      </c>
      <c r="E379">
        <v>246</v>
      </c>
      <c r="F379" s="1">
        <v>44866</v>
      </c>
    </row>
    <row r="380" spans="1:6">
      <c r="A380" t="s">
        <v>938</v>
      </c>
      <c r="B380" t="s">
        <v>558</v>
      </c>
      <c r="C380" t="s">
        <v>373</v>
      </c>
      <c r="D380" t="s">
        <v>227</v>
      </c>
      <c r="E380">
        <v>341</v>
      </c>
      <c r="F380" s="1">
        <v>45249</v>
      </c>
    </row>
    <row r="381" spans="1:6">
      <c r="A381" t="s">
        <v>939</v>
      </c>
      <c r="B381" t="s">
        <v>561</v>
      </c>
      <c r="C381" t="s">
        <v>510</v>
      </c>
      <c r="D381" t="s">
        <v>275</v>
      </c>
      <c r="E381">
        <v>477</v>
      </c>
      <c r="F381" s="1">
        <v>44955</v>
      </c>
    </row>
    <row r="382" spans="1:6">
      <c r="A382" t="s">
        <v>940</v>
      </c>
      <c r="B382" t="s">
        <v>549</v>
      </c>
      <c r="C382" t="s">
        <v>480</v>
      </c>
      <c r="D382" t="s">
        <v>273</v>
      </c>
      <c r="E382">
        <v>267</v>
      </c>
      <c r="F382" s="1">
        <v>44304</v>
      </c>
    </row>
    <row r="383" spans="1:6">
      <c r="A383" t="s">
        <v>941</v>
      </c>
      <c r="B383" t="s">
        <v>564</v>
      </c>
      <c r="C383" t="s">
        <v>436</v>
      </c>
      <c r="D383" t="s">
        <v>273</v>
      </c>
      <c r="E383">
        <v>401</v>
      </c>
      <c r="F383" s="1">
        <v>44857</v>
      </c>
    </row>
    <row r="384" spans="1:6">
      <c r="A384" t="s">
        <v>942</v>
      </c>
      <c r="B384" t="s">
        <v>247</v>
      </c>
      <c r="C384" t="s">
        <v>425</v>
      </c>
      <c r="D384" t="s">
        <v>282</v>
      </c>
      <c r="E384">
        <v>420</v>
      </c>
      <c r="F384" s="1">
        <v>44221</v>
      </c>
    </row>
    <row r="385" spans="1:6">
      <c r="A385" t="s">
        <v>943</v>
      </c>
      <c r="B385" t="s">
        <v>564</v>
      </c>
      <c r="C385" t="s">
        <v>373</v>
      </c>
      <c r="D385" t="s">
        <v>274</v>
      </c>
      <c r="E385">
        <v>498</v>
      </c>
      <c r="F385" s="1">
        <v>44054</v>
      </c>
    </row>
    <row r="386" spans="1:6">
      <c r="A386" t="s">
        <v>944</v>
      </c>
      <c r="B386" t="s">
        <v>248</v>
      </c>
      <c r="C386" t="s">
        <v>471</v>
      </c>
      <c r="D386" t="s">
        <v>275</v>
      </c>
      <c r="E386">
        <v>438</v>
      </c>
      <c r="F386" s="1">
        <v>44832</v>
      </c>
    </row>
    <row r="387" spans="1:6">
      <c r="A387" t="s">
        <v>945</v>
      </c>
      <c r="B387" t="s">
        <v>562</v>
      </c>
      <c r="C387" t="s">
        <v>305</v>
      </c>
      <c r="D387" t="s">
        <v>279</v>
      </c>
      <c r="E387">
        <v>488</v>
      </c>
      <c r="F387" s="1">
        <v>43848</v>
      </c>
    </row>
    <row r="388" spans="1:6">
      <c r="A388" t="s">
        <v>946</v>
      </c>
      <c r="B388" t="s">
        <v>560</v>
      </c>
      <c r="C388" t="s">
        <v>357</v>
      </c>
      <c r="D388" t="s">
        <v>227</v>
      </c>
      <c r="E388">
        <v>31</v>
      </c>
      <c r="F388" s="1">
        <v>44216</v>
      </c>
    </row>
    <row r="389" spans="1:6">
      <c r="A389" t="s">
        <v>947</v>
      </c>
      <c r="B389" t="s">
        <v>547</v>
      </c>
      <c r="C389" t="s">
        <v>431</v>
      </c>
      <c r="D389" t="s">
        <v>265</v>
      </c>
      <c r="E389">
        <v>206</v>
      </c>
      <c r="F389" s="1">
        <v>44118</v>
      </c>
    </row>
    <row r="390" spans="1:6">
      <c r="A390" t="s">
        <v>948</v>
      </c>
      <c r="B390" t="s">
        <v>236</v>
      </c>
      <c r="C390" t="s">
        <v>303</v>
      </c>
      <c r="D390" t="s">
        <v>282</v>
      </c>
      <c r="E390">
        <v>60</v>
      </c>
      <c r="F390" s="1">
        <v>44100</v>
      </c>
    </row>
    <row r="391" spans="1:6">
      <c r="A391" t="s">
        <v>949</v>
      </c>
      <c r="B391" t="s">
        <v>555</v>
      </c>
      <c r="C391" t="s">
        <v>480</v>
      </c>
      <c r="D391" t="s">
        <v>285</v>
      </c>
      <c r="E391">
        <v>422</v>
      </c>
      <c r="F391" s="1">
        <v>44636</v>
      </c>
    </row>
    <row r="392" spans="1:6">
      <c r="A392" t="s">
        <v>950</v>
      </c>
      <c r="B392" t="s">
        <v>558</v>
      </c>
      <c r="C392" t="s">
        <v>296</v>
      </c>
      <c r="D392" t="s">
        <v>282</v>
      </c>
      <c r="E392">
        <v>184</v>
      </c>
      <c r="F392" s="1">
        <v>44529</v>
      </c>
    </row>
    <row r="393" spans="1:6">
      <c r="A393" t="s">
        <v>951</v>
      </c>
      <c r="B393" t="s">
        <v>543</v>
      </c>
      <c r="C393" t="s">
        <v>511</v>
      </c>
      <c r="D393" t="s">
        <v>279</v>
      </c>
      <c r="E393">
        <v>353</v>
      </c>
      <c r="F393" s="1">
        <v>45282</v>
      </c>
    </row>
    <row r="394" spans="1:6">
      <c r="A394" t="s">
        <v>952</v>
      </c>
      <c r="B394" t="s">
        <v>561</v>
      </c>
      <c r="C394" t="s">
        <v>416</v>
      </c>
      <c r="D394" t="s">
        <v>279</v>
      </c>
      <c r="E394">
        <v>452</v>
      </c>
      <c r="F394" s="1">
        <v>44889</v>
      </c>
    </row>
    <row r="395" spans="1:6">
      <c r="A395" t="s">
        <v>953</v>
      </c>
      <c r="B395" t="s">
        <v>564</v>
      </c>
      <c r="C395" t="s">
        <v>385</v>
      </c>
      <c r="D395" t="s">
        <v>273</v>
      </c>
      <c r="E395">
        <v>340</v>
      </c>
      <c r="F395" s="1">
        <v>44367</v>
      </c>
    </row>
    <row r="396" spans="1:6">
      <c r="A396" t="s">
        <v>954</v>
      </c>
      <c r="B396" t="s">
        <v>248</v>
      </c>
      <c r="C396" t="s">
        <v>423</v>
      </c>
      <c r="D396" t="s">
        <v>265</v>
      </c>
      <c r="E396">
        <v>197</v>
      </c>
      <c r="F396" s="1">
        <v>45084</v>
      </c>
    </row>
    <row r="397" spans="1:6">
      <c r="A397" t="s">
        <v>955</v>
      </c>
      <c r="B397" t="s">
        <v>236</v>
      </c>
      <c r="C397" t="s">
        <v>409</v>
      </c>
      <c r="D397" t="s">
        <v>285</v>
      </c>
      <c r="E397">
        <v>216</v>
      </c>
      <c r="F397" s="1">
        <v>44563</v>
      </c>
    </row>
    <row r="398" spans="1:6">
      <c r="A398" t="s">
        <v>956</v>
      </c>
      <c r="B398" t="s">
        <v>556</v>
      </c>
      <c r="C398" t="s">
        <v>369</v>
      </c>
      <c r="D398" t="s">
        <v>279</v>
      </c>
      <c r="E398">
        <v>391</v>
      </c>
      <c r="F398" s="1">
        <v>44004</v>
      </c>
    </row>
    <row r="399" spans="1:6">
      <c r="A399" t="s">
        <v>957</v>
      </c>
      <c r="B399" t="s">
        <v>248</v>
      </c>
      <c r="C399" t="s">
        <v>329</v>
      </c>
      <c r="D399" t="s">
        <v>285</v>
      </c>
      <c r="E399">
        <v>271</v>
      </c>
      <c r="F399" s="1">
        <v>44584</v>
      </c>
    </row>
    <row r="400" spans="1:6">
      <c r="A400" t="s">
        <v>958</v>
      </c>
      <c r="B400" t="s">
        <v>247</v>
      </c>
      <c r="C400" t="s">
        <v>379</v>
      </c>
      <c r="D400" t="s">
        <v>273</v>
      </c>
      <c r="E400">
        <v>258</v>
      </c>
      <c r="F400" s="1">
        <v>44189</v>
      </c>
    </row>
    <row r="401" spans="1:6">
      <c r="A401" t="s">
        <v>959</v>
      </c>
      <c r="B401" t="s">
        <v>560</v>
      </c>
      <c r="C401" t="s">
        <v>416</v>
      </c>
      <c r="D401" t="s">
        <v>285</v>
      </c>
      <c r="E401">
        <v>272</v>
      </c>
      <c r="F401" s="1">
        <v>45022</v>
      </c>
    </row>
    <row r="402" spans="1:6">
      <c r="A402" t="s">
        <v>960</v>
      </c>
      <c r="B402" t="s">
        <v>552</v>
      </c>
      <c r="C402" t="s">
        <v>536</v>
      </c>
      <c r="D402" t="s">
        <v>273</v>
      </c>
      <c r="E402">
        <v>315</v>
      </c>
      <c r="F402" s="1">
        <v>45034</v>
      </c>
    </row>
    <row r="403" spans="1:6">
      <c r="A403" t="s">
        <v>961</v>
      </c>
      <c r="B403" t="s">
        <v>546</v>
      </c>
      <c r="C403" t="s">
        <v>373</v>
      </c>
      <c r="D403" t="s">
        <v>282</v>
      </c>
      <c r="E403">
        <v>476</v>
      </c>
      <c r="F403" s="1">
        <v>44323</v>
      </c>
    </row>
    <row r="404" spans="1:6">
      <c r="A404" t="s">
        <v>962</v>
      </c>
      <c r="B404" t="s">
        <v>550</v>
      </c>
      <c r="C404" t="s">
        <v>490</v>
      </c>
      <c r="D404" t="s">
        <v>279</v>
      </c>
      <c r="E404">
        <v>255</v>
      </c>
      <c r="F404" s="1">
        <v>45139</v>
      </c>
    </row>
    <row r="405" spans="1:6">
      <c r="A405" t="s">
        <v>963</v>
      </c>
      <c r="B405" t="s">
        <v>561</v>
      </c>
      <c r="C405" t="s">
        <v>536</v>
      </c>
      <c r="D405" t="s">
        <v>274</v>
      </c>
      <c r="E405">
        <v>232</v>
      </c>
      <c r="F405" s="1">
        <v>44240</v>
      </c>
    </row>
    <row r="406" spans="1:6">
      <c r="A406" t="s">
        <v>964</v>
      </c>
      <c r="B406" t="s">
        <v>548</v>
      </c>
      <c r="C406" t="s">
        <v>409</v>
      </c>
      <c r="D406" t="s">
        <v>282</v>
      </c>
      <c r="E406">
        <v>486</v>
      </c>
      <c r="F406" s="1">
        <v>44302</v>
      </c>
    </row>
    <row r="407" spans="1:6">
      <c r="A407" t="s">
        <v>965</v>
      </c>
      <c r="B407" t="s">
        <v>541</v>
      </c>
      <c r="C407" t="s">
        <v>498</v>
      </c>
      <c r="D407" t="s">
        <v>227</v>
      </c>
      <c r="E407">
        <v>316</v>
      </c>
      <c r="F407" s="1">
        <v>45240</v>
      </c>
    </row>
    <row r="408" spans="1:6">
      <c r="A408" t="s">
        <v>966</v>
      </c>
      <c r="B408" t="s">
        <v>558</v>
      </c>
      <c r="C408" t="s">
        <v>399</v>
      </c>
      <c r="D408" t="s">
        <v>285</v>
      </c>
      <c r="E408">
        <v>146</v>
      </c>
      <c r="F408" s="1">
        <v>44985</v>
      </c>
    </row>
    <row r="409" spans="1:6">
      <c r="A409" t="s">
        <v>967</v>
      </c>
      <c r="B409" t="s">
        <v>546</v>
      </c>
      <c r="C409" t="s">
        <v>336</v>
      </c>
      <c r="D409" t="s">
        <v>285</v>
      </c>
      <c r="E409">
        <v>28</v>
      </c>
      <c r="F409" s="1">
        <v>44244</v>
      </c>
    </row>
    <row r="410" spans="1:6">
      <c r="A410" t="s">
        <v>968</v>
      </c>
      <c r="B410" t="s">
        <v>564</v>
      </c>
      <c r="C410" t="s">
        <v>382</v>
      </c>
      <c r="D410" t="s">
        <v>275</v>
      </c>
      <c r="E410">
        <v>213</v>
      </c>
      <c r="F410" s="1">
        <v>44526</v>
      </c>
    </row>
    <row r="411" spans="1:6">
      <c r="A411" t="s">
        <v>969</v>
      </c>
      <c r="B411" t="s">
        <v>236</v>
      </c>
      <c r="C411" t="s">
        <v>374</v>
      </c>
      <c r="D411" t="s">
        <v>265</v>
      </c>
      <c r="E411">
        <v>131</v>
      </c>
      <c r="F411" s="1">
        <v>43863</v>
      </c>
    </row>
    <row r="412" spans="1:6">
      <c r="A412" t="s">
        <v>970</v>
      </c>
      <c r="B412" t="s">
        <v>245</v>
      </c>
      <c r="C412" t="s">
        <v>490</v>
      </c>
      <c r="D412" t="s">
        <v>275</v>
      </c>
      <c r="E412">
        <v>226</v>
      </c>
      <c r="F412" s="1">
        <v>43946</v>
      </c>
    </row>
    <row r="413" spans="1:6">
      <c r="A413" t="s">
        <v>971</v>
      </c>
      <c r="B413" t="s">
        <v>245</v>
      </c>
      <c r="C413" t="s">
        <v>369</v>
      </c>
      <c r="D413" t="s">
        <v>282</v>
      </c>
      <c r="E413">
        <v>144</v>
      </c>
      <c r="F413" s="1">
        <v>44275</v>
      </c>
    </row>
    <row r="414" spans="1:6">
      <c r="A414" t="s">
        <v>972</v>
      </c>
      <c r="B414" t="s">
        <v>561</v>
      </c>
      <c r="C414" t="s">
        <v>423</v>
      </c>
      <c r="D414" t="s">
        <v>268</v>
      </c>
      <c r="E414">
        <v>425</v>
      </c>
      <c r="F414" s="1">
        <v>45144</v>
      </c>
    </row>
    <row r="415" spans="1:6">
      <c r="A415" t="s">
        <v>973</v>
      </c>
      <c r="B415" t="s">
        <v>564</v>
      </c>
      <c r="C415" t="s">
        <v>490</v>
      </c>
      <c r="D415" t="s">
        <v>268</v>
      </c>
      <c r="E415">
        <v>181</v>
      </c>
      <c r="F415" s="1">
        <v>44058</v>
      </c>
    </row>
    <row r="416" spans="1:6">
      <c r="A416" t="s">
        <v>974</v>
      </c>
      <c r="B416" t="s">
        <v>541</v>
      </c>
      <c r="C416" t="s">
        <v>371</v>
      </c>
      <c r="D416" t="s">
        <v>285</v>
      </c>
      <c r="E416">
        <v>192</v>
      </c>
      <c r="F416" s="1">
        <v>45087</v>
      </c>
    </row>
    <row r="417" spans="1:6">
      <c r="A417" t="s">
        <v>975</v>
      </c>
      <c r="B417" t="s">
        <v>552</v>
      </c>
      <c r="C417" t="s">
        <v>409</v>
      </c>
      <c r="D417" t="s">
        <v>282</v>
      </c>
      <c r="E417">
        <v>384</v>
      </c>
      <c r="F417" s="1">
        <v>44289</v>
      </c>
    </row>
    <row r="418" spans="1:6">
      <c r="A418" t="s">
        <v>976</v>
      </c>
      <c r="B418" t="s">
        <v>555</v>
      </c>
      <c r="C418" t="s">
        <v>373</v>
      </c>
      <c r="D418" t="s">
        <v>282</v>
      </c>
      <c r="E418">
        <v>80</v>
      </c>
      <c r="F418" s="1">
        <v>44855</v>
      </c>
    </row>
    <row r="419" spans="1:6">
      <c r="A419" t="s">
        <v>977</v>
      </c>
      <c r="B419" t="s">
        <v>541</v>
      </c>
      <c r="C419" t="s">
        <v>423</v>
      </c>
      <c r="D419" t="s">
        <v>279</v>
      </c>
      <c r="E419">
        <v>95</v>
      </c>
      <c r="F419" s="1">
        <v>44679</v>
      </c>
    </row>
    <row r="420" spans="1:6">
      <c r="A420" t="s">
        <v>978</v>
      </c>
      <c r="B420" t="s">
        <v>248</v>
      </c>
      <c r="C420" t="s">
        <v>517</v>
      </c>
      <c r="D420" t="s">
        <v>265</v>
      </c>
      <c r="E420">
        <v>223</v>
      </c>
      <c r="F420" s="1">
        <v>44547</v>
      </c>
    </row>
    <row r="421" spans="1:6">
      <c r="A421" t="s">
        <v>979</v>
      </c>
      <c r="B421" t="s">
        <v>548</v>
      </c>
      <c r="C421" t="s">
        <v>305</v>
      </c>
      <c r="D421" t="s">
        <v>279</v>
      </c>
      <c r="E421">
        <v>33</v>
      </c>
      <c r="F421" s="1">
        <v>44977</v>
      </c>
    </row>
    <row r="422" spans="1:6">
      <c r="A422" t="s">
        <v>980</v>
      </c>
      <c r="B422" t="s">
        <v>548</v>
      </c>
      <c r="C422" t="s">
        <v>447</v>
      </c>
      <c r="D422" t="s">
        <v>227</v>
      </c>
      <c r="E422">
        <v>488</v>
      </c>
      <c r="F422" s="1">
        <v>44479</v>
      </c>
    </row>
    <row r="423" spans="1:6">
      <c r="A423" t="s">
        <v>981</v>
      </c>
      <c r="B423" t="s">
        <v>543</v>
      </c>
      <c r="C423" t="s">
        <v>447</v>
      </c>
      <c r="D423" t="s">
        <v>285</v>
      </c>
      <c r="E423">
        <v>170</v>
      </c>
      <c r="F423" s="1">
        <v>43868</v>
      </c>
    </row>
    <row r="424" spans="1:6">
      <c r="A424" t="s">
        <v>982</v>
      </c>
      <c r="B424" t="s">
        <v>247</v>
      </c>
      <c r="C424" t="s">
        <v>296</v>
      </c>
      <c r="D424" t="s">
        <v>274</v>
      </c>
      <c r="E424">
        <v>46</v>
      </c>
      <c r="F424" s="1">
        <v>43957</v>
      </c>
    </row>
    <row r="425" spans="1:6">
      <c r="A425" t="s">
        <v>983</v>
      </c>
      <c r="B425" t="s">
        <v>561</v>
      </c>
      <c r="C425" t="s">
        <v>519</v>
      </c>
      <c r="D425" t="s">
        <v>282</v>
      </c>
      <c r="E425">
        <v>351</v>
      </c>
      <c r="F425" s="1">
        <v>45113</v>
      </c>
    </row>
    <row r="426" spans="1:6">
      <c r="A426" t="s">
        <v>984</v>
      </c>
      <c r="B426" t="s">
        <v>248</v>
      </c>
      <c r="C426" t="s">
        <v>431</v>
      </c>
      <c r="D426" t="s">
        <v>285</v>
      </c>
      <c r="E426">
        <v>171</v>
      </c>
      <c r="F426" s="1">
        <v>44498</v>
      </c>
    </row>
    <row r="427" spans="1:6">
      <c r="A427" t="s">
        <v>985</v>
      </c>
      <c r="B427" t="s">
        <v>247</v>
      </c>
      <c r="C427" t="s">
        <v>303</v>
      </c>
      <c r="D427" t="s">
        <v>274</v>
      </c>
      <c r="E427">
        <v>94</v>
      </c>
      <c r="F427" s="1">
        <v>45011</v>
      </c>
    </row>
    <row r="428" spans="1:6">
      <c r="A428" t="s">
        <v>986</v>
      </c>
      <c r="B428" t="s">
        <v>247</v>
      </c>
      <c r="C428" t="s">
        <v>431</v>
      </c>
      <c r="D428" t="s">
        <v>275</v>
      </c>
      <c r="E428">
        <v>278</v>
      </c>
      <c r="F428" s="1">
        <v>43866</v>
      </c>
    </row>
    <row r="429" spans="1:6">
      <c r="A429" t="s">
        <v>987</v>
      </c>
      <c r="B429" t="s">
        <v>558</v>
      </c>
      <c r="C429" t="s">
        <v>492</v>
      </c>
      <c r="D429" t="s">
        <v>274</v>
      </c>
      <c r="E429">
        <v>331</v>
      </c>
      <c r="F429" s="1">
        <v>43856</v>
      </c>
    </row>
    <row r="430" spans="1:6">
      <c r="A430" t="s">
        <v>988</v>
      </c>
      <c r="B430" t="s">
        <v>564</v>
      </c>
      <c r="C430" t="s">
        <v>492</v>
      </c>
      <c r="D430" t="s">
        <v>279</v>
      </c>
      <c r="E430">
        <v>211</v>
      </c>
      <c r="F430" s="1">
        <v>44043</v>
      </c>
    </row>
    <row r="431" spans="1:6">
      <c r="A431" t="s">
        <v>989</v>
      </c>
      <c r="B431" t="s">
        <v>556</v>
      </c>
      <c r="C431" t="s">
        <v>416</v>
      </c>
      <c r="D431" t="s">
        <v>285</v>
      </c>
      <c r="E431">
        <v>494</v>
      </c>
      <c r="F431" s="1">
        <v>44599</v>
      </c>
    </row>
    <row r="432" spans="1:6">
      <c r="A432" t="s">
        <v>990</v>
      </c>
      <c r="B432" t="s">
        <v>554</v>
      </c>
      <c r="C432" t="s">
        <v>419</v>
      </c>
      <c r="D432" t="s">
        <v>275</v>
      </c>
      <c r="E432">
        <v>347</v>
      </c>
      <c r="F432" s="1">
        <v>44047</v>
      </c>
    </row>
    <row r="433" spans="1:6">
      <c r="A433" t="s">
        <v>991</v>
      </c>
      <c r="B433" t="s">
        <v>561</v>
      </c>
      <c r="C433" t="s">
        <v>382</v>
      </c>
      <c r="D433" t="s">
        <v>268</v>
      </c>
      <c r="E433">
        <v>425</v>
      </c>
      <c r="F433" s="1">
        <v>45155</v>
      </c>
    </row>
    <row r="434" spans="1:6">
      <c r="A434" t="s">
        <v>992</v>
      </c>
      <c r="B434" t="s">
        <v>558</v>
      </c>
      <c r="C434" t="s">
        <v>303</v>
      </c>
      <c r="D434" t="s">
        <v>273</v>
      </c>
      <c r="E434">
        <v>187</v>
      </c>
      <c r="F434" s="1">
        <v>44307</v>
      </c>
    </row>
    <row r="435" spans="1:6">
      <c r="A435" t="s">
        <v>993</v>
      </c>
      <c r="B435" t="s">
        <v>561</v>
      </c>
      <c r="C435" t="s">
        <v>409</v>
      </c>
      <c r="D435" t="s">
        <v>279</v>
      </c>
      <c r="E435">
        <v>174</v>
      </c>
      <c r="F435" s="1">
        <v>45106</v>
      </c>
    </row>
    <row r="436" spans="1:6">
      <c r="A436" t="s">
        <v>994</v>
      </c>
      <c r="B436" t="s">
        <v>562</v>
      </c>
      <c r="C436" t="s">
        <v>374</v>
      </c>
      <c r="D436" t="s">
        <v>285</v>
      </c>
      <c r="E436">
        <v>344</v>
      </c>
      <c r="F436" s="1">
        <v>45121</v>
      </c>
    </row>
    <row r="437" spans="1:6">
      <c r="A437" t="s">
        <v>995</v>
      </c>
      <c r="B437" t="s">
        <v>558</v>
      </c>
      <c r="C437" t="s">
        <v>301</v>
      </c>
      <c r="D437" t="s">
        <v>227</v>
      </c>
      <c r="E437">
        <v>397</v>
      </c>
      <c r="F437" s="1">
        <v>45108</v>
      </c>
    </row>
    <row r="438" spans="1:6">
      <c r="A438" t="s">
        <v>996</v>
      </c>
      <c r="B438" t="s">
        <v>562</v>
      </c>
      <c r="C438" t="s">
        <v>517</v>
      </c>
      <c r="D438" t="s">
        <v>268</v>
      </c>
      <c r="E438">
        <v>203</v>
      </c>
      <c r="F438" s="1">
        <v>44245</v>
      </c>
    </row>
    <row r="439" spans="1:6">
      <c r="A439" t="s">
        <v>997</v>
      </c>
      <c r="B439" t="s">
        <v>562</v>
      </c>
      <c r="C439" t="s">
        <v>369</v>
      </c>
      <c r="D439" t="s">
        <v>273</v>
      </c>
      <c r="E439">
        <v>399</v>
      </c>
      <c r="F439" s="1">
        <v>44353</v>
      </c>
    </row>
    <row r="440" spans="1:6">
      <c r="A440" t="s">
        <v>998</v>
      </c>
      <c r="B440" t="s">
        <v>556</v>
      </c>
      <c r="C440" t="s">
        <v>480</v>
      </c>
      <c r="D440" t="s">
        <v>268</v>
      </c>
      <c r="E440">
        <v>323</v>
      </c>
      <c r="F440" s="1">
        <v>44194</v>
      </c>
    </row>
    <row r="441" spans="1:6">
      <c r="A441" t="s">
        <v>999</v>
      </c>
      <c r="B441" t="s">
        <v>248</v>
      </c>
      <c r="C441" t="s">
        <v>511</v>
      </c>
      <c r="D441" t="s">
        <v>227</v>
      </c>
      <c r="E441">
        <v>299</v>
      </c>
      <c r="F441" s="1">
        <v>45189</v>
      </c>
    </row>
    <row r="442" spans="1:6">
      <c r="A442" t="s">
        <v>1000</v>
      </c>
      <c r="B442" t="s">
        <v>544</v>
      </c>
      <c r="C442" t="s">
        <v>300</v>
      </c>
      <c r="D442" t="s">
        <v>275</v>
      </c>
      <c r="E442">
        <v>172</v>
      </c>
      <c r="F442" s="1">
        <v>44116</v>
      </c>
    </row>
    <row r="443" spans="1:6">
      <c r="A443" t="s">
        <v>1001</v>
      </c>
      <c r="B443" t="s">
        <v>549</v>
      </c>
      <c r="C443" t="s">
        <v>476</v>
      </c>
      <c r="D443" t="s">
        <v>268</v>
      </c>
      <c r="E443">
        <v>269</v>
      </c>
      <c r="F443" s="1">
        <v>44002</v>
      </c>
    </row>
    <row r="444" spans="1:6">
      <c r="A444" t="s">
        <v>1002</v>
      </c>
      <c r="B444" t="s">
        <v>561</v>
      </c>
      <c r="C444" t="s">
        <v>425</v>
      </c>
      <c r="D444" t="s">
        <v>275</v>
      </c>
      <c r="E444">
        <v>182</v>
      </c>
      <c r="F444" s="1">
        <v>44375</v>
      </c>
    </row>
    <row r="445" spans="1:6">
      <c r="A445" t="s">
        <v>1003</v>
      </c>
      <c r="B445" t="s">
        <v>561</v>
      </c>
      <c r="C445" t="s">
        <v>491</v>
      </c>
      <c r="D445" t="s">
        <v>268</v>
      </c>
      <c r="E445">
        <v>93</v>
      </c>
      <c r="F445" s="1">
        <v>45046</v>
      </c>
    </row>
    <row r="446" spans="1:6">
      <c r="A446" t="s">
        <v>1004</v>
      </c>
      <c r="B446" t="s">
        <v>541</v>
      </c>
      <c r="C446" t="s">
        <v>478</v>
      </c>
      <c r="D446" t="s">
        <v>279</v>
      </c>
      <c r="E446">
        <v>155</v>
      </c>
      <c r="F446" s="1">
        <v>44831</v>
      </c>
    </row>
    <row r="447" spans="1:6">
      <c r="A447" t="s">
        <v>1005</v>
      </c>
      <c r="B447" t="s">
        <v>550</v>
      </c>
      <c r="C447" t="s">
        <v>498</v>
      </c>
      <c r="D447" t="s">
        <v>273</v>
      </c>
      <c r="E447">
        <v>179</v>
      </c>
      <c r="F447" s="1">
        <v>43863</v>
      </c>
    </row>
    <row r="448" spans="1:6">
      <c r="A448" t="s">
        <v>1006</v>
      </c>
      <c r="B448" t="s">
        <v>555</v>
      </c>
      <c r="C448" t="s">
        <v>492</v>
      </c>
      <c r="D448" t="s">
        <v>285</v>
      </c>
      <c r="E448">
        <v>426</v>
      </c>
      <c r="F448" s="1">
        <v>44742</v>
      </c>
    </row>
    <row r="449" spans="1:6">
      <c r="A449" t="s">
        <v>1007</v>
      </c>
      <c r="B449" t="s">
        <v>556</v>
      </c>
      <c r="C449" t="s">
        <v>517</v>
      </c>
      <c r="D449" t="s">
        <v>279</v>
      </c>
      <c r="E449">
        <v>324</v>
      </c>
      <c r="F449" s="1">
        <v>44404</v>
      </c>
    </row>
    <row r="450" spans="1:6">
      <c r="A450" t="s">
        <v>1008</v>
      </c>
      <c r="B450" t="s">
        <v>550</v>
      </c>
      <c r="C450" t="s">
        <v>319</v>
      </c>
      <c r="D450" t="s">
        <v>268</v>
      </c>
      <c r="E450">
        <v>31</v>
      </c>
      <c r="F450" s="1">
        <v>44084</v>
      </c>
    </row>
    <row r="451" spans="1:6">
      <c r="A451" t="s">
        <v>1009</v>
      </c>
      <c r="B451" t="s">
        <v>544</v>
      </c>
      <c r="C451" t="s">
        <v>305</v>
      </c>
      <c r="D451" t="s">
        <v>227</v>
      </c>
      <c r="E451">
        <v>462</v>
      </c>
      <c r="F451" s="1">
        <v>44797</v>
      </c>
    </row>
    <row r="452" spans="1:6">
      <c r="A452" t="s">
        <v>1010</v>
      </c>
      <c r="B452" t="s">
        <v>540</v>
      </c>
      <c r="C452" t="s">
        <v>517</v>
      </c>
      <c r="D452" t="s">
        <v>285</v>
      </c>
      <c r="E452">
        <v>168</v>
      </c>
      <c r="F452" s="1">
        <v>44741</v>
      </c>
    </row>
    <row r="453" spans="1:6">
      <c r="A453" t="s">
        <v>1011</v>
      </c>
      <c r="B453" t="s">
        <v>540</v>
      </c>
      <c r="C453" t="s">
        <v>425</v>
      </c>
      <c r="D453" t="s">
        <v>265</v>
      </c>
      <c r="E453">
        <v>31</v>
      </c>
      <c r="F453" s="1">
        <v>45081</v>
      </c>
    </row>
    <row r="454" spans="1:6">
      <c r="A454" t="s">
        <v>1012</v>
      </c>
      <c r="B454" t="s">
        <v>248</v>
      </c>
      <c r="C454" t="s">
        <v>447</v>
      </c>
      <c r="D454" t="s">
        <v>274</v>
      </c>
      <c r="E454">
        <v>208</v>
      </c>
      <c r="F454" s="1">
        <v>44926</v>
      </c>
    </row>
    <row r="455" spans="1:6">
      <c r="A455" t="s">
        <v>1013</v>
      </c>
      <c r="B455" t="s">
        <v>550</v>
      </c>
      <c r="C455" t="s">
        <v>480</v>
      </c>
      <c r="D455" t="s">
        <v>274</v>
      </c>
      <c r="E455">
        <v>68</v>
      </c>
      <c r="F455" s="1">
        <v>43899</v>
      </c>
    </row>
    <row r="456" spans="1:6">
      <c r="A456" t="s">
        <v>1014</v>
      </c>
      <c r="B456" t="s">
        <v>245</v>
      </c>
      <c r="C456" t="s">
        <v>519</v>
      </c>
      <c r="D456" t="s">
        <v>268</v>
      </c>
      <c r="E456">
        <v>31</v>
      </c>
      <c r="F456" s="1">
        <v>44565</v>
      </c>
    </row>
    <row r="457" spans="1:6">
      <c r="A457" t="s">
        <v>1015</v>
      </c>
      <c r="B457" t="s">
        <v>561</v>
      </c>
      <c r="C457" t="s">
        <v>374</v>
      </c>
      <c r="D457" t="s">
        <v>268</v>
      </c>
      <c r="E457">
        <v>60</v>
      </c>
      <c r="F457" s="1">
        <v>44354</v>
      </c>
    </row>
    <row r="458" spans="1:6">
      <c r="A458" t="s">
        <v>1016</v>
      </c>
      <c r="B458" t="s">
        <v>560</v>
      </c>
      <c r="C458" t="s">
        <v>444</v>
      </c>
      <c r="D458" t="s">
        <v>282</v>
      </c>
      <c r="E458">
        <v>380</v>
      </c>
      <c r="F458" s="1">
        <v>45203</v>
      </c>
    </row>
    <row r="459" spans="1:6">
      <c r="A459" t="s">
        <v>1017</v>
      </c>
      <c r="B459" t="s">
        <v>546</v>
      </c>
      <c r="C459" t="s">
        <v>357</v>
      </c>
      <c r="D459" t="s">
        <v>279</v>
      </c>
      <c r="E459">
        <v>94</v>
      </c>
      <c r="F459" s="1">
        <v>43883</v>
      </c>
    </row>
    <row r="460" spans="1:6">
      <c r="A460" t="s">
        <v>1018</v>
      </c>
      <c r="B460" t="s">
        <v>554</v>
      </c>
      <c r="C460" t="s">
        <v>431</v>
      </c>
      <c r="D460" t="s">
        <v>285</v>
      </c>
      <c r="E460">
        <v>258</v>
      </c>
      <c r="F460" s="1">
        <v>45204</v>
      </c>
    </row>
    <row r="461" spans="1:6">
      <c r="A461" t="s">
        <v>1019</v>
      </c>
      <c r="B461" t="s">
        <v>548</v>
      </c>
      <c r="C461" t="s">
        <v>355</v>
      </c>
      <c r="D461" t="s">
        <v>279</v>
      </c>
      <c r="E461">
        <v>412</v>
      </c>
      <c r="F461" s="1">
        <v>45069</v>
      </c>
    </row>
    <row r="462" spans="1:6">
      <c r="A462" t="s">
        <v>1020</v>
      </c>
      <c r="B462" t="s">
        <v>247</v>
      </c>
      <c r="C462" t="s">
        <v>379</v>
      </c>
      <c r="D462" t="s">
        <v>227</v>
      </c>
      <c r="E462">
        <v>485</v>
      </c>
      <c r="F462" s="1">
        <v>44129</v>
      </c>
    </row>
    <row r="463" spans="1:6">
      <c r="A463" t="s">
        <v>1021</v>
      </c>
      <c r="B463" t="s">
        <v>554</v>
      </c>
      <c r="C463" t="s">
        <v>301</v>
      </c>
      <c r="D463" t="s">
        <v>273</v>
      </c>
      <c r="E463">
        <v>182</v>
      </c>
      <c r="F463" s="1">
        <v>44198</v>
      </c>
    </row>
    <row r="464" spans="1:6">
      <c r="A464" t="s">
        <v>1022</v>
      </c>
      <c r="B464" t="s">
        <v>564</v>
      </c>
      <c r="C464" t="s">
        <v>480</v>
      </c>
      <c r="D464" t="s">
        <v>274</v>
      </c>
      <c r="E464">
        <v>218</v>
      </c>
      <c r="F464" s="1">
        <v>44601</v>
      </c>
    </row>
    <row r="465" spans="1:6">
      <c r="A465" t="s">
        <v>1023</v>
      </c>
      <c r="B465" t="s">
        <v>561</v>
      </c>
      <c r="C465" t="s">
        <v>308</v>
      </c>
      <c r="D465" t="s">
        <v>282</v>
      </c>
      <c r="E465">
        <v>252</v>
      </c>
      <c r="F465" s="1">
        <v>44439</v>
      </c>
    </row>
    <row r="466" spans="1:6">
      <c r="A466" t="s">
        <v>1024</v>
      </c>
      <c r="B466" t="s">
        <v>247</v>
      </c>
      <c r="C466" t="s">
        <v>416</v>
      </c>
      <c r="D466" t="s">
        <v>273</v>
      </c>
      <c r="E466">
        <v>38</v>
      </c>
      <c r="F466" s="1">
        <v>44735</v>
      </c>
    </row>
    <row r="467" spans="1:6">
      <c r="A467" t="s">
        <v>1025</v>
      </c>
      <c r="B467" t="s">
        <v>560</v>
      </c>
      <c r="C467" t="s">
        <v>423</v>
      </c>
      <c r="D467" t="s">
        <v>273</v>
      </c>
      <c r="E467">
        <v>70</v>
      </c>
      <c r="F467" s="1">
        <v>44785</v>
      </c>
    </row>
    <row r="468" spans="1:6">
      <c r="A468" t="s">
        <v>1026</v>
      </c>
      <c r="B468" t="s">
        <v>560</v>
      </c>
      <c r="C468" t="s">
        <v>336</v>
      </c>
      <c r="D468" t="s">
        <v>279</v>
      </c>
      <c r="E468">
        <v>271</v>
      </c>
      <c r="F468" s="1">
        <v>43988</v>
      </c>
    </row>
    <row r="469" spans="1:6">
      <c r="A469" t="s">
        <v>1027</v>
      </c>
      <c r="B469" t="s">
        <v>544</v>
      </c>
      <c r="C469" t="s">
        <v>517</v>
      </c>
      <c r="D469" t="s">
        <v>282</v>
      </c>
      <c r="E469">
        <v>218</v>
      </c>
      <c r="F469" s="1">
        <v>44310</v>
      </c>
    </row>
    <row r="470" spans="1:6">
      <c r="A470" t="s">
        <v>1028</v>
      </c>
      <c r="B470" t="s">
        <v>558</v>
      </c>
      <c r="C470" t="s">
        <v>429</v>
      </c>
      <c r="D470" t="s">
        <v>273</v>
      </c>
      <c r="E470">
        <v>365</v>
      </c>
      <c r="F470" s="1">
        <v>44741</v>
      </c>
    </row>
    <row r="471" spans="1:6">
      <c r="A471" t="s">
        <v>1029</v>
      </c>
      <c r="B471" t="s">
        <v>562</v>
      </c>
      <c r="C471" t="s">
        <v>436</v>
      </c>
      <c r="D471" t="s">
        <v>268</v>
      </c>
      <c r="E471">
        <v>226</v>
      </c>
      <c r="F471" s="1">
        <v>44969</v>
      </c>
    </row>
    <row r="472" spans="1:6">
      <c r="A472" t="s">
        <v>1030</v>
      </c>
      <c r="B472" t="s">
        <v>548</v>
      </c>
      <c r="C472" t="s">
        <v>431</v>
      </c>
      <c r="D472" t="s">
        <v>275</v>
      </c>
      <c r="E472">
        <v>231</v>
      </c>
      <c r="F472" s="1">
        <v>44907</v>
      </c>
    </row>
    <row r="473" spans="1:6">
      <c r="A473" t="s">
        <v>1031</v>
      </c>
      <c r="B473" t="s">
        <v>561</v>
      </c>
      <c r="C473" t="s">
        <v>301</v>
      </c>
      <c r="D473" t="s">
        <v>274</v>
      </c>
      <c r="E473">
        <v>233</v>
      </c>
      <c r="F473" s="1">
        <v>44197</v>
      </c>
    </row>
    <row r="474" spans="1:6">
      <c r="A474" t="s">
        <v>1032</v>
      </c>
      <c r="B474" t="s">
        <v>245</v>
      </c>
      <c r="C474" t="s">
        <v>510</v>
      </c>
      <c r="D474" t="s">
        <v>279</v>
      </c>
      <c r="E474">
        <v>264</v>
      </c>
      <c r="F474" s="1">
        <v>45280</v>
      </c>
    </row>
    <row r="475" spans="1:6">
      <c r="A475" t="s">
        <v>1033</v>
      </c>
      <c r="B475" t="s">
        <v>546</v>
      </c>
      <c r="C475" t="s">
        <v>371</v>
      </c>
      <c r="D475" t="s">
        <v>268</v>
      </c>
      <c r="E475">
        <v>183</v>
      </c>
      <c r="F475" s="1">
        <v>44890</v>
      </c>
    </row>
    <row r="476" spans="1:6">
      <c r="A476" t="s">
        <v>1034</v>
      </c>
      <c r="B476" t="s">
        <v>549</v>
      </c>
      <c r="C476" t="s">
        <v>409</v>
      </c>
      <c r="D476" t="s">
        <v>279</v>
      </c>
      <c r="E476">
        <v>262</v>
      </c>
      <c r="F476" s="1">
        <v>45219</v>
      </c>
    </row>
    <row r="477" spans="1:6">
      <c r="A477" t="s">
        <v>1035</v>
      </c>
      <c r="B477" t="s">
        <v>544</v>
      </c>
      <c r="C477" t="s">
        <v>476</v>
      </c>
      <c r="D477" t="s">
        <v>227</v>
      </c>
      <c r="E477">
        <v>330</v>
      </c>
      <c r="F477" s="1">
        <v>44114</v>
      </c>
    </row>
    <row r="478" spans="1:6">
      <c r="A478" t="s">
        <v>1036</v>
      </c>
      <c r="B478" t="s">
        <v>547</v>
      </c>
      <c r="C478" t="s">
        <v>425</v>
      </c>
      <c r="D478" t="s">
        <v>268</v>
      </c>
      <c r="E478">
        <v>433</v>
      </c>
      <c r="F478" s="1">
        <v>44874</v>
      </c>
    </row>
    <row r="479" spans="1:6">
      <c r="A479" t="s">
        <v>1037</v>
      </c>
      <c r="B479" t="s">
        <v>245</v>
      </c>
      <c r="C479" t="s">
        <v>369</v>
      </c>
      <c r="D479" t="s">
        <v>285</v>
      </c>
      <c r="E479">
        <v>497</v>
      </c>
      <c r="F479" s="1">
        <v>44326</v>
      </c>
    </row>
    <row r="480" spans="1:6">
      <c r="A480" t="s">
        <v>1038</v>
      </c>
      <c r="B480" t="s">
        <v>248</v>
      </c>
      <c r="C480" t="s">
        <v>300</v>
      </c>
      <c r="D480" t="s">
        <v>268</v>
      </c>
      <c r="E480">
        <v>161</v>
      </c>
      <c r="F480" s="1">
        <v>44144</v>
      </c>
    </row>
    <row r="481" spans="1:6">
      <c r="A481" t="s">
        <v>1039</v>
      </c>
      <c r="B481" t="s">
        <v>541</v>
      </c>
      <c r="C481" t="s">
        <v>295</v>
      </c>
      <c r="D481" t="s">
        <v>265</v>
      </c>
      <c r="E481">
        <v>393</v>
      </c>
      <c r="F481" s="1">
        <v>44177</v>
      </c>
    </row>
    <row r="482" spans="1:6">
      <c r="A482" t="s">
        <v>1040</v>
      </c>
      <c r="B482" t="s">
        <v>544</v>
      </c>
      <c r="C482" t="s">
        <v>519</v>
      </c>
      <c r="D482" t="s">
        <v>279</v>
      </c>
      <c r="E482">
        <v>258</v>
      </c>
      <c r="F482" s="1">
        <v>44933</v>
      </c>
    </row>
    <row r="483" spans="1:6">
      <c r="A483" t="s">
        <v>1041</v>
      </c>
      <c r="B483" t="s">
        <v>540</v>
      </c>
      <c r="C483" t="s">
        <v>480</v>
      </c>
      <c r="D483" t="s">
        <v>227</v>
      </c>
      <c r="E483">
        <v>23</v>
      </c>
      <c r="F483" s="1">
        <v>44407</v>
      </c>
    </row>
    <row r="484" spans="1:6">
      <c r="A484" t="s">
        <v>1042</v>
      </c>
      <c r="B484" t="s">
        <v>236</v>
      </c>
      <c r="C484" t="s">
        <v>300</v>
      </c>
      <c r="D484" t="s">
        <v>265</v>
      </c>
      <c r="E484">
        <v>206</v>
      </c>
      <c r="F484" s="1">
        <v>44273</v>
      </c>
    </row>
    <row r="485" spans="1:6">
      <c r="A485" t="s">
        <v>1043</v>
      </c>
      <c r="B485" t="s">
        <v>555</v>
      </c>
      <c r="C485" t="s">
        <v>471</v>
      </c>
      <c r="D485" t="s">
        <v>285</v>
      </c>
      <c r="E485">
        <v>448</v>
      </c>
      <c r="F485" s="1">
        <v>44199</v>
      </c>
    </row>
    <row r="486" spans="1:6">
      <c r="A486" t="s">
        <v>1044</v>
      </c>
      <c r="B486" t="s">
        <v>558</v>
      </c>
      <c r="C486" t="s">
        <v>482</v>
      </c>
      <c r="D486" t="s">
        <v>279</v>
      </c>
      <c r="E486">
        <v>18</v>
      </c>
      <c r="F486" s="1">
        <v>45074</v>
      </c>
    </row>
    <row r="487" spans="1:6">
      <c r="A487" t="s">
        <v>1045</v>
      </c>
      <c r="B487" t="s">
        <v>236</v>
      </c>
      <c r="C487" t="s">
        <v>355</v>
      </c>
      <c r="D487" t="s">
        <v>282</v>
      </c>
      <c r="E487">
        <v>362</v>
      </c>
      <c r="F487" s="1">
        <v>44547</v>
      </c>
    </row>
    <row r="488" spans="1:6">
      <c r="A488" t="s">
        <v>1046</v>
      </c>
      <c r="B488" t="s">
        <v>236</v>
      </c>
      <c r="C488" t="s">
        <v>471</v>
      </c>
      <c r="D488" t="s">
        <v>275</v>
      </c>
      <c r="E488">
        <v>248</v>
      </c>
      <c r="F488" s="1">
        <v>45217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8"/>
  <sheetViews>
    <sheetView workbookViewId="0"/>
  </sheetViews>
  <sheetFormatPr defaultRowHeight="15"/>
  <cols>
    <col min="1" max="1" width="17.7109375" style="5" customWidth="1"/>
    <col min="2" max="4" width="24.5703125" customWidth="1"/>
    <col min="5" max="5" width="23.5703125" style="6" customWidth="1"/>
    <col min="6" max="6" width="10.7109375" bestFit="1" customWidth="1"/>
  </cols>
  <sheetData>
    <row r="1" spans="1:6">
      <c r="A1" s="4" t="s">
        <v>1049</v>
      </c>
      <c r="B1" t="s">
        <v>1050</v>
      </c>
      <c r="C1" t="s">
        <v>1051</v>
      </c>
      <c r="D1" t="s">
        <v>12</v>
      </c>
      <c r="E1" s="6" t="s">
        <v>1052</v>
      </c>
      <c r="F1" t="s">
        <v>1053</v>
      </c>
    </row>
    <row r="2" spans="1:6">
      <c r="A2" s="5" t="str">
        <f>DF_Vendite[[#This Row],[ID Sale]]</f>
        <v>FT396</v>
      </c>
      <c r="B2" t="str">
        <f>_xlfn.XLOOKUP(_xlfn.XLOOKUP(A2,DF_Vendite[ID Sale],DF_Vendite[ID Product]),DF_Prodotti[ID Product],DF_Prodotti[Product Name],"")</f>
        <v>StatFlow Precision</v>
      </c>
      <c r="C2" t="str">
        <f>_xlfn.XLOOKUP(_xlfn.XLOOKUP(A2,DF_Vendite[ID Sale],DF_Vendite[ID Client]),DF_Clienti[ID Client],DF_Clienti[Company Name],"")</f>
        <v>CloudElite Innovations</v>
      </c>
      <c r="D2" t="str">
        <f>IFERROR(_xlfn.CONCAT((_xlfn.XLOOKUP(_xlfn.XLOOKUP(A2,DF_Vendite[ID Sale],DF_Vendite[Seller Code]),DF_Dipendenti[Code],DF_Dipendenti[Name]))," ",(_xlfn.XLOOKUP(_xlfn.XLOOKUP(A2,DF_Vendite[ID Sale],DF_Vendite[Seller Code]),DF_Dipendenti[Code],DF_Dipendenti[Surname]))),"")</f>
        <v>Aiden Lewis</v>
      </c>
      <c r="E2" s="6">
        <f>IFERROR(_xlfn.XLOOKUP(_xlfn.XLOOKUP(A2,DF_Vendite[ID Sale],DF_Vendite[ID Product]),DF_Prodotti[ID Product],DF_Prodotti[Selling Price]) * _xlfn.XLOOKUP(A2,DF_Vendite[ID Sale],DF_Vendite[Quantity Sold]),"")</f>
        <v>203040</v>
      </c>
      <c r="F2" s="1">
        <f>_xlfn.XLOOKUP(Fatturato[[#This Row],[ID]],DF_Vendite[ID Sale],DF_Vendite[Sale Date])</f>
        <v>44816</v>
      </c>
    </row>
    <row r="3" spans="1:6">
      <c r="A3" s="5" t="str">
        <f>DF_Vendite[[#This Row],[ID Sale]]</f>
        <v>FT397</v>
      </c>
      <c r="B3" t="str">
        <f>_xlfn.XLOOKUP(_xlfn.XLOOKUP(A3,DF_Vendite[ID Sale],DF_Vendite[ID Product]),DF_Prodotti[ID Product],DF_Prodotti[Product Name],"")</f>
        <v>DataPulse Dynamics</v>
      </c>
      <c r="C3" t="str">
        <f>_xlfn.XLOOKUP(_xlfn.XLOOKUP(A3,DF_Vendite[ID Sale],DF_Vendite[ID Client]),DF_Clienti[ID Client],DF_Clienti[Company Name],"")</f>
        <v>TechGuard Innovations</v>
      </c>
      <c r="D3" t="str">
        <f>IFERROR(_xlfn.CONCAT((_xlfn.XLOOKUP(_xlfn.XLOOKUP(A3,DF_Vendite[ID Sale],DF_Vendite[Seller Code]),DF_Dipendenti[Code],DF_Dipendenti[Name]))," ",(_xlfn.XLOOKUP(_xlfn.XLOOKUP(A3,DF_Vendite[ID Sale],DF_Vendite[Seller Code]),DF_Dipendenti[Code],DF_Dipendenti[Surname]))),"")</f>
        <v>Elena Hill</v>
      </c>
      <c r="E3" s="6">
        <f>IFERROR(_xlfn.XLOOKUP(_xlfn.XLOOKUP(A3,DF_Vendite[ID Sale],DF_Vendite[ID Product]),DF_Prodotti[ID Product],DF_Prodotti[Selling Price]) * _xlfn.XLOOKUP(A3,DF_Vendite[ID Sale],DF_Vendite[Quantity Sold]),"")</f>
        <v>104424</v>
      </c>
      <c r="F3" s="1">
        <f>_xlfn.XLOOKUP(Fatturato[[#This Row],[ID]],DF_Vendite[ID Sale],DF_Vendite[Sale Date])</f>
        <v>44244</v>
      </c>
    </row>
    <row r="4" spans="1:6">
      <c r="A4" s="5" t="str">
        <f>DF_Vendite[[#This Row],[ID Sale]]</f>
        <v>FT398</v>
      </c>
      <c r="B4" t="str">
        <f>_xlfn.XLOOKUP(_xlfn.XLOOKUP(A4,DF_Vendite[ID Sale],DF_Vendite[ID Product]),DF_Prodotti[ID Product],DF_Prodotti[Product Name],"")</f>
        <v/>
      </c>
      <c r="C4" t="str">
        <f>_xlfn.XLOOKUP(_xlfn.XLOOKUP(A4,DF_Vendite[ID Sale],DF_Vendite[ID Client]),DF_Clienti[ID Client],DF_Clienti[Company Name],"")</f>
        <v>TechGuard Innovations</v>
      </c>
      <c r="D4" t="str">
        <f>IFERROR(_xlfn.CONCAT((_xlfn.XLOOKUP(_xlfn.XLOOKUP(A4,DF_Vendite[ID Sale],DF_Vendite[Seller Code]),DF_Dipendenti[Code],DF_Dipendenti[Name]))," ",(_xlfn.XLOOKUP(_xlfn.XLOOKUP(A4,DF_Vendite[ID Sale],DF_Vendite[Seller Code]),DF_Dipendenti[Code],DF_Dipendenti[Surname]))),"")</f>
        <v>Chiara Roberts</v>
      </c>
      <c r="E4" s="6" t="str">
        <f>IFERROR(_xlfn.XLOOKUP(_xlfn.XLOOKUP(A4,DF_Vendite[ID Sale],DF_Vendite[ID Product]),DF_Prodotti[ID Product],DF_Prodotti[Selling Price]) * _xlfn.XLOOKUP(A4,DF_Vendite[ID Sale],DF_Vendite[Quantity Sold]),"")</f>
        <v/>
      </c>
      <c r="F4" s="1">
        <f>_xlfn.XLOOKUP(Fatturato[[#This Row],[ID]],DF_Vendite[ID Sale],DF_Vendite[Sale Date])</f>
        <v>45185</v>
      </c>
    </row>
    <row r="5" spans="1:6">
      <c r="A5" s="5" t="str">
        <f>DF_Vendite[[#This Row],[ID Sale]]</f>
        <v>FT399</v>
      </c>
      <c r="B5" t="str">
        <f>_xlfn.XLOOKUP(_xlfn.XLOOKUP(A5,DF_Vendite[ID Sale],DF_Vendite[ID Product]),DF_Prodotti[ID Product],DF_Prodotti[Product Name],"")</f>
        <v>SyncHarbor Dynamics</v>
      </c>
      <c r="C5" t="str">
        <f>_xlfn.XLOOKUP(_xlfn.XLOOKUP(A5,DF_Vendite[ID Sale],DF_Vendite[ID Client]),DF_Clienti[ID Client],DF_Clienti[Company Name],"")</f>
        <v>DataLink Tech</v>
      </c>
      <c r="D5" t="str">
        <f>IFERROR(_xlfn.CONCAT((_xlfn.XLOOKUP(_xlfn.XLOOKUP(A5,DF_Vendite[ID Sale],DF_Vendite[Seller Code]),DF_Dipendenti[Code],DF_Dipendenti[Name]))," ",(_xlfn.XLOOKUP(_xlfn.XLOOKUP(A5,DF_Vendite[ID Sale],DF_Vendite[Seller Code]),DF_Dipendenti[Code],DF_Dipendenti[Surname]))),"")</f>
        <v>Elena Hill</v>
      </c>
      <c r="E5" s="6">
        <f>IFERROR(_xlfn.XLOOKUP(_xlfn.XLOOKUP(A5,DF_Vendite[ID Sale],DF_Vendite[ID Product]),DF_Prodotti[ID Product],DF_Prodotti[Selling Price]) * _xlfn.XLOOKUP(A5,DF_Vendite[ID Sale],DF_Vendite[Quantity Sold]),"")</f>
        <v>2623</v>
      </c>
      <c r="F5" s="1">
        <f>_xlfn.XLOOKUP(Fatturato[[#This Row],[ID]],DF_Vendite[ID Sale],DF_Vendite[Sale Date])</f>
        <v>45092</v>
      </c>
    </row>
    <row r="6" spans="1:6">
      <c r="A6" s="5" t="str">
        <f>DF_Vendite[[#This Row],[ID Sale]]</f>
        <v>FT401</v>
      </c>
      <c r="B6" t="str">
        <f>_xlfn.XLOOKUP(_xlfn.XLOOKUP(A6,DF_Vendite[ID Sale],DF_Vendite[ID Product]),DF_Prodotti[ID Product],DF_Prodotti[Product Name],"")</f>
        <v>CipherHarbor Guardian</v>
      </c>
      <c r="C6" t="str">
        <f>_xlfn.XLOOKUP(_xlfn.XLOOKUP(A6,DF_Vendite[ID Sale],DF_Vendite[ID Client]),DF_Clienti[ID Client],DF_Clienti[Company Name],"")</f>
        <v>CloudElite Innovations</v>
      </c>
      <c r="D6" t="str">
        <f>IFERROR(_xlfn.CONCAT((_xlfn.XLOOKUP(_xlfn.XLOOKUP(A6,DF_Vendite[ID Sale],DF_Vendite[Seller Code]),DF_Dipendenti[Code],DF_Dipendenti[Name]))," ",(_xlfn.XLOOKUP(_xlfn.XLOOKUP(A6,DF_Vendite[ID Sale],DF_Vendite[Seller Code]),DF_Dipendenti[Code],DF_Dipendenti[Surname]))),"")</f>
        <v>Violet Allen</v>
      </c>
      <c r="E6" s="6">
        <f>IFERROR(_xlfn.XLOOKUP(_xlfn.XLOOKUP(A6,DF_Vendite[ID Sale],DF_Vendite[ID Product]),DF_Prodotti[ID Product],DF_Prodotti[Selling Price]) * _xlfn.XLOOKUP(A6,DF_Vendite[ID Sale],DF_Vendite[Quantity Sold]),"")</f>
        <v>25056</v>
      </c>
      <c r="F6" s="1">
        <f>_xlfn.XLOOKUP(Fatturato[[#This Row],[ID]],DF_Vendite[ID Sale],DF_Vendite[Sale Date])</f>
        <v>44932</v>
      </c>
    </row>
    <row r="7" spans="1:6">
      <c r="A7" s="5" t="str">
        <f>DF_Vendite[[#This Row],[ID Sale]]</f>
        <v>FT402</v>
      </c>
      <c r="B7" t="str">
        <f>_xlfn.XLOOKUP(_xlfn.XLOOKUP(A7,DF_Vendite[ID Sale],DF_Vendite[ID Product]),DF_Prodotti[ID Product],DF_Prodotti[Product Name],"")</f>
        <v>SyncGuard Proxima</v>
      </c>
      <c r="C7" t="str">
        <f>_xlfn.XLOOKUP(_xlfn.XLOOKUP(A7,DF_Vendite[ID Sale],DF_Vendite[ID Client]),DF_Clienti[ID Client],DF_Clienti[Company Name],"")</f>
        <v/>
      </c>
      <c r="D7" t="str">
        <f>IFERROR(_xlfn.CONCAT((_xlfn.XLOOKUP(_xlfn.XLOOKUP(A7,DF_Vendite[ID Sale],DF_Vendite[Seller Code]),DF_Dipendenti[Code],DF_Dipendenti[Name]))," ",(_xlfn.XLOOKUP(_xlfn.XLOOKUP(A7,DF_Vendite[ID Sale],DF_Vendite[Seller Code]),DF_Dipendenti[Code],DF_Dipendenti[Surname]))),"")</f>
        <v>Stella Jones</v>
      </c>
      <c r="E7" s="6">
        <f>IFERROR(_xlfn.XLOOKUP(_xlfn.XLOOKUP(A7,DF_Vendite[ID Sale],DF_Vendite[ID Product]),DF_Prodotti[ID Product],DF_Prodotti[Selling Price]) * _xlfn.XLOOKUP(A7,DF_Vendite[ID Sale],DF_Vendite[Quantity Sold]),"")</f>
        <v>87657</v>
      </c>
      <c r="F7" s="1">
        <f>_xlfn.XLOOKUP(Fatturato[[#This Row],[ID]],DF_Vendite[ID Sale],DF_Vendite[Sale Date])</f>
        <v>44122</v>
      </c>
    </row>
    <row r="8" spans="1:6">
      <c r="A8" s="5" t="str">
        <f>DF_Vendite[[#This Row],[ID Sale]]</f>
        <v>FT403</v>
      </c>
      <c r="B8" t="str">
        <f>_xlfn.XLOOKUP(_xlfn.XLOOKUP(A8,DF_Vendite[ID Sale],DF_Vendite[ID Product]),DF_Prodotti[ID Product],DF_Prodotti[Product Name],"")</f>
        <v>SyncGuard Proxima</v>
      </c>
      <c r="C8" t="str">
        <f>_xlfn.XLOOKUP(_xlfn.XLOOKUP(A8,DF_Vendite[ID Sale],DF_Vendite[ID Client]),DF_Clienti[ID Client],DF_Clienti[Company Name],"")</f>
        <v>TechLink Dynamics</v>
      </c>
      <c r="D8" t="str">
        <f>IFERROR(_xlfn.CONCAT((_xlfn.XLOOKUP(_xlfn.XLOOKUP(A8,DF_Vendite[ID Sale],DF_Vendite[Seller Code]),DF_Dipendenti[Code],DF_Dipendenti[Name]))," ",(_xlfn.XLOOKUP(_xlfn.XLOOKUP(A8,DF_Vendite[ID Sale],DF_Vendite[Seller Code]),DF_Dipendenti[Code],DF_Dipendenti[Surname]))),"")</f>
        <v>Zoey Thompson</v>
      </c>
      <c r="E8" s="6">
        <f>IFERROR(_xlfn.XLOOKUP(_xlfn.XLOOKUP(A8,DF_Vendite[ID Sale],DF_Vendite[ID Product]),DF_Prodotti[ID Product],DF_Prodotti[Selling Price]) * _xlfn.XLOOKUP(A8,DF_Vendite[ID Sale],DF_Vendite[Quantity Sold]),"")</f>
        <v>180104</v>
      </c>
      <c r="F8" s="1">
        <f>_xlfn.XLOOKUP(Fatturato[[#This Row],[ID]],DF_Vendite[ID Sale],DF_Vendite[Sale Date])</f>
        <v>44408</v>
      </c>
    </row>
    <row r="9" spans="1:6">
      <c r="A9" s="5" t="str">
        <f>DF_Vendite[[#This Row],[ID Sale]]</f>
        <v>FT404</v>
      </c>
      <c r="B9" t="str">
        <f>_xlfn.XLOOKUP(_xlfn.XLOOKUP(A9,DF_Vendite[ID Sale],DF_Vendite[ID Product]),DF_Prodotti[ID Product],DF_Prodotti[Product Name],"")</f>
        <v>Quantum Insight</v>
      </c>
      <c r="C9" t="str">
        <f>_xlfn.XLOOKUP(_xlfn.XLOOKUP(A9,DF_Vendite[ID Sale],DF_Vendite[ID Client]),DF_Clienti[ID Client],DF_Clienti[Company Name],"")</f>
        <v/>
      </c>
      <c r="D9" t="str">
        <f>IFERROR(_xlfn.CONCAT((_xlfn.XLOOKUP(_xlfn.XLOOKUP(A9,DF_Vendite[ID Sale],DF_Vendite[Seller Code]),DF_Dipendenti[Code],DF_Dipendenti[Name]))," ",(_xlfn.XLOOKUP(_xlfn.XLOOKUP(A9,DF_Vendite[ID Sale],DF_Vendite[Seller Code]),DF_Dipendenti[Code],DF_Dipendenti[Surname]))),"")</f>
        <v>Jackson Hall</v>
      </c>
      <c r="E9" s="6">
        <f>IFERROR(_xlfn.XLOOKUP(_xlfn.XLOOKUP(A9,DF_Vendite[ID Sale],DF_Vendite[ID Product]),DF_Prodotti[ID Product],DF_Prodotti[Selling Price]) * _xlfn.XLOOKUP(A9,DF_Vendite[ID Sale],DF_Vendite[Quantity Sold]),"")</f>
        <v>67940</v>
      </c>
      <c r="F9" s="1">
        <f>_xlfn.XLOOKUP(Fatturato[[#This Row],[ID]],DF_Vendite[ID Sale],DF_Vendite[Sale Date])</f>
        <v>44391</v>
      </c>
    </row>
    <row r="10" spans="1:6">
      <c r="A10" s="5" t="str">
        <f>DF_Vendite[[#This Row],[ID Sale]]</f>
        <v>FT405</v>
      </c>
      <c r="B10" t="str">
        <f>_xlfn.XLOOKUP(_xlfn.XLOOKUP(A10,DF_Vendite[ID Sale],DF_Vendite[ID Product]),DF_Prodotti[ID Product],DF_Prodotti[Product Name],"")</f>
        <v>Quantum Insight</v>
      </c>
      <c r="C10" t="str">
        <f>_xlfn.XLOOKUP(_xlfn.XLOOKUP(A10,DF_Vendite[ID Sale],DF_Vendite[ID Client]),DF_Clienti[ID Client],DF_Clienti[Company Name],"")</f>
        <v/>
      </c>
      <c r="D10" t="str">
        <f>IFERROR(_xlfn.CONCAT((_xlfn.XLOOKUP(_xlfn.XLOOKUP(A10,DF_Vendite[ID Sale],DF_Vendite[Seller Code]),DF_Dipendenti[Code],DF_Dipendenti[Name]))," ",(_xlfn.XLOOKUP(_xlfn.XLOOKUP(A10,DF_Vendite[ID Sale],DF_Vendite[Seller Code]),DF_Dipendenti[Code],DF_Dipendenti[Surname]))),"")</f>
        <v>Roberts Walker</v>
      </c>
      <c r="E10" s="6">
        <f>IFERROR(_xlfn.XLOOKUP(_xlfn.XLOOKUP(A10,DF_Vendite[ID Sale],DF_Vendite[ID Product]),DF_Prodotti[ID Product],DF_Prodotti[Selling Price]) * _xlfn.XLOOKUP(A10,DF_Vendite[ID Sale],DF_Vendite[Quantity Sold]),"")</f>
        <v>178450</v>
      </c>
      <c r="F10" s="1">
        <f>_xlfn.XLOOKUP(Fatturato[[#This Row],[ID]],DF_Vendite[ID Sale],DF_Vendite[Sale Date])</f>
        <v>44660</v>
      </c>
    </row>
    <row r="11" spans="1:6">
      <c r="A11" s="5" t="str">
        <f>DF_Vendite[[#This Row],[ID Sale]]</f>
        <v>FT406</v>
      </c>
      <c r="B11" t="str">
        <f>_xlfn.XLOOKUP(_xlfn.XLOOKUP(A11,DF_Vendite[ID Sale],DF_Vendite[ID Product]),DF_Prodotti[ID Product],DF_Prodotti[Product Name],"")</f>
        <v>InfoVault Nexus</v>
      </c>
      <c r="C11" t="str">
        <f>_xlfn.XLOOKUP(_xlfn.XLOOKUP(A11,DF_Vendite[ID Sale],DF_Vendite[ID Client]),DF_Clienti[ID Client],DF_Clienti[Company Name],"")</f>
        <v>DataLink Tech</v>
      </c>
      <c r="D11" t="str">
        <f>IFERROR(_xlfn.CONCAT((_xlfn.XLOOKUP(_xlfn.XLOOKUP(A11,DF_Vendite[ID Sale],DF_Vendite[Seller Code]),DF_Dipendenti[Code],DF_Dipendenti[Name]))," ",(_xlfn.XLOOKUP(_xlfn.XLOOKUP(A11,DF_Vendite[ID Sale],DF_Vendite[Seller Code]),DF_Dipendenti[Code],DF_Dipendenti[Surname]))),"")</f>
        <v>Charlotte Thomas</v>
      </c>
      <c r="E11" s="6">
        <f>IFERROR(_xlfn.XLOOKUP(_xlfn.XLOOKUP(A11,DF_Vendite[ID Sale],DF_Vendite[ID Product]),DF_Prodotti[ID Product],DF_Prodotti[Selling Price]) * _xlfn.XLOOKUP(A11,DF_Vendite[ID Sale],DF_Vendite[Quantity Sold]),"")</f>
        <v>60047</v>
      </c>
      <c r="F11" s="1">
        <f>_xlfn.XLOOKUP(Fatturato[[#This Row],[ID]],DF_Vendite[ID Sale],DF_Vendite[Sale Date])</f>
        <v>44562</v>
      </c>
    </row>
    <row r="12" spans="1:6">
      <c r="A12" s="5" t="str">
        <f>DF_Vendite[[#This Row],[ID Sale]]</f>
        <v>FT407</v>
      </c>
      <c r="B12" t="str">
        <f>_xlfn.XLOOKUP(_xlfn.XLOOKUP(A12,DF_Vendite[ID Sale],DF_Vendite[ID Product]),DF_Prodotti[ID Product],DF_Prodotti[Product Name],"")</f>
        <v>CipherHarbor Guardian</v>
      </c>
      <c r="C12" t="str">
        <f>_xlfn.XLOOKUP(_xlfn.XLOOKUP(A12,DF_Vendite[ID Sale],DF_Vendite[ID Client]),DF_Clienti[ID Client],DF_Clienti[Company Name],"")</f>
        <v/>
      </c>
      <c r="D12" t="str">
        <f>IFERROR(_xlfn.CONCAT((_xlfn.XLOOKUP(_xlfn.XLOOKUP(A12,DF_Vendite[ID Sale],DF_Vendite[Seller Code]),DF_Dipendenti[Code],DF_Dipendenti[Name]))," ",(_xlfn.XLOOKUP(_xlfn.XLOOKUP(A12,DF_Vendite[ID Sale],DF_Vendite[Seller Code]),DF_Dipendenti[Code],DF_Dipendenti[Surname]))),"")</f>
        <v>Isabella Thompson</v>
      </c>
      <c r="E12" s="6">
        <f>IFERROR(_xlfn.XLOOKUP(_xlfn.XLOOKUP(A12,DF_Vendite[ID Sale],DF_Vendite[ID Product]),DF_Prodotti[ID Product],DF_Prodotti[Selling Price]) * _xlfn.XLOOKUP(A12,DF_Vendite[ID Sale],DF_Vendite[Quantity Sold]),"")</f>
        <v>19140</v>
      </c>
      <c r="F12" s="1">
        <f>_xlfn.XLOOKUP(Fatturato[[#This Row],[ID]],DF_Vendite[ID Sale],DF_Vendite[Sale Date])</f>
        <v>44297</v>
      </c>
    </row>
    <row r="13" spans="1:6">
      <c r="A13" s="5" t="str">
        <f>DF_Vendite[[#This Row],[ID Sale]]</f>
        <v>FT408</v>
      </c>
      <c r="B13" t="str">
        <f>_xlfn.XLOOKUP(_xlfn.XLOOKUP(A13,DF_Vendite[ID Sale],DF_Vendite[ID Product]),DF_Prodotti[ID Product],DF_Prodotti[Product Name],"")</f>
        <v>InfoShield Horizon</v>
      </c>
      <c r="C13" t="str">
        <f>_xlfn.XLOOKUP(_xlfn.XLOOKUP(A13,DF_Vendite[ID Sale],DF_Vendite[ID Client]),DF_Clienti[ID Client],DF_Clienti[Company Name],"")</f>
        <v>CloudElite Innovations</v>
      </c>
      <c r="D13" t="str">
        <f>IFERROR(_xlfn.CONCAT((_xlfn.XLOOKUP(_xlfn.XLOOKUP(A13,DF_Vendite[ID Sale],DF_Vendite[Seller Code]),DF_Dipendenti[Code],DF_Dipendenti[Name]))," ",(_xlfn.XLOOKUP(_xlfn.XLOOKUP(A13,DF_Vendite[ID Sale],DF_Vendite[Seller Code]),DF_Dipendenti[Code],DF_Dipendenti[Surname]))),"")</f>
        <v>Moore Hill</v>
      </c>
      <c r="E13" s="6">
        <f>IFERROR(_xlfn.XLOOKUP(_xlfn.XLOOKUP(A13,DF_Vendite[ID Sale],DF_Vendite[ID Product]),DF_Prodotti[ID Product],DF_Prodotti[Selling Price]) * _xlfn.XLOOKUP(A13,DF_Vendite[ID Sale],DF_Vendite[Quantity Sold]),"")</f>
        <v>25530</v>
      </c>
      <c r="F13" s="1">
        <f>_xlfn.XLOOKUP(Fatturato[[#This Row],[ID]],DF_Vendite[ID Sale],DF_Vendite[Sale Date])</f>
        <v>44727</v>
      </c>
    </row>
    <row r="14" spans="1:6">
      <c r="A14" s="5" t="str">
        <f>DF_Vendite[[#This Row],[ID Sale]]</f>
        <v>FT409</v>
      </c>
      <c r="B14" t="str">
        <f>_xlfn.XLOOKUP(_xlfn.XLOOKUP(A14,DF_Vendite[ID Sale],DF_Vendite[ID Product]),DF_Prodotti[ID Product],DF_Prodotti[Product Name],"")</f>
        <v>DataPulse Dynamics</v>
      </c>
      <c r="C14" t="str">
        <f>_xlfn.XLOOKUP(_xlfn.XLOOKUP(A14,DF_Vendite[ID Sale],DF_Vendite[ID Client]),DF_Clienti[ID Client],DF_Clienti[Company Name],"")</f>
        <v>TechGuard Innovations</v>
      </c>
      <c r="D14" t="str">
        <f>IFERROR(_xlfn.CONCAT((_xlfn.XLOOKUP(_xlfn.XLOOKUP(A14,DF_Vendite[ID Sale],DF_Vendite[Seller Code]),DF_Dipendenti[Code],DF_Dipendenti[Name]))," ",(_xlfn.XLOOKUP(_xlfn.XLOOKUP(A14,DF_Vendite[ID Sale],DF_Vendite[Seller Code]),DF_Dipendenti[Code],DF_Dipendenti[Surname]))),"")</f>
        <v>Stella Lee</v>
      </c>
      <c r="E14" s="6">
        <f>IFERROR(_xlfn.XLOOKUP(_xlfn.XLOOKUP(A14,DF_Vendite[ID Sale],DF_Vendite[ID Product]),DF_Prodotti[ID Product],DF_Prodotti[Selling Price]) * _xlfn.XLOOKUP(A14,DF_Vendite[ID Sale],DF_Vendite[Quantity Sold]),"")</f>
        <v>178620</v>
      </c>
      <c r="F14" s="1">
        <f>_xlfn.XLOOKUP(Fatturato[[#This Row],[ID]],DF_Vendite[ID Sale],DF_Vendite[Sale Date])</f>
        <v>43985</v>
      </c>
    </row>
    <row r="15" spans="1:6">
      <c r="A15" s="5" t="str">
        <f>DF_Vendite[[#This Row],[ID Sale]]</f>
        <v>FT410</v>
      </c>
      <c r="B15" t="str">
        <f>_xlfn.XLOOKUP(_xlfn.XLOOKUP(A15,DF_Vendite[ID Sale],DF_Vendite[ID Product]),DF_Prodotti[ID Product],DF_Prodotti[Product Name],"")</f>
        <v>DataForge Nexus</v>
      </c>
      <c r="C15" t="str">
        <f>_xlfn.XLOOKUP(_xlfn.XLOOKUP(A15,DF_Vendite[ID Sale],DF_Vendite[ID Client]),DF_Clienti[ID Client],DF_Clienti[Company Name],"")</f>
        <v>TechLink Dynamics</v>
      </c>
      <c r="D15" t="str">
        <f>IFERROR(_xlfn.CONCAT((_xlfn.XLOOKUP(_xlfn.XLOOKUP(A15,DF_Vendite[ID Sale],DF_Vendite[Seller Code]),DF_Dipendenti[Code],DF_Dipendenti[Name]))," ",(_xlfn.XLOOKUP(_xlfn.XLOOKUP(A15,DF_Vendite[ID Sale],DF_Vendite[Seller Code]),DF_Dipendenti[Code],DF_Dipendenti[Surname]))),"")</f>
        <v>Scarlett Thompson</v>
      </c>
      <c r="E15" s="6">
        <f>IFERROR(_xlfn.XLOOKUP(_xlfn.XLOOKUP(A15,DF_Vendite[ID Sale],DF_Vendite[ID Product]),DF_Prodotti[ID Product],DF_Prodotti[Selling Price]) * _xlfn.XLOOKUP(A15,DF_Vendite[ID Sale],DF_Vendite[Quantity Sold]),"")</f>
        <v>64260</v>
      </c>
      <c r="F15" s="1">
        <f>_xlfn.XLOOKUP(Fatturato[[#This Row],[ID]],DF_Vendite[ID Sale],DF_Vendite[Sale Date])</f>
        <v>44990</v>
      </c>
    </row>
    <row r="16" spans="1:6">
      <c r="A16" s="5" t="str">
        <f>DF_Vendite[[#This Row],[ID Sale]]</f>
        <v>FT411</v>
      </c>
      <c r="B16" t="str">
        <f>_xlfn.XLOOKUP(_xlfn.XLOOKUP(A16,DF_Vendite[ID Sale],DF_Vendite[ID Product]),DF_Prodotti[ID Product],DF_Prodotti[Product Name],"")</f>
        <v>Quantum Insight</v>
      </c>
      <c r="C16" t="str">
        <f>_xlfn.XLOOKUP(_xlfn.XLOOKUP(A16,DF_Vendite[ID Sale],DF_Vendite[ID Client]),DF_Clienti[ID Client],DF_Clienti[Company Name],"")</f>
        <v>TechGuard Innovations</v>
      </c>
      <c r="D16" t="str">
        <f>IFERROR(_xlfn.CONCAT((_xlfn.XLOOKUP(_xlfn.XLOOKUP(A16,DF_Vendite[ID Sale],DF_Vendite[Seller Code]),DF_Dipendenti[Code],DF_Dipendenti[Name]))," ",(_xlfn.XLOOKUP(_xlfn.XLOOKUP(A16,DF_Vendite[ID Sale],DF_Vendite[Seller Code]),DF_Dipendenti[Code],DF_Dipendenti[Surname]))),"")</f>
        <v>Evans Scott</v>
      </c>
      <c r="E16" s="6">
        <f>IFERROR(_xlfn.XLOOKUP(_xlfn.XLOOKUP(A16,DF_Vendite[ID Sale],DF_Vendite[ID Product]),DF_Prodotti[ID Product],DF_Prodotti[Selling Price]) * _xlfn.XLOOKUP(A16,DF_Vendite[ID Sale],DF_Vendite[Quantity Sold]),"")</f>
        <v>99330</v>
      </c>
      <c r="F16" s="1">
        <f>_xlfn.XLOOKUP(Fatturato[[#This Row],[ID]],DF_Vendite[ID Sale],DF_Vendite[Sale Date])</f>
        <v>44769</v>
      </c>
    </row>
    <row r="17" spans="1:6">
      <c r="A17" s="5" t="str">
        <f>DF_Vendite[[#This Row],[ID Sale]]</f>
        <v>FT412</v>
      </c>
      <c r="B17" t="str">
        <f>_xlfn.XLOOKUP(_xlfn.XLOOKUP(A17,DF_Vendite[ID Sale],DF_Vendite[ID Product]),DF_Prodotti[ID Product],DF_Prodotti[Product Name],"")</f>
        <v/>
      </c>
      <c r="C17" t="str">
        <f>_xlfn.XLOOKUP(_xlfn.XLOOKUP(A17,DF_Vendite[ID Sale],DF_Vendite[ID Client]),DF_Clienti[ID Client],DF_Clienti[Company Name],"")</f>
        <v>CipherLink Corp.</v>
      </c>
      <c r="D17" t="str">
        <f>IFERROR(_xlfn.CONCAT((_xlfn.XLOOKUP(_xlfn.XLOOKUP(A17,DF_Vendite[ID Sale],DF_Vendite[Seller Code]),DF_Dipendenti[Code],DF_Dipendenti[Name]))," ",(_xlfn.XLOOKUP(_xlfn.XLOOKUP(A17,DF_Vendite[ID Sale],DF_Vendite[Seller Code]),DF_Dipendenti[Code],DF_Dipendenti[Surname]))),"")</f>
        <v>Madison Lee</v>
      </c>
      <c r="E17" s="6" t="str">
        <f>IFERROR(_xlfn.XLOOKUP(_xlfn.XLOOKUP(A17,DF_Vendite[ID Sale],DF_Vendite[ID Product]),DF_Prodotti[ID Product],DF_Prodotti[Selling Price]) * _xlfn.XLOOKUP(A17,DF_Vendite[ID Sale],DF_Vendite[Quantity Sold]),"")</f>
        <v/>
      </c>
      <c r="F17" s="1">
        <f>_xlfn.XLOOKUP(Fatturato[[#This Row],[ID]],DF_Vendite[ID Sale],DF_Vendite[Sale Date])</f>
        <v>44444</v>
      </c>
    </row>
    <row r="18" spans="1:6">
      <c r="A18" s="5" t="str">
        <f>DF_Vendite[[#This Row],[ID Sale]]</f>
        <v>FT413</v>
      </c>
      <c r="B18" t="str">
        <f>_xlfn.XLOOKUP(_xlfn.XLOOKUP(A18,DF_Vendite[ID Sale],DF_Vendite[ID Product]),DF_Prodotti[ID Product],DF_Prodotti[Product Name],"")</f>
        <v>Statistica Proxima</v>
      </c>
      <c r="C18" t="str">
        <f>_xlfn.XLOOKUP(_xlfn.XLOOKUP(A18,DF_Vendite[ID Sale],DF_Vendite[ID Client]),DF_Clienti[ID Client],DF_Clienti[Company Name],"")</f>
        <v>InfoForge Solutions</v>
      </c>
      <c r="D18" t="str">
        <f>IFERROR(_xlfn.CONCAT((_xlfn.XLOOKUP(_xlfn.XLOOKUP(A18,DF_Vendite[ID Sale],DF_Vendite[Seller Code]),DF_Dipendenti[Code],DF_Dipendenti[Name]))," ",(_xlfn.XLOOKUP(_xlfn.XLOOKUP(A18,DF_Vendite[ID Sale],DF_Vendite[Seller Code]),DF_Dipendenti[Code],DF_Dipendenti[Surname]))),"")</f>
        <v>Daniel Hernandez</v>
      </c>
      <c r="E18" s="6">
        <f>IFERROR(_xlfn.XLOOKUP(_xlfn.XLOOKUP(A18,DF_Vendite[ID Sale],DF_Vendite[ID Product]),DF_Prodotti[ID Product],DF_Prodotti[Selling Price]) * _xlfn.XLOOKUP(A18,DF_Vendite[ID Sale],DF_Vendite[Quantity Sold]),"")</f>
        <v>119306</v>
      </c>
      <c r="F18" s="1">
        <f>_xlfn.XLOOKUP(Fatturato[[#This Row],[ID]],DF_Vendite[ID Sale],DF_Vendite[Sale Date])</f>
        <v>44362</v>
      </c>
    </row>
    <row r="19" spans="1:6">
      <c r="A19" s="5" t="str">
        <f>DF_Vendite[[#This Row],[ID Sale]]</f>
        <v>FT414</v>
      </c>
      <c r="B19" t="str">
        <f>_xlfn.XLOOKUP(_xlfn.XLOOKUP(A19,DF_Vendite[ID Sale],DF_Vendite[ID Product]),DF_Prodotti[ID Product],DF_Prodotti[Product Name],"")</f>
        <v/>
      </c>
      <c r="C19" t="str">
        <f>_xlfn.XLOOKUP(_xlfn.XLOOKUP(A19,DF_Vendite[ID Sale],DF_Vendite[ID Client]),DF_Clienti[ID Client],DF_Clienti[Company Name],"")</f>
        <v>TechLink Dynamics</v>
      </c>
      <c r="D19" t="str">
        <f>IFERROR(_xlfn.CONCAT((_xlfn.XLOOKUP(_xlfn.XLOOKUP(A19,DF_Vendite[ID Sale],DF_Vendite[Seller Code]),DF_Dipendenti[Code],DF_Dipendenti[Name]))," ",(_xlfn.XLOOKUP(_xlfn.XLOOKUP(A19,DF_Vendite[ID Sale],DF_Vendite[Seller Code]),DF_Dipendenti[Code],DF_Dipendenti[Surname]))),"")</f>
        <v>Lyla White</v>
      </c>
      <c r="E19" s="6" t="str">
        <f>IFERROR(_xlfn.XLOOKUP(_xlfn.XLOOKUP(A19,DF_Vendite[ID Sale],DF_Vendite[ID Product]),DF_Prodotti[ID Product],DF_Prodotti[Selling Price]) * _xlfn.XLOOKUP(A19,DF_Vendite[ID Sale],DF_Vendite[Quantity Sold]),"")</f>
        <v/>
      </c>
      <c r="F19" s="1">
        <f>_xlfn.XLOOKUP(Fatturato[[#This Row],[ID]],DF_Vendite[ID Sale],DF_Vendite[Sale Date])</f>
        <v>44981</v>
      </c>
    </row>
    <row r="20" spans="1:6">
      <c r="A20" s="5" t="str">
        <f>DF_Vendite[[#This Row],[ID Sale]]</f>
        <v>FT415</v>
      </c>
      <c r="B20" t="str">
        <f>_xlfn.XLOOKUP(_xlfn.XLOOKUP(A20,DF_Vendite[ID Sale],DF_Vendite[ID Product]),DF_Prodotti[ID Product],DF_Prodotti[Product Name],"")</f>
        <v>DataPulse Dynamics</v>
      </c>
      <c r="C20" t="str">
        <f>_xlfn.XLOOKUP(_xlfn.XLOOKUP(A20,DF_Vendite[ID Sale],DF_Vendite[ID Client]),DF_Clienti[ID Client],DF_Clienti[Company Name],"")</f>
        <v/>
      </c>
      <c r="D20" t="str">
        <f>IFERROR(_xlfn.CONCAT((_xlfn.XLOOKUP(_xlfn.XLOOKUP(A20,DF_Vendite[ID Sale],DF_Vendite[Seller Code]),DF_Dipendenti[Code],DF_Dipendenti[Name]))," ",(_xlfn.XLOOKUP(_xlfn.XLOOKUP(A20,DF_Vendite[ID Sale],DF_Vendite[Seller Code]),DF_Dipendenti[Code],DF_Dipendenti[Surname]))),"")</f>
        <v>Madison Lee</v>
      </c>
      <c r="E20" s="6">
        <f>IFERROR(_xlfn.XLOOKUP(_xlfn.XLOOKUP(A20,DF_Vendite[ID Sale],DF_Vendite[ID Product]),DF_Prodotti[ID Product],DF_Prodotti[Selling Price]) * _xlfn.XLOOKUP(A20,DF_Vendite[ID Sale],DF_Vendite[Quantity Sold]),"")</f>
        <v>196940</v>
      </c>
      <c r="F20" s="1">
        <f>_xlfn.XLOOKUP(Fatturato[[#This Row],[ID]],DF_Vendite[ID Sale],DF_Vendite[Sale Date])</f>
        <v>44064</v>
      </c>
    </row>
    <row r="21" spans="1:6">
      <c r="A21" s="5" t="str">
        <f>DF_Vendite[[#This Row],[ID Sale]]</f>
        <v>FT416</v>
      </c>
      <c r="B21" t="str">
        <f>_xlfn.XLOOKUP(_xlfn.XLOOKUP(A21,DF_Vendite[ID Sale],DF_Vendite[ID Product]),DF_Prodotti[ID Product],DF_Prodotti[Product Name],"")</f>
        <v>CloudGuardian Pro</v>
      </c>
      <c r="C21" t="str">
        <f>_xlfn.XLOOKUP(_xlfn.XLOOKUP(A21,DF_Vendite[ID Sale],DF_Vendite[ID Client]),DF_Clienti[ID Client],DF_Clienti[Company Name],"")</f>
        <v>CloudElite Innovations</v>
      </c>
      <c r="D21" t="str">
        <f>IFERROR(_xlfn.CONCAT((_xlfn.XLOOKUP(_xlfn.XLOOKUP(A21,DF_Vendite[ID Sale],DF_Vendite[Seller Code]),DF_Dipendenti[Code],DF_Dipendenti[Name]))," ",(_xlfn.XLOOKUP(_xlfn.XLOOKUP(A21,DF_Vendite[ID Sale],DF_Vendite[Seller Code]),DF_Dipendenti[Code],DF_Dipendenti[Surname]))),"")</f>
        <v>Scarlett Thomas</v>
      </c>
      <c r="E21" s="6">
        <f>IFERROR(_xlfn.XLOOKUP(_xlfn.XLOOKUP(A21,DF_Vendite[ID Sale],DF_Vendite[ID Product]),DF_Prodotti[ID Product],DF_Prodotti[Selling Price]) * _xlfn.XLOOKUP(A21,DF_Vendite[ID Sale],DF_Vendite[Quantity Sold]),"")</f>
        <v>204148</v>
      </c>
      <c r="F21" s="1">
        <f>_xlfn.XLOOKUP(Fatturato[[#This Row],[ID]],DF_Vendite[ID Sale],DF_Vendite[Sale Date])</f>
        <v>44994</v>
      </c>
    </row>
    <row r="22" spans="1:6">
      <c r="A22" s="5" t="str">
        <f>DF_Vendite[[#This Row],[ID Sale]]</f>
        <v>FT417</v>
      </c>
      <c r="B22" t="str">
        <f>_xlfn.XLOOKUP(_xlfn.XLOOKUP(A22,DF_Vendite[ID Sale],DF_Vendite[ID Product]),DF_Prodotti[ID Product],DF_Prodotti[Product Name],"")</f>
        <v>DataForge Analytics</v>
      </c>
      <c r="C22" t="str">
        <f>_xlfn.XLOOKUP(_xlfn.XLOOKUP(A22,DF_Vendite[ID Sale],DF_Vendite[ID Client]),DF_Clienti[ID Client],DF_Clienti[Company Name],"")</f>
        <v/>
      </c>
      <c r="D22" t="str">
        <f>IFERROR(_xlfn.CONCAT((_xlfn.XLOOKUP(_xlfn.XLOOKUP(A22,DF_Vendite[ID Sale],DF_Vendite[Seller Code]),DF_Dipendenti[Code],DF_Dipendenti[Name]))," ",(_xlfn.XLOOKUP(_xlfn.XLOOKUP(A22,DF_Vendite[ID Sale],DF_Vendite[Seller Code]),DF_Dipendenti[Code],DF_Dipendenti[Surname]))),"")</f>
        <v>Moore Hill</v>
      </c>
      <c r="E22" s="6">
        <f>IFERROR(_xlfn.XLOOKUP(_xlfn.XLOOKUP(A22,DF_Vendite[ID Sale],DF_Vendite[ID Product]),DF_Prodotti[ID Product],DF_Prodotti[Selling Price]) * _xlfn.XLOOKUP(A22,DF_Vendite[ID Sale],DF_Vendite[Quantity Sold]),"")</f>
        <v>85608</v>
      </c>
      <c r="F22" s="1">
        <f>_xlfn.XLOOKUP(Fatturato[[#This Row],[ID]],DF_Vendite[ID Sale],DF_Vendite[Sale Date])</f>
        <v>43849</v>
      </c>
    </row>
    <row r="23" spans="1:6">
      <c r="A23" s="5" t="str">
        <f>DF_Vendite[[#This Row],[ID Sale]]</f>
        <v>FT418</v>
      </c>
      <c r="B23" t="str">
        <f>_xlfn.XLOOKUP(_xlfn.XLOOKUP(A23,DF_Vendite[ID Sale],DF_Vendite[ID Product]),DF_Prodotti[ID Product],DF_Prodotti[Product Name],"")</f>
        <v>DataForge Analytics</v>
      </c>
      <c r="C23" t="str">
        <f>_xlfn.XLOOKUP(_xlfn.XLOOKUP(A23,DF_Vendite[ID Sale],DF_Vendite[ID Client]),DF_Clienti[ID Client],DF_Clienti[Company Name],"")</f>
        <v>TechGuard Innovations</v>
      </c>
      <c r="D23" t="str">
        <f>IFERROR(_xlfn.CONCAT((_xlfn.XLOOKUP(_xlfn.XLOOKUP(A23,DF_Vendite[ID Sale],DF_Vendite[Seller Code]),DF_Dipendenti[Code],DF_Dipendenti[Name]))," ",(_xlfn.XLOOKUP(_xlfn.XLOOKUP(A23,DF_Vendite[ID Sale],DF_Vendite[Seller Code]),DF_Dipendenti[Code],DF_Dipendenti[Surname]))),"")</f>
        <v>Moore Hill</v>
      </c>
      <c r="E23" s="6">
        <f>IFERROR(_xlfn.XLOOKUP(_xlfn.XLOOKUP(A23,DF_Vendite[ID Sale],DF_Vendite[ID Product]),DF_Prodotti[ID Product],DF_Prodotti[Selling Price]) * _xlfn.XLOOKUP(A23,DF_Vendite[ID Sale],DF_Vendite[Quantity Sold]),"")</f>
        <v>128934</v>
      </c>
      <c r="F23" s="1">
        <f>_xlfn.XLOOKUP(Fatturato[[#This Row],[ID]],DF_Vendite[ID Sale],DF_Vendite[Sale Date])</f>
        <v>43943</v>
      </c>
    </row>
    <row r="24" spans="1:6">
      <c r="A24" s="5" t="str">
        <f>DF_Vendite[[#This Row],[ID Sale]]</f>
        <v>FT419</v>
      </c>
      <c r="B24" t="str">
        <f>_xlfn.XLOOKUP(_xlfn.XLOOKUP(A24,DF_Vendite[ID Sale],DF_Vendite[ID Product]),DF_Prodotti[ID Product],DF_Prodotti[Product Name],"")</f>
        <v>CloudGuardian Pro</v>
      </c>
      <c r="C24" t="str">
        <f>_xlfn.XLOOKUP(_xlfn.XLOOKUP(A24,DF_Vendite[ID Sale],DF_Vendite[ID Client]),DF_Clienti[ID Client],DF_Clienti[Company Name],"")</f>
        <v/>
      </c>
      <c r="D24" t="str">
        <f>IFERROR(_xlfn.CONCAT((_xlfn.XLOOKUP(_xlfn.XLOOKUP(A24,DF_Vendite[ID Sale],DF_Vendite[Seller Code]),DF_Dipendenti[Code],DF_Dipendenti[Name]))," ",(_xlfn.XLOOKUP(_xlfn.XLOOKUP(A24,DF_Vendite[ID Sale],DF_Vendite[Seller Code]),DF_Dipendenti[Code],DF_Dipendenti[Surname]))),"")</f>
        <v>William Clark</v>
      </c>
      <c r="E24" s="6">
        <f>IFERROR(_xlfn.XLOOKUP(_xlfn.XLOOKUP(A24,DF_Vendite[ID Sale],DF_Vendite[ID Product]),DF_Prodotti[ID Product],DF_Prodotti[Selling Price]) * _xlfn.XLOOKUP(A24,DF_Vendite[ID Sale],DF_Vendite[Quantity Sold]),"")</f>
        <v>304612</v>
      </c>
      <c r="F24" s="1">
        <f>_xlfn.XLOOKUP(Fatturato[[#This Row],[ID]],DF_Vendite[ID Sale],DF_Vendite[Sale Date])</f>
        <v>44819</v>
      </c>
    </row>
    <row r="25" spans="1:6">
      <c r="A25" s="5" t="str">
        <f>DF_Vendite[[#This Row],[ID Sale]]</f>
        <v>FT420</v>
      </c>
      <c r="B25" t="str">
        <f>_xlfn.XLOOKUP(_xlfn.XLOOKUP(A25,DF_Vendite[ID Sale],DF_Vendite[ID Product]),DF_Prodotti[ID Product],DF_Prodotti[Product Name],"")</f>
        <v>InfoSync Dynamics</v>
      </c>
      <c r="C25" t="str">
        <f>_xlfn.XLOOKUP(_xlfn.XLOOKUP(A25,DF_Vendite[ID Sale],DF_Vendite[ID Client]),DF_Clienti[ID Client],DF_Clienti[Company Name],"")</f>
        <v>TechLink Dynamics</v>
      </c>
      <c r="D25" t="str">
        <f>IFERROR(_xlfn.CONCAT((_xlfn.XLOOKUP(_xlfn.XLOOKUP(A25,DF_Vendite[ID Sale],DF_Vendite[Seller Code]),DF_Dipendenti[Code],DF_Dipendenti[Name]))," ",(_xlfn.XLOOKUP(_xlfn.XLOOKUP(A25,DF_Vendite[ID Sale],DF_Vendite[Seller Code]),DF_Dipendenti[Code],DF_Dipendenti[Surname]))),"")</f>
        <v>Hannah Hall</v>
      </c>
      <c r="E25" s="6">
        <f>IFERROR(_xlfn.XLOOKUP(_xlfn.XLOOKUP(A25,DF_Vendite[ID Sale],DF_Vendite[ID Product]),DF_Prodotti[ID Product],DF_Prodotti[Selling Price]) * _xlfn.XLOOKUP(A25,DF_Vendite[ID Sale],DF_Vendite[Quantity Sold]),"")</f>
        <v>28968</v>
      </c>
      <c r="F25" s="1">
        <f>_xlfn.XLOOKUP(Fatturato[[#This Row],[ID]],DF_Vendite[ID Sale],DF_Vendite[Sale Date])</f>
        <v>44376</v>
      </c>
    </row>
    <row r="26" spans="1:6">
      <c r="A26" s="5" t="str">
        <f>DF_Vendite[[#This Row],[ID Sale]]</f>
        <v>FT421</v>
      </c>
      <c r="B26" t="str">
        <f>_xlfn.XLOOKUP(_xlfn.XLOOKUP(A26,DF_Vendite[ID Sale],DF_Vendite[ID Product]),DF_Prodotti[ID Product],DF_Prodotti[Product Name],"")</f>
        <v>InfoVault Nexus</v>
      </c>
      <c r="C26" t="str">
        <f>_xlfn.XLOOKUP(_xlfn.XLOOKUP(A26,DF_Vendite[ID Sale],DF_Vendite[ID Client]),DF_Clienti[ID Client],DF_Clienti[Company Name],"")</f>
        <v/>
      </c>
      <c r="D26" t="str">
        <f>IFERROR(_xlfn.CONCAT((_xlfn.XLOOKUP(_xlfn.XLOOKUP(A26,DF_Vendite[ID Sale],DF_Vendite[Seller Code]),DF_Dipendenti[Code],DF_Dipendenti[Name]))," ",(_xlfn.XLOOKUP(_xlfn.XLOOKUP(A26,DF_Vendite[ID Sale],DF_Vendite[Seller Code]),DF_Dipendenti[Code],DF_Dipendenti[Surname]))),"")</f>
        <v>Taylor Roberts</v>
      </c>
      <c r="E26" s="6">
        <f>IFERROR(_xlfn.XLOOKUP(_xlfn.XLOOKUP(A26,DF_Vendite[ID Sale],DF_Vendite[ID Product]),DF_Prodotti[ID Product],DF_Prodotti[Selling Price]) * _xlfn.XLOOKUP(A26,DF_Vendite[ID Sale],DF_Vendite[Quantity Sold]),"")</f>
        <v>71073</v>
      </c>
      <c r="F26" s="1">
        <f>_xlfn.XLOOKUP(Fatturato[[#This Row],[ID]],DF_Vendite[ID Sale],DF_Vendite[Sale Date])</f>
        <v>44468</v>
      </c>
    </row>
    <row r="27" spans="1:6">
      <c r="A27" s="5" t="str">
        <f>DF_Vendite[[#This Row],[ID Sale]]</f>
        <v>FT422</v>
      </c>
      <c r="B27" t="str">
        <f>_xlfn.XLOOKUP(_xlfn.XLOOKUP(A27,DF_Vendite[ID Sale],DF_Vendite[ID Product]),DF_Prodotti[ID Product],DF_Prodotti[Product Name],"")</f>
        <v>DataPulse Dynamics</v>
      </c>
      <c r="C27" t="str">
        <f>_xlfn.XLOOKUP(_xlfn.XLOOKUP(A27,DF_Vendite[ID Sale],DF_Vendite[ID Client]),DF_Clienti[ID Client],DF_Clienti[Company Name],"")</f>
        <v/>
      </c>
      <c r="D27" t="str">
        <f>IFERROR(_xlfn.CONCAT((_xlfn.XLOOKUP(_xlfn.XLOOKUP(A27,DF_Vendite[ID Sale],DF_Vendite[Seller Code]),DF_Dipendenti[Code],DF_Dipendenti[Name]))," ",(_xlfn.XLOOKUP(_xlfn.XLOOKUP(A27,DF_Vendite[ID Sale],DF_Vendite[Seller Code]),DF_Dipendenti[Code],DF_Dipendenti[Surname]))),"")</f>
        <v>Violet Hernandez</v>
      </c>
      <c r="E27" s="6">
        <f>IFERROR(_xlfn.XLOOKUP(_xlfn.XLOOKUP(A27,DF_Vendite[ID Sale],DF_Vendite[ID Product]),DF_Prodotti[ID Product],DF_Prodotti[Selling Price]) * _xlfn.XLOOKUP(A27,DF_Vendite[ID Sale],DF_Vendite[Quantity Sold]),"")</f>
        <v>54044</v>
      </c>
      <c r="F27" s="1">
        <f>_xlfn.XLOOKUP(Fatturato[[#This Row],[ID]],DF_Vendite[ID Sale],DF_Vendite[Sale Date])</f>
        <v>44326</v>
      </c>
    </row>
    <row r="28" spans="1:6">
      <c r="A28" s="5" t="str">
        <f>DF_Vendite[[#This Row],[ID Sale]]</f>
        <v>FT423</v>
      </c>
      <c r="B28" t="str">
        <f>_xlfn.XLOOKUP(_xlfn.XLOOKUP(A28,DF_Vendite[ID Sale],DF_Vendite[ID Product]),DF_Prodotti[ID Product],DF_Prodotti[Product Name],"")</f>
        <v>InfoSync Dynamics</v>
      </c>
      <c r="C28" t="str">
        <f>_xlfn.XLOOKUP(_xlfn.XLOOKUP(A28,DF_Vendite[ID Sale],DF_Vendite[ID Client]),DF_Clienti[ID Client],DF_Clienti[Company Name],"")</f>
        <v>InnoTech Enterprises</v>
      </c>
      <c r="D28" t="str">
        <f>IFERROR(_xlfn.CONCAT((_xlfn.XLOOKUP(_xlfn.XLOOKUP(A28,DF_Vendite[ID Sale],DF_Vendite[Seller Code]),DF_Dipendenti[Code],DF_Dipendenti[Name]))," ",(_xlfn.XLOOKUP(_xlfn.XLOOKUP(A28,DF_Vendite[ID Sale],DF_Vendite[Seller Code]),DF_Dipendenti[Code],DF_Dipendenti[Surname]))),"")</f>
        <v>Scarlett Thompson</v>
      </c>
      <c r="E28" s="6">
        <f>IFERROR(_xlfn.XLOOKUP(_xlfn.XLOOKUP(A28,DF_Vendite[ID Sale],DF_Vendite[ID Product]),DF_Prodotti[ID Product],DF_Prodotti[Selling Price]) * _xlfn.XLOOKUP(A28,DF_Vendite[ID Sale],DF_Vendite[Quantity Sold]),"")</f>
        <v>13158</v>
      </c>
      <c r="F28" s="1">
        <f>_xlfn.XLOOKUP(Fatturato[[#This Row],[ID]],DF_Vendite[ID Sale],DF_Vendite[Sale Date])</f>
        <v>44826</v>
      </c>
    </row>
    <row r="29" spans="1:6">
      <c r="A29" s="5" t="str">
        <f>DF_Vendite[[#This Row],[ID Sale]]</f>
        <v>FT424</v>
      </c>
      <c r="B29" t="str">
        <f>_xlfn.XLOOKUP(_xlfn.XLOOKUP(A29,DF_Vendite[ID Sale],DF_Vendite[ID Product]),DF_Prodotti[ID Product],DF_Prodotti[Product Name],"")</f>
        <v>CipherHarbor Guardian</v>
      </c>
      <c r="C29" t="str">
        <f>_xlfn.XLOOKUP(_xlfn.XLOOKUP(A29,DF_Vendite[ID Sale],DF_Vendite[ID Client]),DF_Clienti[ID Client],DF_Clienti[Company Name],"")</f>
        <v>CipherLink Corp.</v>
      </c>
      <c r="D29" t="str">
        <f>IFERROR(_xlfn.CONCAT((_xlfn.XLOOKUP(_xlfn.XLOOKUP(A29,DF_Vendite[ID Sale],DF_Vendite[Seller Code]),DF_Dipendenti[Code],DF_Dipendenti[Name]))," ",(_xlfn.XLOOKUP(_xlfn.XLOOKUP(A29,DF_Vendite[ID Sale],DF_Vendite[Seller Code]),DF_Dipendenti[Code],DF_Dipendenti[Surname]))),"")</f>
        <v>Moore Hill</v>
      </c>
      <c r="E29" s="6">
        <f>IFERROR(_xlfn.XLOOKUP(_xlfn.XLOOKUP(A29,DF_Vendite[ID Sale],DF_Vendite[ID Product]),DF_Prodotti[ID Product],DF_Prodotti[Selling Price]) * _xlfn.XLOOKUP(A29,DF_Vendite[ID Sale],DF_Vendite[Quantity Sold]),"")</f>
        <v>21228</v>
      </c>
      <c r="F29" s="1">
        <f>_xlfn.XLOOKUP(Fatturato[[#This Row],[ID]],DF_Vendite[ID Sale],DF_Vendite[Sale Date])</f>
        <v>44317</v>
      </c>
    </row>
    <row r="30" spans="1:6">
      <c r="A30" s="5" t="str">
        <f>DF_Vendite[[#This Row],[ID Sale]]</f>
        <v>FT425</v>
      </c>
      <c r="B30" t="str">
        <f>_xlfn.XLOOKUP(_xlfn.XLOOKUP(A30,DF_Vendite[ID Sale],DF_Vendite[ID Product]),DF_Prodotti[ID Product],DF_Prodotti[Product Name],"")</f>
        <v>InfoVault Nexus</v>
      </c>
      <c r="C30" t="str">
        <f>_xlfn.XLOOKUP(_xlfn.XLOOKUP(A30,DF_Vendite[ID Sale],DF_Vendite[ID Client]),DF_Clienti[ID Client],DF_Clienti[Company Name],"")</f>
        <v/>
      </c>
      <c r="D30" t="str">
        <f>IFERROR(_xlfn.CONCAT((_xlfn.XLOOKUP(_xlfn.XLOOKUP(A30,DF_Vendite[ID Sale],DF_Vendite[Seller Code]),DF_Dipendenti[Code],DF_Dipendenti[Name]))," ",(_xlfn.XLOOKUP(_xlfn.XLOOKUP(A30,DF_Vendite[ID Sale],DF_Vendite[Seller Code]),DF_Dipendenti[Code],DF_Dipendenti[Surname]))),"")</f>
        <v>Roberts Walker</v>
      </c>
      <c r="E30" s="6">
        <f>IFERROR(_xlfn.XLOOKUP(_xlfn.XLOOKUP(A30,DF_Vendite[ID Sale],DF_Vendite[ID Product]),DF_Prodotti[ID Product],DF_Prodotti[Selling Price]) * _xlfn.XLOOKUP(A30,DF_Vendite[ID Sale],DF_Vendite[Quantity Sold]),"")</f>
        <v>22350</v>
      </c>
      <c r="F30" s="1">
        <f>_xlfn.XLOOKUP(Fatturato[[#This Row],[ID]],DF_Vendite[ID Sale],DF_Vendite[Sale Date])</f>
        <v>44821</v>
      </c>
    </row>
    <row r="31" spans="1:6">
      <c r="A31" s="5" t="str">
        <f>DF_Vendite[[#This Row],[ID Sale]]</f>
        <v>FT426</v>
      </c>
      <c r="B31" t="str">
        <f>_xlfn.XLOOKUP(_xlfn.XLOOKUP(A31,DF_Vendite[ID Sale],DF_Vendite[ID Product]),DF_Prodotti[ID Product],DF_Prodotti[Product Name],"")</f>
        <v>StatMatrix Fusion</v>
      </c>
      <c r="C31" t="str">
        <f>_xlfn.XLOOKUP(_xlfn.XLOOKUP(A31,DF_Vendite[ID Sale],DF_Vendite[ID Client]),DF_Clienti[ID Client],DF_Clienti[Company Name],"")</f>
        <v>CloudElite Innovations</v>
      </c>
      <c r="D31" t="str">
        <f>IFERROR(_xlfn.CONCAT((_xlfn.XLOOKUP(_xlfn.XLOOKUP(A31,DF_Vendite[ID Sale],DF_Vendite[Seller Code]),DF_Dipendenti[Code],DF_Dipendenti[Name]))," ",(_xlfn.XLOOKUP(_xlfn.XLOOKUP(A31,DF_Vendite[ID Sale],DF_Vendite[Seller Code]),DF_Dipendenti[Code],DF_Dipendenti[Surname]))),"")</f>
        <v>Elena Hill</v>
      </c>
      <c r="E31" s="6">
        <f>IFERROR(_xlfn.XLOOKUP(_xlfn.XLOOKUP(A31,DF_Vendite[ID Sale],DF_Vendite[ID Product]),DF_Prodotti[ID Product],DF_Prodotti[Selling Price]) * _xlfn.XLOOKUP(A31,DF_Vendite[ID Sale],DF_Vendite[Quantity Sold]),"")</f>
        <v>57645</v>
      </c>
      <c r="F31" s="1">
        <f>_xlfn.XLOOKUP(Fatturato[[#This Row],[ID]],DF_Vendite[ID Sale],DF_Vendite[Sale Date])</f>
        <v>44980</v>
      </c>
    </row>
    <row r="32" spans="1:6">
      <c r="A32" s="5" t="str">
        <f>DF_Vendite[[#This Row],[ID Sale]]</f>
        <v>FT427</v>
      </c>
      <c r="B32" t="str">
        <f>_xlfn.XLOOKUP(_xlfn.XLOOKUP(A32,DF_Vendite[ID Sale],DF_Vendite[ID Product]),DF_Prodotti[ID Product],DF_Prodotti[Product Name],"")</f>
        <v>DataForge Analytics</v>
      </c>
      <c r="C32" t="str">
        <f>_xlfn.XLOOKUP(_xlfn.XLOOKUP(A32,DF_Vendite[ID Sale],DF_Vendite[ID Client]),DF_Clienti[ID Client],DF_Clienti[Company Name],"")</f>
        <v/>
      </c>
      <c r="D32" t="str">
        <f>IFERROR(_xlfn.CONCAT((_xlfn.XLOOKUP(_xlfn.XLOOKUP(A32,DF_Vendite[ID Sale],DF_Vendite[Seller Code]),DF_Dipendenti[Code],DF_Dipendenti[Name]))," ",(_xlfn.XLOOKUP(_xlfn.XLOOKUP(A32,DF_Vendite[ID Sale],DF_Vendite[Seller Code]),DF_Dipendenti[Code],DF_Dipendenti[Surname]))),"")</f>
        <v>Isabella Martinez</v>
      </c>
      <c r="E32" s="6">
        <f>IFERROR(_xlfn.XLOOKUP(_xlfn.XLOOKUP(A32,DF_Vendite[ID Sale],DF_Vendite[ID Product]),DF_Prodotti[ID Product],DF_Prodotti[Selling Price]) * _xlfn.XLOOKUP(A32,DF_Vendite[ID Sale],DF_Vendite[Quantity Sold]),"")</f>
        <v>37584</v>
      </c>
      <c r="F32" s="1">
        <f>_xlfn.XLOOKUP(Fatturato[[#This Row],[ID]],DF_Vendite[ID Sale],DF_Vendite[Sale Date])</f>
        <v>44159</v>
      </c>
    </row>
    <row r="33" spans="1:6">
      <c r="A33" s="5" t="str">
        <f>DF_Vendite[[#This Row],[ID Sale]]</f>
        <v>FT428</v>
      </c>
      <c r="B33" t="str">
        <f>_xlfn.XLOOKUP(_xlfn.XLOOKUP(A33,DF_Vendite[ID Sale],DF_Vendite[ID Product]),DF_Prodotti[ID Product],DF_Prodotti[Product Name],"")</f>
        <v>CipherPulse Proxima</v>
      </c>
      <c r="C33" t="str">
        <f>_xlfn.XLOOKUP(_xlfn.XLOOKUP(A33,DF_Vendite[ID Sale],DF_Vendite[ID Client]),DF_Clienti[ID Client],DF_Clienti[Company Name],"")</f>
        <v>CipherLink Corp.</v>
      </c>
      <c r="D33" t="str">
        <f>IFERROR(_xlfn.CONCAT((_xlfn.XLOOKUP(_xlfn.XLOOKUP(A33,DF_Vendite[ID Sale],DF_Vendite[Seller Code]),DF_Dipendenti[Code],DF_Dipendenti[Name]))," ",(_xlfn.XLOOKUP(_xlfn.XLOOKUP(A33,DF_Vendite[ID Sale],DF_Vendite[Seller Code]),DF_Dipendenti[Code],DF_Dipendenti[Surname]))),"")</f>
        <v>Roberts Walker</v>
      </c>
      <c r="E33" s="6">
        <f>IFERROR(_xlfn.XLOOKUP(_xlfn.XLOOKUP(A33,DF_Vendite[ID Sale],DF_Vendite[ID Product]),DF_Prodotti[ID Product],DF_Prodotti[Selling Price]) * _xlfn.XLOOKUP(A33,DF_Vendite[ID Sale],DF_Vendite[Quantity Sold]),"")</f>
        <v>36120</v>
      </c>
      <c r="F33" s="1">
        <f>_xlfn.XLOOKUP(Fatturato[[#This Row],[ID]],DF_Vendite[ID Sale],DF_Vendite[Sale Date])</f>
        <v>44478</v>
      </c>
    </row>
    <row r="34" spans="1:6">
      <c r="A34" s="5" t="str">
        <f>DF_Vendite[[#This Row],[ID Sale]]</f>
        <v>FT429</v>
      </c>
      <c r="B34" t="str">
        <f>_xlfn.XLOOKUP(_xlfn.XLOOKUP(A34,DF_Vendite[ID Sale],DF_Vendite[ID Product]),DF_Prodotti[ID Product],DF_Prodotti[Product Name],"")</f>
        <v>Quantum Insight</v>
      </c>
      <c r="C34" t="str">
        <f>_xlfn.XLOOKUP(_xlfn.XLOOKUP(A34,DF_Vendite[ID Sale],DF_Vendite[ID Client]),DF_Clienti[ID Client],DF_Clienti[Company Name],"")</f>
        <v/>
      </c>
      <c r="D34" t="str">
        <f>IFERROR(_xlfn.CONCAT((_xlfn.XLOOKUP(_xlfn.XLOOKUP(A34,DF_Vendite[ID Sale],DF_Vendite[Seller Code]),DF_Dipendenti[Code],DF_Dipendenti[Name]))," ",(_xlfn.XLOOKUP(_xlfn.XLOOKUP(A34,DF_Vendite[ID Sale],DF_Vendite[Seller Code]),DF_Dipendenti[Code],DF_Dipendenti[Surname]))),"")</f>
        <v>Lyla White</v>
      </c>
      <c r="E34" s="6">
        <f>IFERROR(_xlfn.XLOOKUP(_xlfn.XLOOKUP(A34,DF_Vendite[ID Sale],DF_Vendite[ID Product]),DF_Prodotti[ID Product],DF_Prodotti[Selling Price]) * _xlfn.XLOOKUP(A34,DF_Vendite[ID Sale],DF_Vendite[Quantity Sold]),"")</f>
        <v>27090</v>
      </c>
      <c r="F34" s="1">
        <f>_xlfn.XLOOKUP(Fatturato[[#This Row],[ID]],DF_Vendite[ID Sale],DF_Vendite[Sale Date])</f>
        <v>44091</v>
      </c>
    </row>
    <row r="35" spans="1:6">
      <c r="A35" s="5" t="str">
        <f>DF_Vendite[[#This Row],[ID Sale]]</f>
        <v>FT430</v>
      </c>
      <c r="B35" t="str">
        <f>_xlfn.XLOOKUP(_xlfn.XLOOKUP(A35,DF_Vendite[ID Sale],DF_Vendite[ID Product]),DF_Prodotti[ID Product],DF_Prodotti[Product Name],"")</f>
        <v>SyncGuard Proxima</v>
      </c>
      <c r="C35" t="str">
        <f>_xlfn.XLOOKUP(_xlfn.XLOOKUP(A35,DF_Vendite[ID Sale],DF_Vendite[ID Client]),DF_Clienti[ID Client],DF_Clienti[Company Name],"")</f>
        <v>InnoTech Enterprises</v>
      </c>
      <c r="D35" t="str">
        <f>IFERROR(_xlfn.CONCAT((_xlfn.XLOOKUP(_xlfn.XLOOKUP(A35,DF_Vendite[ID Sale],DF_Vendite[Seller Code]),DF_Dipendenti[Code],DF_Dipendenti[Name]))," ",(_xlfn.XLOOKUP(_xlfn.XLOOKUP(A35,DF_Vendite[ID Sale],DF_Vendite[Seller Code]),DF_Dipendenti[Code],DF_Dipendenti[Surname]))),"")</f>
        <v>Hannah Hall</v>
      </c>
      <c r="E35" s="6">
        <f>IFERROR(_xlfn.XLOOKUP(_xlfn.XLOOKUP(A35,DF_Vendite[ID Sale],DF_Vendite[ID Product]),DF_Prodotti[ID Product],DF_Prodotti[Selling Price]) * _xlfn.XLOOKUP(A35,DF_Vendite[ID Sale],DF_Vendite[Quantity Sold]),"")</f>
        <v>127414</v>
      </c>
      <c r="F35" s="1">
        <f>_xlfn.XLOOKUP(Fatturato[[#This Row],[ID]],DF_Vendite[ID Sale],DF_Vendite[Sale Date])</f>
        <v>44823</v>
      </c>
    </row>
    <row r="36" spans="1:6">
      <c r="A36" s="5" t="str">
        <f>DF_Vendite[[#This Row],[ID Sale]]</f>
        <v>FT431</v>
      </c>
      <c r="B36" t="str">
        <f>_xlfn.XLOOKUP(_xlfn.XLOOKUP(A36,DF_Vendite[ID Sale],DF_Vendite[ID Product]),DF_Prodotti[ID Product],DF_Prodotti[Product Name],"")</f>
        <v>SyncGuard Proxima</v>
      </c>
      <c r="C36" t="str">
        <f>_xlfn.XLOOKUP(_xlfn.XLOOKUP(A36,DF_Vendite[ID Sale],DF_Vendite[ID Client]),DF_Clienti[ID Client],DF_Clienti[Company Name],"")</f>
        <v>CloudElite Innovations</v>
      </c>
      <c r="D36" t="str">
        <f>IFERROR(_xlfn.CONCAT((_xlfn.XLOOKUP(_xlfn.XLOOKUP(A36,DF_Vendite[ID Sale],DF_Vendite[Seller Code]),DF_Dipendenti[Code],DF_Dipendenti[Name]))," ",(_xlfn.XLOOKUP(_xlfn.XLOOKUP(A36,DF_Vendite[ID Sale],DF_Vendite[Seller Code]),DF_Dipendenti[Code],DF_Dipendenti[Surname]))),"")</f>
        <v>Ella Smith</v>
      </c>
      <c r="E36" s="6">
        <f>IFERROR(_xlfn.XLOOKUP(_xlfn.XLOOKUP(A36,DF_Vendite[ID Sale],DF_Vendite[ID Product]),DF_Prodotti[ID Product],DF_Prodotti[Selling Price]) * _xlfn.XLOOKUP(A36,DF_Vendite[ID Sale],DF_Vendite[Quantity Sold]),"")</f>
        <v>138910</v>
      </c>
      <c r="F36" s="1">
        <f>_xlfn.XLOOKUP(Fatturato[[#This Row],[ID]],DF_Vendite[ID Sale],DF_Vendite[Sale Date])</f>
        <v>44086</v>
      </c>
    </row>
    <row r="37" spans="1:6">
      <c r="A37" s="5" t="str">
        <f>DF_Vendite[[#This Row],[ID Sale]]</f>
        <v>FT432</v>
      </c>
      <c r="B37" t="str">
        <f>_xlfn.XLOOKUP(_xlfn.XLOOKUP(A37,DF_Vendite[ID Sale],DF_Vendite[ID Product]),DF_Prodotti[ID Product],DF_Prodotti[Product Name],"")</f>
        <v>Statistica Proxima</v>
      </c>
      <c r="C37" t="str">
        <f>_xlfn.XLOOKUP(_xlfn.XLOOKUP(A37,DF_Vendite[ID Sale],DF_Vendite[ID Client]),DF_Clienti[ID Client],DF_Clienti[Company Name],"")</f>
        <v>CloudElite Innovations</v>
      </c>
      <c r="D37" t="str">
        <f>IFERROR(_xlfn.CONCAT((_xlfn.XLOOKUP(_xlfn.XLOOKUP(A37,DF_Vendite[ID Sale],DF_Vendite[Seller Code]),DF_Dipendenti[Code],DF_Dipendenti[Name]))," ",(_xlfn.XLOOKUP(_xlfn.XLOOKUP(A37,DF_Vendite[ID Sale],DF_Vendite[Seller Code]),DF_Dipendenti[Code],DF_Dipendenti[Surname]))),"")</f>
        <v>Stella Lee</v>
      </c>
      <c r="E37" s="6">
        <f>IFERROR(_xlfn.XLOOKUP(_xlfn.XLOOKUP(A37,DF_Vendite[ID Sale],DF_Vendite[ID Product]),DF_Prodotti[ID Product],DF_Prodotti[Selling Price]) * _xlfn.XLOOKUP(A37,DF_Vendite[ID Sale],DF_Vendite[Quantity Sold]),"")</f>
        <v>117436</v>
      </c>
      <c r="F37" s="1">
        <f>_xlfn.XLOOKUP(Fatturato[[#This Row],[ID]],DF_Vendite[ID Sale],DF_Vendite[Sale Date])</f>
        <v>44643</v>
      </c>
    </row>
    <row r="38" spans="1:6">
      <c r="A38" s="5" t="str">
        <f>DF_Vendite[[#This Row],[ID Sale]]</f>
        <v>FT433</v>
      </c>
      <c r="B38" t="str">
        <f>_xlfn.XLOOKUP(_xlfn.XLOOKUP(A38,DF_Vendite[ID Sale],DF_Vendite[ID Product]),DF_Prodotti[ID Product],DF_Prodotti[Product Name],"")</f>
        <v>StatMatrix Fusion</v>
      </c>
      <c r="C38" t="str">
        <f>_xlfn.XLOOKUP(_xlfn.XLOOKUP(A38,DF_Vendite[ID Sale],DF_Vendite[ID Client]),DF_Clienti[ID Client],DF_Clienti[Company Name],"")</f>
        <v>CloudElite Innovations</v>
      </c>
      <c r="D38" t="str">
        <f>IFERROR(_xlfn.CONCAT((_xlfn.XLOOKUP(_xlfn.XLOOKUP(A38,DF_Vendite[ID Sale],DF_Vendite[Seller Code]),DF_Dipendenti[Code],DF_Dipendenti[Name]))," ",(_xlfn.XLOOKUP(_xlfn.XLOOKUP(A38,DF_Vendite[ID Sale],DF_Vendite[Seller Code]),DF_Dipendenti[Code],DF_Dipendenti[Surname]))),"")</f>
        <v>Lyla Mitchell</v>
      </c>
      <c r="E38" s="6">
        <f>IFERROR(_xlfn.XLOOKUP(_xlfn.XLOOKUP(A38,DF_Vendite[ID Sale],DF_Vendite[ID Product]),DF_Prodotti[ID Product],DF_Prodotti[Selling Price]) * _xlfn.XLOOKUP(A38,DF_Vendite[ID Sale],DF_Vendite[Quantity Sold]),"")</f>
        <v>77470</v>
      </c>
      <c r="F38" s="1">
        <f>_xlfn.XLOOKUP(Fatturato[[#This Row],[ID]],DF_Vendite[ID Sale],DF_Vendite[Sale Date])</f>
        <v>44843</v>
      </c>
    </row>
    <row r="39" spans="1:6">
      <c r="A39" s="5" t="str">
        <f>DF_Vendite[[#This Row],[ID Sale]]</f>
        <v>FT434</v>
      </c>
      <c r="B39" t="str">
        <f>_xlfn.XLOOKUP(_xlfn.XLOOKUP(A39,DF_Vendite[ID Sale],DF_Vendite[ID Product]),DF_Prodotti[ID Product],DF_Prodotti[Product Name],"")</f>
        <v>InfoShield Horizon</v>
      </c>
      <c r="C39" t="str">
        <f>_xlfn.XLOOKUP(_xlfn.XLOOKUP(A39,DF_Vendite[ID Sale],DF_Vendite[ID Client]),DF_Clienti[ID Client],DF_Clienti[Company Name],"")</f>
        <v>CipherLink Corp.</v>
      </c>
      <c r="D39" t="str">
        <f>IFERROR(_xlfn.CONCAT((_xlfn.XLOOKUP(_xlfn.XLOOKUP(A39,DF_Vendite[ID Sale],DF_Vendite[Seller Code]),DF_Dipendenti[Code],DF_Dipendenti[Name]))," ",(_xlfn.XLOOKUP(_xlfn.XLOOKUP(A39,DF_Vendite[ID Sale],DF_Vendite[Seller Code]),DF_Dipendenti[Code],DF_Dipendenti[Surname]))),"")</f>
        <v>Daniel Hernandez</v>
      </c>
      <c r="E39" s="6">
        <f>IFERROR(_xlfn.XLOOKUP(_xlfn.XLOOKUP(A39,DF_Vendite[ID Sale],DF_Vendite[ID Product]),DF_Prodotti[ID Product],DF_Prodotti[Selling Price]) * _xlfn.XLOOKUP(A39,DF_Vendite[ID Sale],DF_Vendite[Quantity Sold]),"")</f>
        <v>69000</v>
      </c>
      <c r="F39" s="1">
        <f>_xlfn.XLOOKUP(Fatturato[[#This Row],[ID]],DF_Vendite[ID Sale],DF_Vendite[Sale Date])</f>
        <v>45110</v>
      </c>
    </row>
    <row r="40" spans="1:6">
      <c r="A40" s="5" t="str">
        <f>DF_Vendite[[#This Row],[ID Sale]]</f>
        <v>FT435</v>
      </c>
      <c r="B40" t="str">
        <f>_xlfn.XLOOKUP(_xlfn.XLOOKUP(A40,DF_Vendite[ID Sale],DF_Vendite[ID Product]),DF_Prodotti[ID Product],DF_Prodotti[Product Name],"")</f>
        <v>StatMatrix Fusion</v>
      </c>
      <c r="C40" t="str">
        <f>_xlfn.XLOOKUP(_xlfn.XLOOKUP(A40,DF_Vendite[ID Sale],DF_Vendite[ID Client]),DF_Clienti[ID Client],DF_Clienti[Company Name],"")</f>
        <v>TechLink Dynamics</v>
      </c>
      <c r="D40" t="str">
        <f>IFERROR(_xlfn.CONCAT((_xlfn.XLOOKUP(_xlfn.XLOOKUP(A40,DF_Vendite[ID Sale],DF_Vendite[Seller Code]),DF_Dipendenti[Code],DF_Dipendenti[Name]))," ",(_xlfn.XLOOKUP(_xlfn.XLOOKUP(A40,DF_Vendite[ID Sale],DF_Vendite[Seller Code]),DF_Dipendenti[Code],DF_Dipendenti[Surname]))),"")</f>
        <v>Ethan Taylor</v>
      </c>
      <c r="E40" s="6">
        <f>IFERROR(_xlfn.XLOOKUP(_xlfn.XLOOKUP(A40,DF_Vendite[ID Sale],DF_Vendite[ID Product]),DF_Prodotti[ID Product],DF_Prodotti[Selling Price]) * _xlfn.XLOOKUP(A40,DF_Vendite[ID Sale],DF_Vendite[Quantity Sold]),"")</f>
        <v>123220</v>
      </c>
      <c r="F40" s="1">
        <f>_xlfn.XLOOKUP(Fatturato[[#This Row],[ID]],DF_Vendite[ID Sale],DF_Vendite[Sale Date])</f>
        <v>44485</v>
      </c>
    </row>
    <row r="41" spans="1:6">
      <c r="A41" s="5" t="str">
        <f>DF_Vendite[[#This Row],[ID Sale]]</f>
        <v>FT436</v>
      </c>
      <c r="B41" t="str">
        <f>_xlfn.XLOOKUP(_xlfn.XLOOKUP(A41,DF_Vendite[ID Sale],DF_Vendite[ID Product]),DF_Prodotti[ID Product],DF_Prodotti[Product Name],"")</f>
        <v>Quantum Insight</v>
      </c>
      <c r="C41" t="str">
        <f>_xlfn.XLOOKUP(_xlfn.XLOOKUP(A41,DF_Vendite[ID Sale],DF_Vendite[ID Client]),DF_Clienti[ID Client],DF_Clienti[Company Name],"")</f>
        <v>TechGuard Innovations</v>
      </c>
      <c r="D41" t="str">
        <f>IFERROR(_xlfn.CONCAT((_xlfn.XLOOKUP(_xlfn.XLOOKUP(A41,DF_Vendite[ID Sale],DF_Vendite[Seller Code]),DF_Dipendenti[Code],DF_Dipendenti[Name]))," ",(_xlfn.XLOOKUP(_xlfn.XLOOKUP(A41,DF_Vendite[ID Sale],DF_Vendite[Seller Code]),DF_Dipendenti[Code],DF_Dipendenti[Surname]))),"")</f>
        <v>Scarlett Thomas</v>
      </c>
      <c r="E41" s="6">
        <f>IFERROR(_xlfn.XLOOKUP(_xlfn.XLOOKUP(A41,DF_Vendite[ID Sale],DF_Vendite[ID Product]),DF_Prodotti[ID Product],DF_Prodotti[Selling Price]) * _xlfn.XLOOKUP(A41,DF_Vendite[ID Sale],DF_Vendite[Quantity Sold]),"")</f>
        <v>172860</v>
      </c>
      <c r="F41" s="1">
        <f>_xlfn.XLOOKUP(Fatturato[[#This Row],[ID]],DF_Vendite[ID Sale],DF_Vendite[Sale Date])</f>
        <v>44935</v>
      </c>
    </row>
    <row r="42" spans="1:6">
      <c r="A42" s="5" t="str">
        <f>DF_Vendite[[#This Row],[ID Sale]]</f>
        <v>FT437</v>
      </c>
      <c r="B42" t="str">
        <f>_xlfn.XLOOKUP(_xlfn.XLOOKUP(A42,DF_Vendite[ID Sale],DF_Vendite[ID Product]),DF_Prodotti[ID Product],DF_Prodotti[Product Name],"")</f>
        <v>DataLink Precision</v>
      </c>
      <c r="C42" t="str">
        <f>_xlfn.XLOOKUP(_xlfn.XLOOKUP(A42,DF_Vendite[ID Sale],DF_Vendite[ID Client]),DF_Clienti[ID Client],DF_Clienti[Company Name],"")</f>
        <v>CloudElite Innovations</v>
      </c>
      <c r="D42" t="str">
        <f>IFERROR(_xlfn.CONCAT((_xlfn.XLOOKUP(_xlfn.XLOOKUP(A42,DF_Vendite[ID Sale],DF_Vendite[Seller Code]),DF_Dipendenti[Code],DF_Dipendenti[Name]))," ",(_xlfn.XLOOKUP(_xlfn.XLOOKUP(A42,DF_Vendite[ID Sale],DF_Vendite[Seller Code]),DF_Dipendenti[Code],DF_Dipendenti[Surname]))),"")</f>
        <v>Roberts Williams</v>
      </c>
      <c r="E42" s="6">
        <f>IFERROR(_xlfn.XLOOKUP(_xlfn.XLOOKUP(A42,DF_Vendite[ID Sale],DF_Vendite[ID Product]),DF_Prodotti[ID Product],DF_Prodotti[Selling Price]) * _xlfn.XLOOKUP(A42,DF_Vendite[ID Sale],DF_Vendite[Quantity Sold]),"")</f>
        <v>94340</v>
      </c>
      <c r="F42" s="1">
        <f>_xlfn.XLOOKUP(Fatturato[[#This Row],[ID]],DF_Vendite[ID Sale],DF_Vendite[Sale Date])</f>
        <v>44673</v>
      </c>
    </row>
    <row r="43" spans="1:6">
      <c r="A43" s="5" t="str">
        <f>DF_Vendite[[#This Row],[ID Sale]]</f>
        <v>FT438</v>
      </c>
      <c r="B43" t="str">
        <f>_xlfn.XLOOKUP(_xlfn.XLOOKUP(A43,DF_Vendite[ID Sale],DF_Vendite[ID Product]),DF_Prodotti[ID Product],DF_Prodotti[Product Name],"")</f>
        <v>StatFlow Precision</v>
      </c>
      <c r="C43" t="str">
        <f>_xlfn.XLOOKUP(_xlfn.XLOOKUP(A43,DF_Vendite[ID Sale],DF_Vendite[ID Client]),DF_Clienti[ID Client],DF_Clienti[Company Name],"")</f>
        <v/>
      </c>
      <c r="D43" t="str">
        <f>IFERROR(_xlfn.CONCAT((_xlfn.XLOOKUP(_xlfn.XLOOKUP(A43,DF_Vendite[ID Sale],DF_Vendite[Seller Code]),DF_Dipendenti[Code],DF_Dipendenti[Name]))," ",(_xlfn.XLOOKUP(_xlfn.XLOOKUP(A43,DF_Vendite[ID Sale],DF_Vendite[Seller Code]),DF_Dipendenti[Code],DF_Dipendenti[Surname]))),"")</f>
        <v>Williams Mitchell</v>
      </c>
      <c r="E43" s="6">
        <f>IFERROR(_xlfn.XLOOKUP(_xlfn.XLOOKUP(A43,DF_Vendite[ID Sale],DF_Vendite[ID Product]),DF_Prodotti[ID Product],DF_Prodotti[Selling Price]) * _xlfn.XLOOKUP(A43,DF_Vendite[ID Sale],DF_Vendite[Quantity Sold]),"")</f>
        <v>49914</v>
      </c>
      <c r="F43" s="1">
        <f>_xlfn.XLOOKUP(Fatturato[[#This Row],[ID]],DF_Vendite[ID Sale],DF_Vendite[Sale Date])</f>
        <v>44470</v>
      </c>
    </row>
    <row r="44" spans="1:6">
      <c r="A44" s="5" t="str">
        <f>DF_Vendite[[#This Row],[ID Sale]]</f>
        <v>FT439</v>
      </c>
      <c r="B44" t="str">
        <f>_xlfn.XLOOKUP(_xlfn.XLOOKUP(A44,DF_Vendite[ID Sale],DF_Vendite[ID Product]),DF_Prodotti[ID Product],DF_Prodotti[Product Name],"")</f>
        <v>CloudGuardian Pro</v>
      </c>
      <c r="C44" t="str">
        <f>_xlfn.XLOOKUP(_xlfn.XLOOKUP(A44,DF_Vendite[ID Sale],DF_Vendite[ID Client]),DF_Clienti[ID Client],DF_Clienti[Company Name],"")</f>
        <v>CloudElite Innovations</v>
      </c>
      <c r="D44" t="str">
        <f>IFERROR(_xlfn.CONCAT((_xlfn.XLOOKUP(_xlfn.XLOOKUP(A44,DF_Vendite[ID Sale],DF_Vendite[Seller Code]),DF_Dipendenti[Code],DF_Dipendenti[Name]))," ",(_xlfn.XLOOKUP(_xlfn.XLOOKUP(A44,DF_Vendite[ID Sale],DF_Vendite[Seller Code]),DF_Dipendenti[Code],DF_Dipendenti[Surname]))),"")</f>
        <v>Elena Hill</v>
      </c>
      <c r="E44" s="6">
        <f>IFERROR(_xlfn.XLOOKUP(_xlfn.XLOOKUP(A44,DF_Vendite[ID Sale],DF_Vendite[ID Product]),DF_Prodotti[ID Product],DF_Prodotti[Selling Price]) * _xlfn.XLOOKUP(A44,DF_Vendite[ID Sale],DF_Vendite[Quantity Sold]),"")</f>
        <v>244076</v>
      </c>
      <c r="F44" s="1">
        <f>_xlfn.XLOOKUP(Fatturato[[#This Row],[ID]],DF_Vendite[ID Sale],DF_Vendite[Sale Date])</f>
        <v>43875</v>
      </c>
    </row>
    <row r="45" spans="1:6">
      <c r="A45" s="5" t="str">
        <f>DF_Vendite[[#This Row],[ID Sale]]</f>
        <v>FT440</v>
      </c>
      <c r="B45" t="str">
        <f>_xlfn.XLOOKUP(_xlfn.XLOOKUP(A45,DF_Vendite[ID Sale],DF_Vendite[ID Product]),DF_Prodotti[ID Product],DF_Prodotti[Product Name],"")</f>
        <v>InfoVault Nexus</v>
      </c>
      <c r="C45" t="str">
        <f>_xlfn.XLOOKUP(_xlfn.XLOOKUP(A45,DF_Vendite[ID Sale],DF_Vendite[ID Client]),DF_Clienti[ID Client],DF_Clienti[Company Name],"")</f>
        <v>CipherLink Corp.</v>
      </c>
      <c r="D45" t="str">
        <f>IFERROR(_xlfn.CONCAT((_xlfn.XLOOKUP(_xlfn.XLOOKUP(A45,DF_Vendite[ID Sale],DF_Vendite[Seller Code]),DF_Dipendenti[Code],DF_Dipendenti[Name]))," ",(_xlfn.XLOOKUP(_xlfn.XLOOKUP(A45,DF_Vendite[ID Sale],DF_Vendite[Seller Code]),DF_Dipendenti[Code],DF_Dipendenti[Surname]))),"")</f>
        <v>Lyla Mitchell</v>
      </c>
      <c r="E45" s="6">
        <f>IFERROR(_xlfn.XLOOKUP(_xlfn.XLOOKUP(A45,DF_Vendite[ID Sale],DF_Vendite[ID Product]),DF_Prodotti[ID Product],DF_Prodotti[Selling Price]) * _xlfn.XLOOKUP(A45,DF_Vendite[ID Sale],DF_Vendite[Quantity Sold]),"")</f>
        <v>46786</v>
      </c>
      <c r="F45" s="1">
        <f>_xlfn.XLOOKUP(Fatturato[[#This Row],[ID]],DF_Vendite[ID Sale],DF_Vendite[Sale Date])</f>
        <v>44894</v>
      </c>
    </row>
    <row r="46" spans="1:6">
      <c r="A46" s="5" t="str">
        <f>DF_Vendite[[#This Row],[ID Sale]]</f>
        <v>FT441</v>
      </c>
      <c r="B46" t="str">
        <f>_xlfn.XLOOKUP(_xlfn.XLOOKUP(A46,DF_Vendite[ID Sale],DF_Vendite[ID Product]),DF_Prodotti[ID Product],DF_Prodotti[Product Name],"")</f>
        <v>InfoSync Dynamics</v>
      </c>
      <c r="C46" t="str">
        <f>_xlfn.XLOOKUP(_xlfn.XLOOKUP(A46,DF_Vendite[ID Sale],DF_Vendite[ID Client]),DF_Clienti[ID Client],DF_Clienti[Company Name],"")</f>
        <v>TechGuard Innovations</v>
      </c>
      <c r="D46" t="str">
        <f>IFERROR(_xlfn.CONCAT((_xlfn.XLOOKUP(_xlfn.XLOOKUP(A46,DF_Vendite[ID Sale],DF_Vendite[Seller Code]),DF_Dipendenti[Code],DF_Dipendenti[Name]))," ",(_xlfn.XLOOKUP(_xlfn.XLOOKUP(A46,DF_Vendite[ID Sale],DF_Vendite[Seller Code]),DF_Dipendenti[Code],DF_Dipendenti[Surname]))),"")</f>
        <v>Zoey Thompson</v>
      </c>
      <c r="E46" s="6">
        <f>IFERROR(_xlfn.XLOOKUP(_xlfn.XLOOKUP(A46,DF_Vendite[ID Sale],DF_Vendite[ID Product]),DF_Prodotti[ID Product],DF_Prodotti[Selling Price]) * _xlfn.XLOOKUP(A46,DF_Vendite[ID Sale],DF_Vendite[Quantity Sold]),"")</f>
        <v>7446</v>
      </c>
      <c r="F46" s="1">
        <f>_xlfn.XLOOKUP(Fatturato[[#This Row],[ID]],DF_Vendite[ID Sale],DF_Vendite[Sale Date])</f>
        <v>44219</v>
      </c>
    </row>
    <row r="47" spans="1:6">
      <c r="A47" s="5" t="str">
        <f>DF_Vendite[[#This Row],[ID Sale]]</f>
        <v>FT442</v>
      </c>
      <c r="B47" t="str">
        <f>_xlfn.XLOOKUP(_xlfn.XLOOKUP(A47,DF_Vendite[ID Sale],DF_Vendite[ID Product]),DF_Prodotti[ID Product],DF_Prodotti[Product Name],"")</f>
        <v>QuantumHarbor Guardian</v>
      </c>
      <c r="C47" t="str">
        <f>_xlfn.XLOOKUP(_xlfn.XLOOKUP(A47,DF_Vendite[ID Sale],DF_Vendite[ID Client]),DF_Clienti[ID Client],DF_Clienti[Company Name],"")</f>
        <v>DataLink Tech</v>
      </c>
      <c r="D47" t="str">
        <f>IFERROR(_xlfn.CONCAT((_xlfn.XLOOKUP(_xlfn.XLOOKUP(A47,DF_Vendite[ID Sale],DF_Vendite[Seller Code]),DF_Dipendenti[Code],DF_Dipendenti[Name]))," ",(_xlfn.XLOOKUP(_xlfn.XLOOKUP(A47,DF_Vendite[ID Sale],DF_Vendite[Seller Code]),DF_Dipendenti[Code],DF_Dipendenti[Surname]))),"")</f>
        <v>Elena Hill</v>
      </c>
      <c r="E47" s="6">
        <f>IFERROR(_xlfn.XLOOKUP(_xlfn.XLOOKUP(A47,DF_Vendite[ID Sale],DF_Vendite[ID Product]),DF_Prodotti[ID Product],DF_Prodotti[Selling Price]) * _xlfn.XLOOKUP(A47,DF_Vendite[ID Sale],DF_Vendite[Quantity Sold]),"")</f>
        <v>63333</v>
      </c>
      <c r="F47" s="1">
        <f>_xlfn.XLOOKUP(Fatturato[[#This Row],[ID]],DF_Vendite[ID Sale],DF_Vendite[Sale Date])</f>
        <v>44585</v>
      </c>
    </row>
    <row r="48" spans="1:6">
      <c r="A48" s="5" t="str">
        <f>DF_Vendite[[#This Row],[ID Sale]]</f>
        <v>FT443</v>
      </c>
      <c r="B48" t="str">
        <f>_xlfn.XLOOKUP(_xlfn.XLOOKUP(A48,DF_Vendite[ID Sale],DF_Vendite[ID Product]),DF_Prodotti[ID Product],DF_Prodotti[Product Name],"")</f>
        <v>Analytix Pro Plus</v>
      </c>
      <c r="C48" t="str">
        <f>_xlfn.XLOOKUP(_xlfn.XLOOKUP(A48,DF_Vendite[ID Sale],DF_Vendite[ID Client]),DF_Clienti[ID Client],DF_Clienti[Company Name],"")</f>
        <v>InfoForge Solutions</v>
      </c>
      <c r="D48" t="str">
        <f>IFERROR(_xlfn.CONCAT((_xlfn.XLOOKUP(_xlfn.XLOOKUP(A48,DF_Vendite[ID Sale],DF_Vendite[Seller Code]),DF_Dipendenti[Code],DF_Dipendenti[Name]))," ",(_xlfn.XLOOKUP(_xlfn.XLOOKUP(A48,DF_Vendite[ID Sale],DF_Vendite[Seller Code]),DF_Dipendenti[Code],DF_Dipendenti[Surname]))),"")</f>
        <v>Roberts Williams</v>
      </c>
      <c r="E48" s="6">
        <f>IFERROR(_xlfn.XLOOKUP(_xlfn.XLOOKUP(A48,DF_Vendite[ID Sale],DF_Vendite[ID Product]),DF_Prodotti[ID Product],DF_Prodotti[Selling Price]) * _xlfn.XLOOKUP(A48,DF_Vendite[ID Sale],DF_Vendite[Quantity Sold]),"")</f>
        <v>76160</v>
      </c>
      <c r="F48" s="1">
        <f>_xlfn.XLOOKUP(Fatturato[[#This Row],[ID]],DF_Vendite[ID Sale],DF_Vendite[Sale Date])</f>
        <v>43912</v>
      </c>
    </row>
    <row r="49" spans="1:6">
      <c r="A49" s="5" t="str">
        <f>DF_Vendite[[#This Row],[ID Sale]]</f>
        <v>FT444</v>
      </c>
      <c r="B49" t="str">
        <f>_xlfn.XLOOKUP(_xlfn.XLOOKUP(A49,DF_Vendite[ID Sale],DF_Vendite[ID Product]),DF_Prodotti[ID Product],DF_Prodotti[Product Name],"")</f>
        <v>DataPulse Dynamics</v>
      </c>
      <c r="C49" t="str">
        <f>_xlfn.XLOOKUP(_xlfn.XLOOKUP(A49,DF_Vendite[ID Sale],DF_Vendite[ID Client]),DF_Clienti[ID Client],DF_Clienti[Company Name],"")</f>
        <v>TechGuard Innovations</v>
      </c>
      <c r="D49" t="str">
        <f>IFERROR(_xlfn.CONCAT((_xlfn.XLOOKUP(_xlfn.XLOOKUP(A49,DF_Vendite[ID Sale],DF_Vendite[Seller Code]),DF_Dipendenti[Code],DF_Dipendenti[Name]))," ",(_xlfn.XLOOKUP(_xlfn.XLOOKUP(A49,DF_Vendite[ID Sale],DF_Vendite[Seller Code]),DF_Dipendenti[Code],DF_Dipendenti[Surname]))),"")</f>
        <v>Daniel Hernandez</v>
      </c>
      <c r="E49" s="6">
        <f>IFERROR(_xlfn.XLOOKUP(_xlfn.XLOOKUP(A49,DF_Vendite[ID Sale],DF_Vendite[ID Product]),DF_Prodotti[ID Product],DF_Prodotti[Selling Price]) * _xlfn.XLOOKUP(A49,DF_Vendite[ID Sale],DF_Vendite[Quantity Sold]),"")</f>
        <v>14656</v>
      </c>
      <c r="F49" s="1">
        <f>_xlfn.XLOOKUP(Fatturato[[#This Row],[ID]],DF_Vendite[ID Sale],DF_Vendite[Sale Date])</f>
        <v>44734</v>
      </c>
    </row>
    <row r="50" spans="1:6">
      <c r="A50" s="5" t="str">
        <f>DF_Vendite[[#This Row],[ID Sale]]</f>
        <v>FT445</v>
      </c>
      <c r="B50" t="str">
        <f>_xlfn.XLOOKUP(_xlfn.XLOOKUP(A50,DF_Vendite[ID Sale],DF_Vendite[ID Product]),DF_Prodotti[ID Product],DF_Prodotti[Product Name],"")</f>
        <v>QuantumHarbor Guardian</v>
      </c>
      <c r="C50" t="str">
        <f>_xlfn.XLOOKUP(_xlfn.XLOOKUP(A50,DF_Vendite[ID Sale],DF_Vendite[ID Client]),DF_Clienti[ID Client],DF_Clienti[Company Name],"")</f>
        <v/>
      </c>
      <c r="D50" t="str">
        <f>IFERROR(_xlfn.CONCAT((_xlfn.XLOOKUP(_xlfn.XLOOKUP(A50,DF_Vendite[ID Sale],DF_Vendite[Seller Code]),DF_Dipendenti[Code],DF_Dipendenti[Name]))," ",(_xlfn.XLOOKUP(_xlfn.XLOOKUP(A50,DF_Vendite[ID Sale],DF_Vendite[Seller Code]),DF_Dipendenti[Code],DF_Dipendenti[Surname]))),"")</f>
        <v>Chloe Walker</v>
      </c>
      <c r="E50" s="6">
        <f>IFERROR(_xlfn.XLOOKUP(_xlfn.XLOOKUP(A50,DF_Vendite[ID Sale],DF_Vendite[ID Product]),DF_Prodotti[ID Product],DF_Prodotti[Selling Price]) * _xlfn.XLOOKUP(A50,DF_Vendite[ID Sale],DF_Vendite[Quantity Sold]),"")</f>
        <v>91935</v>
      </c>
      <c r="F50" s="1">
        <f>_xlfn.XLOOKUP(Fatturato[[#This Row],[ID]],DF_Vendite[ID Sale],DF_Vendite[Sale Date])</f>
        <v>44856</v>
      </c>
    </row>
    <row r="51" spans="1:6">
      <c r="A51" s="5" t="str">
        <f>DF_Vendite[[#This Row],[ID Sale]]</f>
        <v>FT446</v>
      </c>
      <c r="B51" t="str">
        <f>_xlfn.XLOOKUP(_xlfn.XLOOKUP(A51,DF_Vendite[ID Sale],DF_Vendite[ID Product]),DF_Prodotti[ID Product],DF_Prodotti[Product Name],"")</f>
        <v>InfoVault Nexus</v>
      </c>
      <c r="C51" t="str">
        <f>_xlfn.XLOOKUP(_xlfn.XLOOKUP(A51,DF_Vendite[ID Sale],DF_Vendite[ID Client]),DF_Clienti[ID Client],DF_Clienti[Company Name],"")</f>
        <v>TechGuard Innovations</v>
      </c>
      <c r="D51" t="str">
        <f>IFERROR(_xlfn.CONCAT((_xlfn.XLOOKUP(_xlfn.XLOOKUP(A51,DF_Vendite[ID Sale],DF_Vendite[Seller Code]),DF_Dipendenti[Code],DF_Dipendenti[Name]))," ",(_xlfn.XLOOKUP(_xlfn.XLOOKUP(A51,DF_Vendite[ID Sale],DF_Vendite[Seller Code]),DF_Dipendenti[Code],DF_Dipendenti[Surname]))),"")</f>
        <v>Isabella Martinez</v>
      </c>
      <c r="E51" s="6">
        <f>IFERROR(_xlfn.XLOOKUP(_xlfn.XLOOKUP(A51,DF_Vendite[ID Sale],DF_Vendite[ID Product]),DF_Prodotti[ID Product],DF_Prodotti[Selling Price]) * _xlfn.XLOOKUP(A51,DF_Vendite[ID Sale],DF_Vendite[Quantity Sold]),"")</f>
        <v>12516</v>
      </c>
      <c r="F51" s="1">
        <f>_xlfn.XLOOKUP(Fatturato[[#This Row],[ID]],DF_Vendite[ID Sale],DF_Vendite[Sale Date])</f>
        <v>45096</v>
      </c>
    </row>
    <row r="52" spans="1:6">
      <c r="A52" s="5" t="str">
        <f>DF_Vendite[[#This Row],[ID Sale]]</f>
        <v>FT447</v>
      </c>
      <c r="B52" t="str">
        <f>_xlfn.XLOOKUP(_xlfn.XLOOKUP(A52,DF_Vendite[ID Sale],DF_Vendite[ID Product]),DF_Prodotti[ID Product],DF_Prodotti[Product Name],"")</f>
        <v>CloudGuardian Pro</v>
      </c>
      <c r="C52" t="str">
        <f>_xlfn.XLOOKUP(_xlfn.XLOOKUP(A52,DF_Vendite[ID Sale],DF_Vendite[ID Client]),DF_Clienti[ID Client],DF_Clienti[Company Name],"")</f>
        <v/>
      </c>
      <c r="D52" t="str">
        <f>IFERROR(_xlfn.CONCAT((_xlfn.XLOOKUP(_xlfn.XLOOKUP(A52,DF_Vendite[ID Sale],DF_Vendite[Seller Code]),DF_Dipendenti[Code],DF_Dipendenti[Name]))," ",(_xlfn.XLOOKUP(_xlfn.XLOOKUP(A52,DF_Vendite[ID Sale],DF_Vendite[Seller Code]),DF_Dipendenti[Code],DF_Dipendenti[Surname]))),"")</f>
        <v>Moore Hill</v>
      </c>
      <c r="E52" s="6">
        <f>IFERROR(_xlfn.XLOOKUP(_xlfn.XLOOKUP(A52,DF_Vendite[ID Sale],DF_Vendite[ID Product]),DF_Prodotti[ID Product],DF_Prodotti[Selling Price]) * _xlfn.XLOOKUP(A52,DF_Vendite[ID Sale],DF_Vendite[Quantity Sold]),"")</f>
        <v>312340</v>
      </c>
      <c r="F52" s="1">
        <f>_xlfn.XLOOKUP(Fatturato[[#This Row],[ID]],DF_Vendite[ID Sale],DF_Vendite[Sale Date])</f>
        <v>45035</v>
      </c>
    </row>
    <row r="53" spans="1:6">
      <c r="A53" s="5" t="str">
        <f>DF_Vendite[[#This Row],[ID Sale]]</f>
        <v>FT448</v>
      </c>
      <c r="B53" t="str">
        <f>_xlfn.XLOOKUP(_xlfn.XLOOKUP(A53,DF_Vendite[ID Sale],DF_Vendite[ID Product]),DF_Prodotti[ID Product],DF_Prodotti[Product Name],"")</f>
        <v>CipherPulse Proxima</v>
      </c>
      <c r="C53" t="str">
        <f>_xlfn.XLOOKUP(_xlfn.XLOOKUP(A53,DF_Vendite[ID Sale],DF_Vendite[ID Client]),DF_Clienti[ID Client],DF_Clienti[Company Name],"")</f>
        <v>CloudElite Innovations</v>
      </c>
      <c r="D53" t="str">
        <f>IFERROR(_xlfn.CONCAT((_xlfn.XLOOKUP(_xlfn.XLOOKUP(A53,DF_Vendite[ID Sale],DF_Vendite[Seller Code]),DF_Dipendenti[Code],DF_Dipendenti[Name]))," ",(_xlfn.XLOOKUP(_xlfn.XLOOKUP(A53,DF_Vendite[ID Sale],DF_Vendite[Seller Code]),DF_Dipendenti[Code],DF_Dipendenti[Surname]))),"")</f>
        <v>Gianna Garcia</v>
      </c>
      <c r="E53" s="6">
        <f>IFERROR(_xlfn.XLOOKUP(_xlfn.XLOOKUP(A53,DF_Vendite[ID Sale],DF_Vendite[ID Product]),DF_Prodotti[ID Product],DF_Prodotti[Selling Price]) * _xlfn.XLOOKUP(A53,DF_Vendite[ID Sale],DF_Vendite[Quantity Sold]),"")</f>
        <v>93660</v>
      </c>
      <c r="F53" s="1">
        <f>_xlfn.XLOOKUP(Fatturato[[#This Row],[ID]],DF_Vendite[ID Sale],DF_Vendite[Sale Date])</f>
        <v>43881</v>
      </c>
    </row>
    <row r="54" spans="1:6">
      <c r="A54" s="5" t="str">
        <f>DF_Vendite[[#This Row],[ID Sale]]</f>
        <v>FT449</v>
      </c>
      <c r="B54" t="str">
        <f>_xlfn.XLOOKUP(_xlfn.XLOOKUP(A54,DF_Vendite[ID Sale],DF_Vendite[ID Product]),DF_Prodotti[ID Product],DF_Prodotti[Product Name],"")</f>
        <v>SyncGuard Proxima</v>
      </c>
      <c r="C54" t="str">
        <f>_xlfn.XLOOKUP(_xlfn.XLOOKUP(A54,DF_Vendite[ID Sale],DF_Vendite[ID Client]),DF_Clienti[ID Client],DF_Clienti[Company Name],"")</f>
        <v>InfoForge Solutions</v>
      </c>
      <c r="D54" t="str">
        <f>IFERROR(_xlfn.CONCAT((_xlfn.XLOOKUP(_xlfn.XLOOKUP(A54,DF_Vendite[ID Sale],DF_Vendite[Seller Code]),DF_Dipendenti[Code],DF_Dipendenti[Name]))," ",(_xlfn.XLOOKUP(_xlfn.XLOOKUP(A54,DF_Vendite[ID Sale],DF_Vendite[Seller Code]),DF_Dipendenti[Code],DF_Dipendenti[Surname]))),"")</f>
        <v>Ava Walker</v>
      </c>
      <c r="E54" s="6">
        <f>IFERROR(_xlfn.XLOOKUP(_xlfn.XLOOKUP(A54,DF_Vendite[ID Sale],DF_Vendite[ID Product]),DF_Prodotti[ID Product],DF_Prodotti[Selling Price]) * _xlfn.XLOOKUP(A54,DF_Vendite[ID Sale],DF_Vendite[Quantity Sold]),"")</f>
        <v>229441</v>
      </c>
      <c r="F54" s="1">
        <f>_xlfn.XLOOKUP(Fatturato[[#This Row],[ID]],DF_Vendite[ID Sale],DF_Vendite[Sale Date])</f>
        <v>44864</v>
      </c>
    </row>
    <row r="55" spans="1:6">
      <c r="A55" s="5" t="str">
        <f>DF_Vendite[[#This Row],[ID Sale]]</f>
        <v>FT450</v>
      </c>
      <c r="B55" t="str">
        <f>_xlfn.XLOOKUP(_xlfn.XLOOKUP(A55,DF_Vendite[ID Sale],DF_Vendite[ID Product]),DF_Prodotti[ID Product],DF_Prodotti[Product Name],"")</f>
        <v>CipherHarbor Guardian</v>
      </c>
      <c r="C55" t="str">
        <f>_xlfn.XLOOKUP(_xlfn.XLOOKUP(A55,DF_Vendite[ID Sale],DF_Vendite[ID Client]),DF_Clienti[ID Client],DF_Clienti[Company Name],"")</f>
        <v>TechGuard Innovations</v>
      </c>
      <c r="D55" t="str">
        <f>IFERROR(_xlfn.CONCAT((_xlfn.XLOOKUP(_xlfn.XLOOKUP(A55,DF_Vendite[ID Sale],DF_Vendite[Seller Code]),DF_Dipendenti[Code],DF_Dipendenti[Name]))," ",(_xlfn.XLOOKUP(_xlfn.XLOOKUP(A55,DF_Vendite[ID Sale],DF_Vendite[Seller Code]),DF_Dipendenti[Code],DF_Dipendenti[Surname]))),"")</f>
        <v>Lyla White</v>
      </c>
      <c r="E55" s="6">
        <f>IFERROR(_xlfn.XLOOKUP(_xlfn.XLOOKUP(A55,DF_Vendite[ID Sale],DF_Vendite[ID Product]),DF_Prodotti[ID Product],DF_Prodotti[Selling Price]) * _xlfn.XLOOKUP(A55,DF_Vendite[ID Sale],DF_Vendite[Quantity Sold]),"")</f>
        <v>4176</v>
      </c>
      <c r="F55" s="1">
        <f>_xlfn.XLOOKUP(Fatturato[[#This Row],[ID]],DF_Vendite[ID Sale],DF_Vendite[Sale Date])</f>
        <v>43846</v>
      </c>
    </row>
    <row r="56" spans="1:6">
      <c r="A56" s="5" t="str">
        <f>DF_Vendite[[#This Row],[ID Sale]]</f>
        <v>FT451</v>
      </c>
      <c r="B56" t="str">
        <f>_xlfn.XLOOKUP(_xlfn.XLOOKUP(A56,DF_Vendite[ID Sale],DF_Vendite[ID Product]),DF_Prodotti[ID Product],DF_Prodotti[Product Name],"")</f>
        <v>CloudGuardian Pro</v>
      </c>
      <c r="C56" t="str">
        <f>_xlfn.XLOOKUP(_xlfn.XLOOKUP(A56,DF_Vendite[ID Sale],DF_Vendite[ID Client]),DF_Clienti[ID Client],DF_Clienti[Company Name],"")</f>
        <v/>
      </c>
      <c r="D56" t="str">
        <f>IFERROR(_xlfn.CONCAT((_xlfn.XLOOKUP(_xlfn.XLOOKUP(A56,DF_Vendite[ID Sale],DF_Vendite[Seller Code]),DF_Dipendenti[Code],DF_Dipendenti[Name]))," ",(_xlfn.XLOOKUP(_xlfn.XLOOKUP(A56,DF_Vendite[ID Sale],DF_Vendite[Seller Code]),DF_Dipendenti[Code],DF_Dipendenti[Surname]))),"")</f>
        <v>Mia Stewart</v>
      </c>
      <c r="E56" s="6">
        <f>IFERROR(_xlfn.XLOOKUP(_xlfn.XLOOKUP(A56,DF_Vendite[ID Sale],DF_Vendite[ID Product]),DF_Prodotti[ID Product],DF_Prodotti[Selling Price]) * _xlfn.XLOOKUP(A56,DF_Vendite[ID Sale],DF_Vendite[Quantity Sold]),"")</f>
        <v>135240</v>
      </c>
      <c r="F56" s="1">
        <f>_xlfn.XLOOKUP(Fatturato[[#This Row],[ID]],DF_Vendite[ID Sale],DF_Vendite[Sale Date])</f>
        <v>44303</v>
      </c>
    </row>
    <row r="57" spans="1:6">
      <c r="A57" s="5" t="str">
        <f>DF_Vendite[[#This Row],[ID Sale]]</f>
        <v>FT452</v>
      </c>
      <c r="B57" t="str">
        <f>_xlfn.XLOOKUP(_xlfn.XLOOKUP(A57,DF_Vendite[ID Sale],DF_Vendite[ID Product]),DF_Prodotti[ID Product],DF_Prodotti[Product Name],"")</f>
        <v>SyncHarbor Dynamics</v>
      </c>
      <c r="C57" t="str">
        <f>_xlfn.XLOOKUP(_xlfn.XLOOKUP(A57,DF_Vendite[ID Sale],DF_Vendite[ID Client]),DF_Clienti[ID Client],DF_Clienti[Company Name],"")</f>
        <v>InnoTech Enterprises</v>
      </c>
      <c r="D57" t="str">
        <f>IFERROR(_xlfn.CONCAT((_xlfn.XLOOKUP(_xlfn.XLOOKUP(A57,DF_Vendite[ID Sale],DF_Vendite[Seller Code]),DF_Dipendenti[Code],DF_Dipendenti[Name]))," ",(_xlfn.XLOOKUP(_xlfn.XLOOKUP(A57,DF_Vendite[ID Sale],DF_Vendite[Seller Code]),DF_Dipendenti[Code],DF_Dipendenti[Surname]))),"")</f>
        <v>Moore Lopez</v>
      </c>
      <c r="E57" s="6">
        <f>IFERROR(_xlfn.XLOOKUP(_xlfn.XLOOKUP(A57,DF_Vendite[ID Sale],DF_Vendite[ID Product]),DF_Prodotti[ID Product],DF_Prodotti[Selling Price]) * _xlfn.XLOOKUP(A57,DF_Vendite[ID Sale],DF_Vendite[Quantity Sold]),"")</f>
        <v>12627</v>
      </c>
      <c r="F57" s="1">
        <f>_xlfn.XLOOKUP(Fatturato[[#This Row],[ID]],DF_Vendite[ID Sale],DF_Vendite[Sale Date])</f>
        <v>43907</v>
      </c>
    </row>
    <row r="58" spans="1:6">
      <c r="A58" s="5" t="str">
        <f>DF_Vendite[[#This Row],[ID Sale]]</f>
        <v>FT453</v>
      </c>
      <c r="B58" t="str">
        <f>_xlfn.XLOOKUP(_xlfn.XLOOKUP(A58,DF_Vendite[ID Sale],DF_Vendite[ID Product]),DF_Prodotti[ID Product],DF_Prodotti[Product Name],"")</f>
        <v>CipherPulse Proxima</v>
      </c>
      <c r="C58" t="str">
        <f>_xlfn.XLOOKUP(_xlfn.XLOOKUP(A58,DF_Vendite[ID Sale],DF_Vendite[ID Client]),DF_Clienti[ID Client],DF_Clienti[Company Name],"")</f>
        <v>TechGuard Innovations</v>
      </c>
      <c r="D58" t="str">
        <f>IFERROR(_xlfn.CONCAT((_xlfn.XLOOKUP(_xlfn.XLOOKUP(A58,DF_Vendite[ID Sale],DF_Vendite[Seller Code]),DF_Dipendenti[Code],DF_Dipendenti[Name]))," ",(_xlfn.XLOOKUP(_xlfn.XLOOKUP(A58,DF_Vendite[ID Sale],DF_Vendite[Seller Code]),DF_Dipendenti[Code],DF_Dipendenti[Surname]))),"")</f>
        <v>Lyla White</v>
      </c>
      <c r="E58" s="6">
        <f>IFERROR(_xlfn.XLOOKUP(_xlfn.XLOOKUP(A58,DF_Vendite[ID Sale],DF_Vendite[ID Product]),DF_Prodotti[ID Product],DF_Prodotti[Selling Price]) * _xlfn.XLOOKUP(A58,DF_Vendite[ID Sale],DF_Vendite[Quantity Sold]),"")</f>
        <v>54600</v>
      </c>
      <c r="F58" s="1">
        <f>_xlfn.XLOOKUP(Fatturato[[#This Row],[ID]],DF_Vendite[ID Sale],DF_Vendite[Sale Date])</f>
        <v>44240</v>
      </c>
    </row>
    <row r="59" spans="1:6">
      <c r="A59" s="5" t="str">
        <f>DF_Vendite[[#This Row],[ID Sale]]</f>
        <v>FT454</v>
      </c>
      <c r="B59" t="str">
        <f>_xlfn.XLOOKUP(_xlfn.XLOOKUP(A59,DF_Vendite[ID Sale],DF_Vendite[ID Product]),DF_Prodotti[ID Product],DF_Prodotti[Product Name],"")</f>
        <v>DataLink Precision</v>
      </c>
      <c r="C59" t="str">
        <f>_xlfn.XLOOKUP(_xlfn.XLOOKUP(A59,DF_Vendite[ID Sale],DF_Vendite[ID Client]),DF_Clienti[ID Client],DF_Clienti[Company Name],"")</f>
        <v>InfoForge Solutions</v>
      </c>
      <c r="D59" t="str">
        <f>IFERROR(_xlfn.CONCAT((_xlfn.XLOOKUP(_xlfn.XLOOKUP(A59,DF_Vendite[ID Sale],DF_Vendite[Seller Code]),DF_Dipendenti[Code],DF_Dipendenti[Name]))," ",(_xlfn.XLOOKUP(_xlfn.XLOOKUP(A59,DF_Vendite[ID Sale],DF_Vendite[Seller Code]),DF_Dipendenti[Code],DF_Dipendenti[Surname]))),"")</f>
        <v>Daniel Hernandez</v>
      </c>
      <c r="E59" s="6">
        <f>IFERROR(_xlfn.XLOOKUP(_xlfn.XLOOKUP(A59,DF_Vendite[ID Sale],DF_Vendite[ID Product]),DF_Prodotti[ID Product],DF_Prodotti[Selling Price]) * _xlfn.XLOOKUP(A59,DF_Vendite[ID Sale],DF_Vendite[Quantity Sold]),"")</f>
        <v>44785</v>
      </c>
      <c r="F59" s="1">
        <f>_xlfn.XLOOKUP(Fatturato[[#This Row],[ID]],DF_Vendite[ID Sale],DF_Vendite[Sale Date])</f>
        <v>44335</v>
      </c>
    </row>
    <row r="60" spans="1:6">
      <c r="A60" s="5" t="str">
        <f>DF_Vendite[[#This Row],[ID Sale]]</f>
        <v>FT455</v>
      </c>
      <c r="B60" t="str">
        <f>_xlfn.XLOOKUP(_xlfn.XLOOKUP(A60,DF_Vendite[ID Sale],DF_Vendite[ID Product]),DF_Prodotti[ID Product],DF_Prodotti[Product Name],"")</f>
        <v>DataLink Precision</v>
      </c>
      <c r="C60" t="str">
        <f>_xlfn.XLOOKUP(_xlfn.XLOOKUP(A60,DF_Vendite[ID Sale],DF_Vendite[ID Client]),DF_Clienti[ID Client],DF_Clienti[Company Name],"")</f>
        <v/>
      </c>
      <c r="D60" t="str">
        <f>IFERROR(_xlfn.CONCAT((_xlfn.XLOOKUP(_xlfn.XLOOKUP(A60,DF_Vendite[ID Sale],DF_Vendite[Seller Code]),DF_Dipendenti[Code],DF_Dipendenti[Name]))," ",(_xlfn.XLOOKUP(_xlfn.XLOOKUP(A60,DF_Vendite[ID Sale],DF_Vendite[Seller Code]),DF_Dipendenti[Code],DF_Dipendenti[Surname]))),"")</f>
        <v>Madison Lee</v>
      </c>
      <c r="E60" s="6">
        <f>IFERROR(_xlfn.XLOOKUP(_xlfn.XLOOKUP(A60,DF_Vendite[ID Sale],DF_Vendite[ID Product]),DF_Prodotti[ID Product],DF_Prodotti[Selling Price]) * _xlfn.XLOOKUP(A60,DF_Vendite[ID Sale],DF_Vendite[Quantity Sold]),"")</f>
        <v>7950</v>
      </c>
      <c r="F60" s="1">
        <f>_xlfn.XLOOKUP(Fatturato[[#This Row],[ID]],DF_Vendite[ID Sale],DF_Vendite[Sale Date])</f>
        <v>45265</v>
      </c>
    </row>
    <row r="61" spans="1:6">
      <c r="A61" s="5" t="str">
        <f>DF_Vendite[[#This Row],[ID Sale]]</f>
        <v>FT456</v>
      </c>
      <c r="B61" t="str">
        <f>_xlfn.XLOOKUP(_xlfn.XLOOKUP(A61,DF_Vendite[ID Sale],DF_Vendite[ID Product]),DF_Prodotti[ID Product],DF_Prodotti[Product Name],"")</f>
        <v>InfoShield Horizon</v>
      </c>
      <c r="C61" t="str">
        <f>_xlfn.XLOOKUP(_xlfn.XLOOKUP(A61,DF_Vendite[ID Sale],DF_Vendite[ID Client]),DF_Clienti[ID Client],DF_Clienti[Company Name],"")</f>
        <v>DataLink Tech</v>
      </c>
      <c r="D61" t="str">
        <f>IFERROR(_xlfn.CONCAT((_xlfn.XLOOKUP(_xlfn.XLOOKUP(A61,DF_Vendite[ID Sale],DF_Vendite[Seller Code]),DF_Dipendenti[Code],DF_Dipendenti[Name]))," ",(_xlfn.XLOOKUP(_xlfn.XLOOKUP(A61,DF_Vendite[ID Sale],DF_Vendite[Seller Code]),DF_Dipendenti[Code],DF_Dipendenti[Surname]))),"")</f>
        <v>Evans Miller</v>
      </c>
      <c r="E61" s="6">
        <f>IFERROR(_xlfn.XLOOKUP(_xlfn.XLOOKUP(A61,DF_Vendite[ID Sale],DF_Vendite[ID Product]),DF_Prodotti[ID Product],DF_Prodotti[Selling Price]) * _xlfn.XLOOKUP(A61,DF_Vendite[ID Sale],DF_Vendite[Quantity Sold]),"")</f>
        <v>37490</v>
      </c>
      <c r="F61" s="1">
        <f>_xlfn.XLOOKUP(Fatturato[[#This Row],[ID]],DF_Vendite[ID Sale],DF_Vendite[Sale Date])</f>
        <v>45122</v>
      </c>
    </row>
    <row r="62" spans="1:6">
      <c r="A62" s="5" t="str">
        <f>DF_Vendite[[#This Row],[ID Sale]]</f>
        <v>FT457</v>
      </c>
      <c r="B62" t="str">
        <f>_xlfn.XLOOKUP(_xlfn.XLOOKUP(A62,DF_Vendite[ID Sale],DF_Vendite[ID Product]),DF_Prodotti[ID Product],DF_Prodotti[Product Name],"")</f>
        <v>DataForge Analytics</v>
      </c>
      <c r="C62" t="str">
        <f>_xlfn.XLOOKUP(_xlfn.XLOOKUP(A62,DF_Vendite[ID Sale],DF_Vendite[ID Client]),DF_Clienti[ID Client],DF_Clienti[Company Name],"")</f>
        <v>InnoTech Enterprises</v>
      </c>
      <c r="D62" t="str">
        <f>IFERROR(_xlfn.CONCAT((_xlfn.XLOOKUP(_xlfn.XLOOKUP(A62,DF_Vendite[ID Sale],DF_Vendite[Seller Code]),DF_Dipendenti[Code],DF_Dipendenti[Name]))," ",(_xlfn.XLOOKUP(_xlfn.XLOOKUP(A62,DF_Vendite[ID Sale],DF_Vendite[Seller Code]),DF_Dipendenti[Code],DF_Dipendenti[Surname]))),"")</f>
        <v>Daniel Hernandez</v>
      </c>
      <c r="E62" s="6">
        <f>IFERROR(_xlfn.XLOOKUP(_xlfn.XLOOKUP(A62,DF_Vendite[ID Sale],DF_Vendite[ID Product]),DF_Prodotti[ID Product],DF_Prodotti[Selling Price]) * _xlfn.XLOOKUP(A62,DF_Vendite[ID Sale],DF_Vendite[Quantity Sold]),"")</f>
        <v>156600</v>
      </c>
      <c r="F62" s="1">
        <f>_xlfn.XLOOKUP(Fatturato[[#This Row],[ID]],DF_Vendite[ID Sale],DF_Vendite[Sale Date])</f>
        <v>44282</v>
      </c>
    </row>
    <row r="63" spans="1:6">
      <c r="A63" s="5" t="str">
        <f>DF_Vendite[[#This Row],[ID Sale]]</f>
        <v>FT458</v>
      </c>
      <c r="B63" t="str">
        <f>_xlfn.XLOOKUP(_xlfn.XLOOKUP(A63,DF_Vendite[ID Sale],DF_Vendite[ID Product]),DF_Prodotti[ID Product],DF_Prodotti[Product Name],"")</f>
        <v>InfoSync Dynamics</v>
      </c>
      <c r="C63" t="str">
        <f>_xlfn.XLOOKUP(_xlfn.XLOOKUP(A63,DF_Vendite[ID Sale],DF_Vendite[ID Client]),DF_Clienti[ID Client],DF_Clienti[Company Name],"")</f>
        <v>TechLink Dynamics</v>
      </c>
      <c r="D63" t="str">
        <f>IFERROR(_xlfn.CONCAT((_xlfn.XLOOKUP(_xlfn.XLOOKUP(A63,DF_Vendite[ID Sale],DF_Vendite[Seller Code]),DF_Dipendenti[Code],DF_Dipendenti[Name]))," ",(_xlfn.XLOOKUP(_xlfn.XLOOKUP(A63,DF_Vendite[ID Sale],DF_Vendite[Seller Code]),DF_Dipendenti[Code],DF_Dipendenti[Surname]))),"")</f>
        <v>Isabella Roberts</v>
      </c>
      <c r="E63" s="6">
        <f>IFERROR(_xlfn.XLOOKUP(_xlfn.XLOOKUP(A63,DF_Vendite[ID Sale],DF_Vendite[ID Product]),DF_Prodotti[ID Product],DF_Prodotti[Selling Price]) * _xlfn.XLOOKUP(A63,DF_Vendite[ID Sale],DF_Vendite[Quantity Sold]),"")</f>
        <v>3978</v>
      </c>
      <c r="F63" s="1">
        <f>_xlfn.XLOOKUP(Fatturato[[#This Row],[ID]],DF_Vendite[ID Sale],DF_Vendite[Sale Date])</f>
        <v>43894</v>
      </c>
    </row>
    <row r="64" spans="1:6">
      <c r="A64" s="5" t="str">
        <f>DF_Vendite[[#This Row],[ID Sale]]</f>
        <v>FT459</v>
      </c>
      <c r="B64" t="str">
        <f>_xlfn.XLOOKUP(_xlfn.XLOOKUP(A64,DF_Vendite[ID Sale],DF_Vendite[ID Product]),DF_Prodotti[ID Product],DF_Prodotti[Product Name],"")</f>
        <v>InfoVault Nexus</v>
      </c>
      <c r="C64" t="str">
        <f>_xlfn.XLOOKUP(_xlfn.XLOOKUP(A64,DF_Vendite[ID Sale],DF_Vendite[ID Client]),DF_Clienti[ID Client],DF_Clienti[Company Name],"")</f>
        <v>InnoTech Enterprises</v>
      </c>
      <c r="D64" t="str">
        <f>IFERROR(_xlfn.CONCAT((_xlfn.XLOOKUP(_xlfn.XLOOKUP(A64,DF_Vendite[ID Sale],DF_Vendite[Seller Code]),DF_Dipendenti[Code],DF_Dipendenti[Name]))," ",(_xlfn.XLOOKUP(_xlfn.XLOOKUP(A64,DF_Vendite[ID Sale],DF_Vendite[Seller Code]),DF_Dipendenti[Code],DF_Dipendenti[Surname]))),"")</f>
        <v>Zoey Thompson</v>
      </c>
      <c r="E64" s="6">
        <f>IFERROR(_xlfn.XLOOKUP(_xlfn.XLOOKUP(A64,DF_Vendite[ID Sale],DF_Vendite[ID Product]),DF_Prodotti[ID Product],DF_Prodotti[Selling Price]) * _xlfn.XLOOKUP(A64,DF_Vendite[ID Sale],DF_Vendite[Quantity Sold]),"")</f>
        <v>66156</v>
      </c>
      <c r="F64" s="1">
        <f>_xlfn.XLOOKUP(Fatturato[[#This Row],[ID]],DF_Vendite[ID Sale],DF_Vendite[Sale Date])</f>
        <v>45067</v>
      </c>
    </row>
    <row r="65" spans="1:6">
      <c r="A65" s="5" t="str">
        <f>DF_Vendite[[#This Row],[ID Sale]]</f>
        <v>FT460</v>
      </c>
      <c r="B65" t="str">
        <f>_xlfn.XLOOKUP(_xlfn.XLOOKUP(A65,DF_Vendite[ID Sale],DF_Vendite[ID Product]),DF_Prodotti[ID Product],DF_Prodotti[Product Name],"")</f>
        <v>DataForge Analytics</v>
      </c>
      <c r="C65" t="str">
        <f>_xlfn.XLOOKUP(_xlfn.XLOOKUP(A65,DF_Vendite[ID Sale],DF_Vendite[ID Client]),DF_Clienti[ID Client],DF_Clienti[Company Name],"")</f>
        <v>InfoForge Solutions</v>
      </c>
      <c r="D65" t="str">
        <f>IFERROR(_xlfn.CONCAT((_xlfn.XLOOKUP(_xlfn.XLOOKUP(A65,DF_Vendite[ID Sale],DF_Vendite[Seller Code]),DF_Dipendenti[Code],DF_Dipendenti[Name]))," ",(_xlfn.XLOOKUP(_xlfn.XLOOKUP(A65,DF_Vendite[ID Sale],DF_Vendite[Seller Code]),DF_Dipendenti[Code],DF_Dipendenti[Surname]))),"")</f>
        <v>Zoey Thompson</v>
      </c>
      <c r="E65" s="6">
        <f>IFERROR(_xlfn.XLOOKUP(_xlfn.XLOOKUP(A65,DF_Vendite[ID Sale],DF_Vendite[ID Product]),DF_Prodotti[ID Product],DF_Prodotti[Selling Price]) * _xlfn.XLOOKUP(A65,DF_Vendite[ID Sale],DF_Vendite[Quantity Sold]),"")</f>
        <v>196794</v>
      </c>
      <c r="F65" s="1">
        <f>_xlfn.XLOOKUP(Fatturato[[#This Row],[ID]],DF_Vendite[ID Sale],DF_Vendite[Sale Date])</f>
        <v>44207</v>
      </c>
    </row>
    <row r="66" spans="1:6">
      <c r="A66" s="5" t="str">
        <f>DF_Vendite[[#This Row],[ID Sale]]</f>
        <v>FT461</v>
      </c>
      <c r="B66" t="str">
        <f>_xlfn.XLOOKUP(_xlfn.XLOOKUP(A66,DF_Vendite[ID Sale],DF_Vendite[ID Product]),DF_Prodotti[ID Product],DF_Prodotti[Product Name],"")</f>
        <v>DataForge Nexus</v>
      </c>
      <c r="C66" t="str">
        <f>_xlfn.XLOOKUP(_xlfn.XLOOKUP(A66,DF_Vendite[ID Sale],DF_Vendite[ID Client]),DF_Clienti[ID Client],DF_Clienti[Company Name],"")</f>
        <v>InfoForge Solutions</v>
      </c>
      <c r="D66" t="str">
        <f>IFERROR(_xlfn.CONCAT((_xlfn.XLOOKUP(_xlfn.XLOOKUP(A66,DF_Vendite[ID Sale],DF_Vendite[Seller Code]),DF_Dipendenti[Code],DF_Dipendenti[Name]))," ",(_xlfn.XLOOKUP(_xlfn.XLOOKUP(A66,DF_Vendite[ID Sale],DF_Vendite[Seller Code]),DF_Dipendenti[Code],DF_Dipendenti[Surname]))),"")</f>
        <v>Hannah Hall</v>
      </c>
      <c r="E66" s="6">
        <f>IFERROR(_xlfn.XLOOKUP(_xlfn.XLOOKUP(A66,DF_Vendite[ID Sale],DF_Vendite[ID Product]),DF_Prodotti[ID Product],DF_Prodotti[Selling Price]) * _xlfn.XLOOKUP(A66,DF_Vendite[ID Sale],DF_Vendite[Quantity Sold]),"")</f>
        <v>127908</v>
      </c>
      <c r="F66" s="1">
        <f>_xlfn.XLOOKUP(Fatturato[[#This Row],[ID]],DF_Vendite[ID Sale],DF_Vendite[Sale Date])</f>
        <v>44118</v>
      </c>
    </row>
    <row r="67" spans="1:6">
      <c r="A67" s="5" t="str">
        <f>DF_Vendite[[#This Row],[ID Sale]]</f>
        <v>FT462</v>
      </c>
      <c r="B67" t="str">
        <f>_xlfn.XLOOKUP(_xlfn.XLOOKUP(A67,DF_Vendite[ID Sale],DF_Vendite[ID Product]),DF_Prodotti[ID Product],DF_Prodotti[Product Name],"")</f>
        <v>SyncHarbor Dynamics</v>
      </c>
      <c r="C67" t="str">
        <f>_xlfn.XLOOKUP(_xlfn.XLOOKUP(A67,DF_Vendite[ID Sale],DF_Vendite[ID Client]),DF_Clienti[ID Client],DF_Clienti[Company Name],"")</f>
        <v>TechLink Dynamics</v>
      </c>
      <c r="D67" t="str">
        <f>IFERROR(_xlfn.CONCAT((_xlfn.XLOOKUP(_xlfn.XLOOKUP(A67,DF_Vendite[ID Sale],DF_Vendite[Seller Code]),DF_Dipendenti[Code],DF_Dipendenti[Name]))," ",(_xlfn.XLOOKUP(_xlfn.XLOOKUP(A67,DF_Vendite[ID Sale],DF_Vendite[Seller Code]),DF_Dipendenti[Code],DF_Dipendenti[Surname]))),"")</f>
        <v>Victoria Harris</v>
      </c>
      <c r="E67" s="6">
        <f>IFERROR(_xlfn.XLOOKUP(_xlfn.XLOOKUP(A67,DF_Vendite[ID Sale],DF_Vendite[ID Product]),DF_Prodotti[ID Product],DF_Prodotti[Selling Price]) * _xlfn.XLOOKUP(A67,DF_Vendite[ID Sale],DF_Vendite[Quantity Sold]),"")</f>
        <v>15372</v>
      </c>
      <c r="F67" s="1">
        <f>_xlfn.XLOOKUP(Fatturato[[#This Row],[ID]],DF_Vendite[ID Sale],DF_Vendite[Sale Date])</f>
        <v>44867</v>
      </c>
    </row>
    <row r="68" spans="1:6">
      <c r="A68" s="5" t="str">
        <f>DF_Vendite[[#This Row],[ID Sale]]</f>
        <v>FT463</v>
      </c>
      <c r="B68" t="str">
        <f>_xlfn.XLOOKUP(_xlfn.XLOOKUP(A68,DF_Vendite[ID Sale],DF_Vendite[ID Product]),DF_Prodotti[ID Product],DF_Prodotti[Product Name],"")</f>
        <v>DataLink Precision</v>
      </c>
      <c r="C68" t="str">
        <f>_xlfn.XLOOKUP(_xlfn.XLOOKUP(A68,DF_Vendite[ID Sale],DF_Vendite[ID Client]),DF_Clienti[ID Client],DF_Clienti[Company Name],"")</f>
        <v>InnoTech Enterprises</v>
      </c>
      <c r="D68" t="str">
        <f>IFERROR(_xlfn.CONCAT((_xlfn.XLOOKUP(_xlfn.XLOOKUP(A68,DF_Vendite[ID Sale],DF_Vendite[Seller Code]),DF_Dipendenti[Code],DF_Dipendenti[Name]))," ",(_xlfn.XLOOKUP(_xlfn.XLOOKUP(A68,DF_Vendite[ID Sale],DF_Vendite[Seller Code]),DF_Dipendenti[Code],DF_Dipendenti[Surname]))),"")</f>
        <v>Roberts Williams</v>
      </c>
      <c r="E68" s="6">
        <f>IFERROR(_xlfn.XLOOKUP(_xlfn.XLOOKUP(A68,DF_Vendite[ID Sale],DF_Vendite[ID Product]),DF_Prodotti[ID Product],DF_Prodotti[Selling Price]) * _xlfn.XLOOKUP(A68,DF_Vendite[ID Sale],DF_Vendite[Quantity Sold]),"")</f>
        <v>84800</v>
      </c>
      <c r="F68" s="1">
        <f>_xlfn.XLOOKUP(Fatturato[[#This Row],[ID]],DF_Vendite[ID Sale],DF_Vendite[Sale Date])</f>
        <v>43831</v>
      </c>
    </row>
    <row r="69" spans="1:6">
      <c r="A69" s="5" t="str">
        <f>DF_Vendite[[#This Row],[ID Sale]]</f>
        <v>FT464</v>
      </c>
      <c r="B69" t="str">
        <f>_xlfn.XLOOKUP(_xlfn.XLOOKUP(A69,DF_Vendite[ID Sale],DF_Vendite[ID Product]),DF_Prodotti[ID Product],DF_Prodotti[Product Name],"")</f>
        <v>StatMatrix Fusion</v>
      </c>
      <c r="C69" t="str">
        <f>_xlfn.XLOOKUP(_xlfn.XLOOKUP(A69,DF_Vendite[ID Sale],DF_Vendite[ID Client]),DF_Clienti[ID Client],DF_Clienti[Company Name],"")</f>
        <v>TechGuard Innovations</v>
      </c>
      <c r="D69" t="str">
        <f>IFERROR(_xlfn.CONCAT((_xlfn.XLOOKUP(_xlfn.XLOOKUP(A69,DF_Vendite[ID Sale],DF_Vendite[Seller Code]),DF_Dipendenti[Code],DF_Dipendenti[Name]))," ",(_xlfn.XLOOKUP(_xlfn.XLOOKUP(A69,DF_Vendite[ID Sale],DF_Vendite[Seller Code]),DF_Dipendenti[Code],DF_Dipendenti[Surname]))),"")</f>
        <v>Sebastian Hall</v>
      </c>
      <c r="E69" s="6">
        <f>IFERROR(_xlfn.XLOOKUP(_xlfn.XLOOKUP(A69,DF_Vendite[ID Sale],DF_Vendite[ID Product]),DF_Prodotti[ID Product],DF_Prodotti[Selling Price]) * _xlfn.XLOOKUP(A69,DF_Vendite[ID Sale],DF_Vendite[Quantity Sold]),"")</f>
        <v>67405</v>
      </c>
      <c r="F69" s="1">
        <f>_xlfn.XLOOKUP(Fatturato[[#This Row],[ID]],DF_Vendite[ID Sale],DF_Vendite[Sale Date])</f>
        <v>44364</v>
      </c>
    </row>
    <row r="70" spans="1:6">
      <c r="A70" s="5" t="str">
        <f>DF_Vendite[[#This Row],[ID Sale]]</f>
        <v>FT465</v>
      </c>
      <c r="B70" t="str">
        <f>_xlfn.XLOOKUP(_xlfn.XLOOKUP(A70,DF_Vendite[ID Sale],DF_Vendite[ID Product]),DF_Prodotti[ID Product],DF_Prodotti[Product Name],"")</f>
        <v>SyncHarbor Dynamics</v>
      </c>
      <c r="C70" t="str">
        <f>_xlfn.XLOOKUP(_xlfn.XLOOKUP(A70,DF_Vendite[ID Sale],DF_Vendite[ID Client]),DF_Clienti[ID Client],DF_Clienti[Company Name],"")</f>
        <v/>
      </c>
      <c r="D70" t="str">
        <f>IFERROR(_xlfn.CONCAT((_xlfn.XLOOKUP(_xlfn.XLOOKUP(A70,DF_Vendite[ID Sale],DF_Vendite[Seller Code]),DF_Dipendenti[Code],DF_Dipendenti[Name]))," ",(_xlfn.XLOOKUP(_xlfn.XLOOKUP(A70,DF_Vendite[ID Sale],DF_Vendite[Seller Code]),DF_Dipendenti[Code],DF_Dipendenti[Surname]))),"")</f>
        <v>Violet Hernandez</v>
      </c>
      <c r="E70" s="6">
        <f>IFERROR(_xlfn.XLOOKUP(_xlfn.XLOOKUP(A70,DF_Vendite[ID Sale],DF_Vendite[ID Product]),DF_Prodotti[ID Product],DF_Prodotti[Selling Price]) * _xlfn.XLOOKUP(A70,DF_Vendite[ID Sale],DF_Vendite[Quantity Sold]),"")</f>
        <v>18117</v>
      </c>
      <c r="F70" s="1">
        <f>_xlfn.XLOOKUP(Fatturato[[#This Row],[ID]],DF_Vendite[ID Sale],DF_Vendite[Sale Date])</f>
        <v>44115</v>
      </c>
    </row>
    <row r="71" spans="1:6">
      <c r="A71" s="5" t="str">
        <f>DF_Vendite[[#This Row],[ID Sale]]</f>
        <v>FT466</v>
      </c>
      <c r="B71" t="str">
        <f>_xlfn.XLOOKUP(_xlfn.XLOOKUP(A71,DF_Vendite[ID Sale],DF_Vendite[ID Product]),DF_Prodotti[ID Product],DF_Prodotti[Product Name],"")</f>
        <v>StatMatrix Fusion</v>
      </c>
      <c r="C71" t="str">
        <f>_xlfn.XLOOKUP(_xlfn.XLOOKUP(A71,DF_Vendite[ID Sale],DF_Vendite[ID Client]),DF_Clienti[ID Client],DF_Clienti[Company Name],"")</f>
        <v>TechGuard Innovations</v>
      </c>
      <c r="D71" t="str">
        <f>IFERROR(_xlfn.CONCAT((_xlfn.XLOOKUP(_xlfn.XLOOKUP(A71,DF_Vendite[ID Sale],DF_Vendite[Seller Code]),DF_Dipendenti[Code],DF_Dipendenti[Name]))," ",(_xlfn.XLOOKUP(_xlfn.XLOOKUP(A71,DF_Vendite[ID Sale],DF_Vendite[Seller Code]),DF_Dipendenti[Code],DF_Dipendenti[Surname]))),"")</f>
        <v/>
      </c>
      <c r="E71" s="6">
        <f>IFERROR(_xlfn.XLOOKUP(_xlfn.XLOOKUP(A71,DF_Vendite[ID Sale],DF_Vendite[ID Product]),DF_Prodotti[ID Product],DF_Prodotti[Selling Price]) * _xlfn.XLOOKUP(A71,DF_Vendite[ID Sale],DF_Vendite[Quantity Sold]),"")</f>
        <v>127185</v>
      </c>
      <c r="F71" s="1">
        <f>_xlfn.XLOOKUP(Fatturato[[#This Row],[ID]],DF_Vendite[ID Sale],DF_Vendite[Sale Date])</f>
        <v>44762</v>
      </c>
    </row>
    <row r="72" spans="1:6">
      <c r="A72" s="5" t="str">
        <f>DF_Vendite[[#This Row],[ID Sale]]</f>
        <v>FT467</v>
      </c>
      <c r="B72" t="str">
        <f>_xlfn.XLOOKUP(_xlfn.XLOOKUP(A72,DF_Vendite[ID Sale],DF_Vendite[ID Product]),DF_Prodotti[ID Product],DF_Prodotti[Product Name],"")</f>
        <v>QuantumHarbor Guardian</v>
      </c>
      <c r="C72" t="str">
        <f>_xlfn.XLOOKUP(_xlfn.XLOOKUP(A72,DF_Vendite[ID Sale],DF_Vendite[ID Client]),DF_Clienti[ID Client],DF_Clienti[Company Name],"")</f>
        <v/>
      </c>
      <c r="D72" t="str">
        <f>IFERROR(_xlfn.CONCAT((_xlfn.XLOOKUP(_xlfn.XLOOKUP(A72,DF_Vendite[ID Sale],DF_Vendite[Seller Code]),DF_Dipendenti[Code],DF_Dipendenti[Name]))," ",(_xlfn.XLOOKUP(_xlfn.XLOOKUP(A72,DF_Vendite[ID Sale],DF_Vendite[Seller Code]),DF_Dipendenti[Code],DF_Dipendenti[Surname]))),"")</f>
        <v>Moore Hill</v>
      </c>
      <c r="E72" s="6">
        <f>IFERROR(_xlfn.XLOOKUP(_xlfn.XLOOKUP(A72,DF_Vendite[ID Sale],DF_Vendite[ID Product]),DF_Prodotti[ID Product],DF_Prodotti[Selling Price]) * _xlfn.XLOOKUP(A72,DF_Vendite[ID Sale],DF_Vendite[Quantity Sold]),"")</f>
        <v>192723</v>
      </c>
      <c r="F72" s="1">
        <f>_xlfn.XLOOKUP(Fatturato[[#This Row],[ID]],DF_Vendite[ID Sale],DF_Vendite[Sale Date])</f>
        <v>44369</v>
      </c>
    </row>
    <row r="73" spans="1:6">
      <c r="A73" s="5" t="str">
        <f>DF_Vendite[[#This Row],[ID Sale]]</f>
        <v>FT468</v>
      </c>
      <c r="B73" t="str">
        <f>_xlfn.XLOOKUP(_xlfn.XLOOKUP(A73,DF_Vendite[ID Sale],DF_Vendite[ID Product]),DF_Prodotti[ID Product],DF_Prodotti[Product Name],"")</f>
        <v>DataForge Nexus</v>
      </c>
      <c r="C73" t="str">
        <f>_xlfn.XLOOKUP(_xlfn.XLOOKUP(A73,DF_Vendite[ID Sale],DF_Vendite[ID Client]),DF_Clienti[ID Client],DF_Clienti[Company Name],"")</f>
        <v>DataLink Tech</v>
      </c>
      <c r="D73" t="str">
        <f>IFERROR(_xlfn.CONCAT((_xlfn.XLOOKUP(_xlfn.XLOOKUP(A73,DF_Vendite[ID Sale],DF_Vendite[Seller Code]),DF_Dipendenti[Code],DF_Dipendenti[Name]))," ",(_xlfn.XLOOKUP(_xlfn.XLOOKUP(A73,DF_Vendite[ID Sale],DF_Vendite[Seller Code]),DF_Dipendenti[Code],DF_Dipendenti[Surname]))),"")</f>
        <v>Lyla White</v>
      </c>
      <c r="E73" s="6">
        <f>IFERROR(_xlfn.XLOOKUP(_xlfn.XLOOKUP(A73,DF_Vendite[ID Sale],DF_Vendite[ID Product]),DF_Prodotti[ID Product],DF_Prodotti[Selling Price]) * _xlfn.XLOOKUP(A73,DF_Vendite[ID Sale],DF_Vendite[Quantity Sold]),"")</f>
        <v>32742</v>
      </c>
      <c r="F73" s="1">
        <f>_xlfn.XLOOKUP(Fatturato[[#This Row],[ID]],DF_Vendite[ID Sale],DF_Vendite[Sale Date])</f>
        <v>45081</v>
      </c>
    </row>
    <row r="74" spans="1:6">
      <c r="A74" s="5" t="str">
        <f>DF_Vendite[[#This Row],[ID Sale]]</f>
        <v>FT469</v>
      </c>
      <c r="B74" t="str">
        <f>_xlfn.XLOOKUP(_xlfn.XLOOKUP(A74,DF_Vendite[ID Sale],DF_Vendite[ID Product]),DF_Prodotti[ID Product],DF_Prodotti[Product Name],"")</f>
        <v>StatFlow Precision</v>
      </c>
      <c r="C74" t="str">
        <f>_xlfn.XLOOKUP(_xlfn.XLOOKUP(A74,DF_Vendite[ID Sale],DF_Vendite[ID Client]),DF_Clienti[ID Client],DF_Clienti[Company Name],"")</f>
        <v/>
      </c>
      <c r="D74" t="str">
        <f>IFERROR(_xlfn.CONCAT((_xlfn.XLOOKUP(_xlfn.XLOOKUP(A74,DF_Vendite[ID Sale],DF_Vendite[Seller Code]),DF_Dipendenti[Code],DF_Dipendenti[Name]))," ",(_xlfn.XLOOKUP(_xlfn.XLOOKUP(A74,DF_Vendite[ID Sale],DF_Vendite[Seller Code]),DF_Dipendenti[Code],DF_Dipendenti[Surname]))),"")</f>
        <v>Stella Jones</v>
      </c>
      <c r="E74" s="6">
        <f>IFERROR(_xlfn.XLOOKUP(_xlfn.XLOOKUP(A74,DF_Vendite[ID Sale],DF_Vendite[ID Product]),DF_Prodotti[ID Product],DF_Prodotti[Selling Price]) * _xlfn.XLOOKUP(A74,DF_Vendite[ID Sale],DF_Vendite[Quantity Sold]),"")</f>
        <v>195426</v>
      </c>
      <c r="F74" s="1">
        <f>_xlfn.XLOOKUP(Fatturato[[#This Row],[ID]],DF_Vendite[ID Sale],DF_Vendite[Sale Date])</f>
        <v>44295</v>
      </c>
    </row>
    <row r="75" spans="1:6">
      <c r="A75" s="5" t="str">
        <f>DF_Vendite[[#This Row],[ID Sale]]</f>
        <v>FT470</v>
      </c>
      <c r="B75" t="str">
        <f>_xlfn.XLOOKUP(_xlfn.XLOOKUP(A75,DF_Vendite[ID Sale],DF_Vendite[ID Product]),DF_Prodotti[ID Product],DF_Prodotti[Product Name],"")</f>
        <v>DataForge Nexus</v>
      </c>
      <c r="C75" t="str">
        <f>_xlfn.XLOOKUP(_xlfn.XLOOKUP(A75,DF_Vendite[ID Sale],DF_Vendite[ID Client]),DF_Clienti[ID Client],DF_Clienti[Company Name],"")</f>
        <v>InfoForge Solutions</v>
      </c>
      <c r="D75" t="str">
        <f>IFERROR(_xlfn.CONCAT((_xlfn.XLOOKUP(_xlfn.XLOOKUP(A75,DF_Vendite[ID Sale],DF_Vendite[Seller Code]),DF_Dipendenti[Code],DF_Dipendenti[Name]))," ",(_xlfn.XLOOKUP(_xlfn.XLOOKUP(A75,DF_Vendite[ID Sale],DF_Vendite[Seller Code]),DF_Dipendenti[Code],DF_Dipendenti[Surname]))),"")</f>
        <v>Scarlett Thomas</v>
      </c>
      <c r="E75" s="6">
        <f>IFERROR(_xlfn.XLOOKUP(_xlfn.XLOOKUP(A75,DF_Vendite[ID Sale],DF_Vendite[ID Product]),DF_Prodotti[ID Product],DF_Prodotti[Selling Price]) * _xlfn.XLOOKUP(A75,DF_Vendite[ID Sale],DF_Vendite[Quantity Sold]),"")</f>
        <v>29682</v>
      </c>
      <c r="F75" s="1">
        <f>_xlfn.XLOOKUP(Fatturato[[#This Row],[ID]],DF_Vendite[ID Sale],DF_Vendite[Sale Date])</f>
        <v>44711</v>
      </c>
    </row>
    <row r="76" spans="1:6">
      <c r="A76" s="5" t="str">
        <f>DF_Vendite[[#This Row],[ID Sale]]</f>
        <v>FT471</v>
      </c>
      <c r="B76" t="str">
        <f>_xlfn.XLOOKUP(_xlfn.XLOOKUP(A76,DF_Vendite[ID Sale],DF_Vendite[ID Product]),DF_Prodotti[ID Product],DF_Prodotti[Product Name],"")</f>
        <v>CipherHarbor Guardian</v>
      </c>
      <c r="C76" t="str">
        <f>_xlfn.XLOOKUP(_xlfn.XLOOKUP(A76,DF_Vendite[ID Sale],DF_Vendite[ID Client]),DF_Clienti[ID Client],DF_Clienti[Company Name],"")</f>
        <v>TechLink Dynamics</v>
      </c>
      <c r="D76" t="str">
        <f>IFERROR(_xlfn.CONCAT((_xlfn.XLOOKUP(_xlfn.XLOOKUP(A76,DF_Vendite[ID Sale],DF_Vendite[Seller Code]),DF_Dipendenti[Code],DF_Dipendenti[Name]))," ",(_xlfn.XLOOKUP(_xlfn.XLOOKUP(A76,DF_Vendite[ID Sale],DF_Vendite[Seller Code]),DF_Dipendenti[Code],DF_Dipendenti[Surname]))),"")</f>
        <v>Ethan Taylor</v>
      </c>
      <c r="E76" s="6">
        <f>IFERROR(_xlfn.XLOOKUP(_xlfn.XLOOKUP(A76,DF_Vendite[ID Sale],DF_Vendite[ID Product]),DF_Prodotti[ID Product],DF_Prodotti[Selling Price]) * _xlfn.XLOOKUP(A76,DF_Vendite[ID Sale],DF_Vendite[Quantity Sold]),"")</f>
        <v>12528</v>
      </c>
      <c r="F76" s="1">
        <f>_xlfn.XLOOKUP(Fatturato[[#This Row],[ID]],DF_Vendite[ID Sale],DF_Vendite[Sale Date])</f>
        <v>44515</v>
      </c>
    </row>
    <row r="77" spans="1:6">
      <c r="A77" s="5" t="str">
        <f>DF_Vendite[[#This Row],[ID Sale]]</f>
        <v>FT472</v>
      </c>
      <c r="B77" t="str">
        <f>_xlfn.XLOOKUP(_xlfn.XLOOKUP(A77,DF_Vendite[ID Sale],DF_Vendite[ID Product]),DF_Prodotti[ID Product],DF_Prodotti[Product Name],"")</f>
        <v/>
      </c>
      <c r="C77" t="str">
        <f>_xlfn.XLOOKUP(_xlfn.XLOOKUP(A77,DF_Vendite[ID Sale],DF_Vendite[ID Client]),DF_Clienti[ID Client],DF_Clienti[Company Name],"")</f>
        <v>InfoForge Solutions</v>
      </c>
      <c r="D77" t="str">
        <f>IFERROR(_xlfn.CONCAT((_xlfn.XLOOKUP(_xlfn.XLOOKUP(A77,DF_Vendite[ID Sale],DF_Vendite[Seller Code]),DF_Dipendenti[Code],DF_Dipendenti[Name]))," ",(_xlfn.XLOOKUP(_xlfn.XLOOKUP(A77,DF_Vendite[ID Sale],DF_Vendite[Seller Code]),DF_Dipendenti[Code],DF_Dipendenti[Surname]))),"")</f>
        <v>Ethan Taylor</v>
      </c>
      <c r="E77" s="6" t="str">
        <f>IFERROR(_xlfn.XLOOKUP(_xlfn.XLOOKUP(A77,DF_Vendite[ID Sale],DF_Vendite[ID Product]),DF_Prodotti[ID Product],DF_Prodotti[Selling Price]) * _xlfn.XLOOKUP(A77,DF_Vendite[ID Sale],DF_Vendite[Quantity Sold]),"")</f>
        <v/>
      </c>
      <c r="F77" s="1">
        <f>_xlfn.XLOOKUP(Fatturato[[#This Row],[ID]],DF_Vendite[ID Sale],DF_Vendite[Sale Date])</f>
        <v>45256</v>
      </c>
    </row>
    <row r="78" spans="1:6">
      <c r="A78" s="5" t="str">
        <f>DF_Vendite[[#This Row],[ID Sale]]</f>
        <v>FT473</v>
      </c>
      <c r="B78" t="str">
        <f>_xlfn.XLOOKUP(_xlfn.XLOOKUP(A78,DF_Vendite[ID Sale],DF_Vendite[ID Product]),DF_Prodotti[ID Product],DF_Prodotti[Product Name],"")</f>
        <v>CipherHarbor Guardian</v>
      </c>
      <c r="C78" t="str">
        <f>_xlfn.XLOOKUP(_xlfn.XLOOKUP(A78,DF_Vendite[ID Sale],DF_Vendite[ID Client]),DF_Clienti[ID Client],DF_Clienti[Company Name],"")</f>
        <v/>
      </c>
      <c r="D78" t="str">
        <f>IFERROR(_xlfn.CONCAT((_xlfn.XLOOKUP(_xlfn.XLOOKUP(A78,DF_Vendite[ID Sale],DF_Vendite[Seller Code]),DF_Dipendenti[Code],DF_Dipendenti[Name]))," ",(_xlfn.XLOOKUP(_xlfn.XLOOKUP(A78,DF_Vendite[ID Sale],DF_Vendite[Seller Code]),DF_Dipendenti[Code],DF_Dipendenti[Surname]))),"")</f>
        <v>Zoe Lewis</v>
      </c>
      <c r="E78" s="6">
        <f>IFERROR(_xlfn.XLOOKUP(_xlfn.XLOOKUP(A78,DF_Vendite[ID Sale],DF_Vendite[ID Product]),DF_Prodotti[ID Product],DF_Prodotti[Selling Price]) * _xlfn.XLOOKUP(A78,DF_Vendite[ID Sale],DF_Vendite[Quantity Sold]),"")</f>
        <v>16356</v>
      </c>
      <c r="F78" s="1">
        <f>_xlfn.XLOOKUP(Fatturato[[#This Row],[ID]],DF_Vendite[ID Sale],DF_Vendite[Sale Date])</f>
        <v>44263</v>
      </c>
    </row>
    <row r="79" spans="1:6">
      <c r="A79" s="5" t="str">
        <f>DF_Vendite[[#This Row],[ID Sale]]</f>
        <v>FT474</v>
      </c>
      <c r="B79" t="str">
        <f>_xlfn.XLOOKUP(_xlfn.XLOOKUP(A79,DF_Vendite[ID Sale],DF_Vendite[ID Product]),DF_Prodotti[ID Product],DF_Prodotti[Product Name],"")</f>
        <v>InfoVault Nexus</v>
      </c>
      <c r="C79" t="str">
        <f>_xlfn.XLOOKUP(_xlfn.XLOOKUP(A79,DF_Vendite[ID Sale],DF_Vendite[ID Client]),DF_Clienti[ID Client],DF_Clienti[Company Name],"")</f>
        <v>DataLink Tech</v>
      </c>
      <c r="D79" t="str">
        <f>IFERROR(_xlfn.CONCAT((_xlfn.XLOOKUP(_xlfn.XLOOKUP(A79,DF_Vendite[ID Sale],DF_Vendite[Seller Code]),DF_Dipendenti[Code],DF_Dipendenti[Name]))," ",(_xlfn.XLOOKUP(_xlfn.XLOOKUP(A79,DF_Vendite[ID Sale],DF_Vendite[Seller Code]),DF_Dipendenti[Code],DF_Dipendenti[Surname]))),"")</f>
        <v>Evelyn Garcia</v>
      </c>
      <c r="E79" s="6">
        <f>IFERROR(_xlfn.XLOOKUP(_xlfn.XLOOKUP(A79,DF_Vendite[ID Sale],DF_Vendite[ID Product]),DF_Prodotti[ID Product],DF_Prodotti[Selling Price]) * _xlfn.XLOOKUP(A79,DF_Vendite[ID Sale],DF_Vendite[Quantity Sold]),"")</f>
        <v>48425</v>
      </c>
      <c r="F79" s="1">
        <f>_xlfn.XLOOKUP(Fatturato[[#This Row],[ID]],DF_Vendite[ID Sale],DF_Vendite[Sale Date])</f>
        <v>44436</v>
      </c>
    </row>
    <row r="80" spans="1:6">
      <c r="A80" s="5" t="str">
        <f>DF_Vendite[[#This Row],[ID Sale]]</f>
        <v>FT475</v>
      </c>
      <c r="B80" t="str">
        <f>_xlfn.XLOOKUP(_xlfn.XLOOKUP(A80,DF_Vendite[ID Sale],DF_Vendite[ID Product]),DF_Prodotti[ID Product],DF_Prodotti[Product Name],"")</f>
        <v>DataForge Analytics</v>
      </c>
      <c r="C80" t="str">
        <f>_xlfn.XLOOKUP(_xlfn.XLOOKUP(A80,DF_Vendite[ID Sale],DF_Vendite[ID Client]),DF_Clienti[ID Client],DF_Clienti[Company Name],"")</f>
        <v>DataLink Tech</v>
      </c>
      <c r="D80" t="str">
        <f>IFERROR(_xlfn.CONCAT((_xlfn.XLOOKUP(_xlfn.XLOOKUP(A80,DF_Vendite[ID Sale],DF_Vendite[Seller Code]),DF_Dipendenti[Code],DF_Dipendenti[Name]))," ",(_xlfn.XLOOKUP(_xlfn.XLOOKUP(A80,DF_Vendite[ID Sale],DF_Vendite[Seller Code]),DF_Dipendenti[Code],DF_Dipendenti[Surname]))),"")</f>
        <v>Roberts Walker</v>
      </c>
      <c r="E80" s="6">
        <f>IFERROR(_xlfn.XLOOKUP(_xlfn.XLOOKUP(A80,DF_Vendite[ID Sale],DF_Vendite[ID Product]),DF_Prodotti[ID Product],DF_Prodotti[Selling Price]) * _xlfn.XLOOKUP(A80,DF_Vendite[ID Sale],DF_Vendite[Quantity Sold]),"")</f>
        <v>227592</v>
      </c>
      <c r="F80" s="1">
        <f>_xlfn.XLOOKUP(Fatturato[[#This Row],[ID]],DF_Vendite[ID Sale],DF_Vendite[Sale Date])</f>
        <v>44588</v>
      </c>
    </row>
    <row r="81" spans="1:6">
      <c r="A81" s="5" t="str">
        <f>DF_Vendite[[#This Row],[ID Sale]]</f>
        <v>FT476</v>
      </c>
      <c r="B81" t="str">
        <f>_xlfn.XLOOKUP(_xlfn.XLOOKUP(A81,DF_Vendite[ID Sale],DF_Vendite[ID Product]),DF_Prodotti[ID Product],DF_Prodotti[Product Name],"")</f>
        <v>Analytix Pro Plus</v>
      </c>
      <c r="C81" t="str">
        <f>_xlfn.XLOOKUP(_xlfn.XLOOKUP(A81,DF_Vendite[ID Sale],DF_Vendite[ID Client]),DF_Clienti[ID Client],DF_Clienti[Company Name],"")</f>
        <v>CipherLink Corp.</v>
      </c>
      <c r="D81" t="str">
        <f>IFERROR(_xlfn.CONCAT((_xlfn.XLOOKUP(_xlfn.XLOOKUP(A81,DF_Vendite[ID Sale],DF_Vendite[Seller Code]),DF_Dipendenti[Code],DF_Dipendenti[Name]))," ",(_xlfn.XLOOKUP(_xlfn.XLOOKUP(A81,DF_Vendite[ID Sale],DF_Vendite[Seller Code]),DF_Dipendenti[Code],DF_Dipendenti[Surname]))),"")</f>
        <v>Moore Hill</v>
      </c>
      <c r="E81" s="6">
        <f>IFERROR(_xlfn.XLOOKUP(_xlfn.XLOOKUP(A81,DF_Vendite[ID Sale],DF_Vendite[ID Product]),DF_Prodotti[ID Product],DF_Prodotti[Selling Price]) * _xlfn.XLOOKUP(A81,DF_Vendite[ID Sale],DF_Vendite[Quantity Sold]),"")</f>
        <v>15456</v>
      </c>
      <c r="F81" s="1">
        <f>_xlfn.XLOOKUP(Fatturato[[#This Row],[ID]],DF_Vendite[ID Sale],DF_Vendite[Sale Date])</f>
        <v>44907</v>
      </c>
    </row>
    <row r="82" spans="1:6">
      <c r="A82" s="5" t="str">
        <f>DF_Vendite[[#This Row],[ID Sale]]</f>
        <v>FT477</v>
      </c>
      <c r="B82" t="str">
        <f>_xlfn.XLOOKUP(_xlfn.XLOOKUP(A82,DF_Vendite[ID Sale],DF_Vendite[ID Product]),DF_Prodotti[ID Product],DF_Prodotti[Product Name],"")</f>
        <v>Quantum Insight</v>
      </c>
      <c r="C82" t="str">
        <f>_xlfn.XLOOKUP(_xlfn.XLOOKUP(A82,DF_Vendite[ID Sale],DF_Vendite[ID Client]),DF_Clienti[ID Client],DF_Clienti[Company Name],"")</f>
        <v>InfoForge Solutions</v>
      </c>
      <c r="D82" t="str">
        <f>IFERROR(_xlfn.CONCAT((_xlfn.XLOOKUP(_xlfn.XLOOKUP(A82,DF_Vendite[ID Sale],DF_Vendite[Seller Code]),DF_Dipendenti[Code],DF_Dipendenti[Name]))," ",(_xlfn.XLOOKUP(_xlfn.XLOOKUP(A82,DF_Vendite[ID Sale],DF_Vendite[Seller Code]),DF_Dipendenti[Code],DF_Dipendenti[Surname]))),"")</f>
        <v>Ella Lee</v>
      </c>
      <c r="E82" s="6">
        <f>IFERROR(_xlfn.XLOOKUP(_xlfn.XLOOKUP(A82,DF_Vendite[ID Sale],DF_Vendite[ID Product]),DF_Prodotti[ID Product],DF_Prodotti[Selling Price]) * _xlfn.XLOOKUP(A82,DF_Vendite[ID Sale],DF_Vendite[Quantity Sold]),"")</f>
        <v>155230</v>
      </c>
      <c r="F82" s="1">
        <f>_xlfn.XLOOKUP(Fatturato[[#This Row],[ID]],DF_Vendite[ID Sale],DF_Vendite[Sale Date])</f>
        <v>45148</v>
      </c>
    </row>
    <row r="83" spans="1:6">
      <c r="A83" s="5" t="str">
        <f>DF_Vendite[[#This Row],[ID Sale]]</f>
        <v>FT478</v>
      </c>
      <c r="B83" t="str">
        <f>_xlfn.XLOOKUP(_xlfn.XLOOKUP(A83,DF_Vendite[ID Sale],DF_Vendite[ID Product]),DF_Prodotti[ID Product],DF_Prodotti[Product Name],"")</f>
        <v>Quantum Insight</v>
      </c>
      <c r="C83" t="str">
        <f>_xlfn.XLOOKUP(_xlfn.XLOOKUP(A83,DF_Vendite[ID Sale],DF_Vendite[ID Client]),DF_Clienti[ID Client],DF_Clienti[Company Name],"")</f>
        <v>TechLink Dynamics</v>
      </c>
      <c r="D83" t="str">
        <f>IFERROR(_xlfn.CONCAT((_xlfn.XLOOKUP(_xlfn.XLOOKUP(A83,DF_Vendite[ID Sale],DF_Vendite[Seller Code]),DF_Dipendenti[Code],DF_Dipendenti[Name]))," ",(_xlfn.XLOOKUP(_xlfn.XLOOKUP(A83,DF_Vendite[ID Sale],DF_Vendite[Seller Code]),DF_Dipendenti[Code],DF_Dipendenti[Surname]))),"")</f>
        <v>Madison Lee</v>
      </c>
      <c r="E83" s="6">
        <f>IFERROR(_xlfn.XLOOKUP(_xlfn.XLOOKUP(A83,DF_Vendite[ID Sale],DF_Vendite[ID Product]),DF_Prodotti[ID Product],DF_Prodotti[Selling Price]) * _xlfn.XLOOKUP(A83,DF_Vendite[ID Sale],DF_Vendite[Quantity Sold]),"")</f>
        <v>101050</v>
      </c>
      <c r="F83" s="1">
        <f>_xlfn.XLOOKUP(Fatturato[[#This Row],[ID]],DF_Vendite[ID Sale],DF_Vendite[Sale Date])</f>
        <v>44477</v>
      </c>
    </row>
    <row r="84" spans="1:6">
      <c r="A84" s="5" t="str">
        <f>DF_Vendite[[#This Row],[ID Sale]]</f>
        <v>FT479</v>
      </c>
      <c r="B84" t="str">
        <f>_xlfn.XLOOKUP(_xlfn.XLOOKUP(A84,DF_Vendite[ID Sale],DF_Vendite[ID Product]),DF_Prodotti[ID Product],DF_Prodotti[Product Name],"")</f>
        <v>DataHarbor Nexus</v>
      </c>
      <c r="C84" t="str">
        <f>_xlfn.XLOOKUP(_xlfn.XLOOKUP(A84,DF_Vendite[ID Sale],DF_Vendite[ID Client]),DF_Clienti[ID Client],DF_Clienti[Company Name],"")</f>
        <v>TechLink Dynamics</v>
      </c>
      <c r="D84" t="str">
        <f>IFERROR(_xlfn.CONCAT((_xlfn.XLOOKUP(_xlfn.XLOOKUP(A84,DF_Vendite[ID Sale],DF_Vendite[Seller Code]),DF_Dipendenti[Code],DF_Dipendenti[Name]))," ",(_xlfn.XLOOKUP(_xlfn.XLOOKUP(A84,DF_Vendite[ID Sale],DF_Vendite[Seller Code]),DF_Dipendenti[Code],DF_Dipendenti[Surname]))),"")</f>
        <v>Elena Hill</v>
      </c>
      <c r="E84" s="6">
        <f>IFERROR(_xlfn.XLOOKUP(_xlfn.XLOOKUP(A84,DF_Vendite[ID Sale],DF_Vendite[ID Product]),DF_Prodotti[ID Product],DF_Prodotti[Selling Price]) * _xlfn.XLOOKUP(A84,DF_Vendite[ID Sale],DF_Vendite[Quantity Sold]),"")</f>
        <v>35280</v>
      </c>
      <c r="F84" s="1">
        <f>_xlfn.XLOOKUP(Fatturato[[#This Row],[ID]],DF_Vendite[ID Sale],DF_Vendite[Sale Date])</f>
        <v>43875</v>
      </c>
    </row>
    <row r="85" spans="1:6">
      <c r="A85" s="5" t="str">
        <f>DF_Vendite[[#This Row],[ID Sale]]</f>
        <v>FT480</v>
      </c>
      <c r="B85" t="str">
        <f>_xlfn.XLOOKUP(_xlfn.XLOOKUP(A85,DF_Vendite[ID Sale],DF_Vendite[ID Product]),DF_Prodotti[ID Product],DF_Prodotti[Product Name],"")</f>
        <v>DataForge Analytics</v>
      </c>
      <c r="C85" t="str">
        <f>_xlfn.XLOOKUP(_xlfn.XLOOKUP(A85,DF_Vendite[ID Sale],DF_Vendite[ID Client]),DF_Clienti[ID Client],DF_Clienti[Company Name],"")</f>
        <v/>
      </c>
      <c r="D85" t="str">
        <f>IFERROR(_xlfn.CONCAT((_xlfn.XLOOKUP(_xlfn.XLOOKUP(A85,DF_Vendite[ID Sale],DF_Vendite[Seller Code]),DF_Dipendenti[Code],DF_Dipendenti[Name]))," ",(_xlfn.XLOOKUP(_xlfn.XLOOKUP(A85,DF_Vendite[ID Sale],DF_Vendite[Seller Code]),DF_Dipendenti[Code],DF_Dipendenti[Surname]))),"")</f>
        <v>Chloe Walker</v>
      </c>
      <c r="E85" s="6">
        <f>IFERROR(_xlfn.XLOOKUP(_xlfn.XLOOKUP(A85,DF_Vendite[ID Sale],DF_Vendite[ID Product]),DF_Prodotti[ID Product],DF_Prodotti[Selling Price]) * _xlfn.XLOOKUP(A85,DF_Vendite[ID Sale],DF_Vendite[Quantity Sold]),"")</f>
        <v>63162</v>
      </c>
      <c r="F85" s="1">
        <f>_xlfn.XLOOKUP(Fatturato[[#This Row],[ID]],DF_Vendite[ID Sale],DF_Vendite[Sale Date])</f>
        <v>44289</v>
      </c>
    </row>
    <row r="86" spans="1:6">
      <c r="A86" s="5" t="str">
        <f>DF_Vendite[[#This Row],[ID Sale]]</f>
        <v>FT481</v>
      </c>
      <c r="B86" t="str">
        <f>_xlfn.XLOOKUP(_xlfn.XLOOKUP(A86,DF_Vendite[ID Sale],DF_Vendite[ID Product]),DF_Prodotti[ID Product],DF_Prodotti[Product Name],"")</f>
        <v>QuantumHarbor Guardian</v>
      </c>
      <c r="C86" t="str">
        <f>_xlfn.XLOOKUP(_xlfn.XLOOKUP(A86,DF_Vendite[ID Sale],DF_Vendite[ID Client]),DF_Clienti[ID Client],DF_Clienti[Company Name],"")</f>
        <v>TechLink Dynamics</v>
      </c>
      <c r="D86" t="str">
        <f>IFERROR(_xlfn.CONCAT((_xlfn.XLOOKUP(_xlfn.XLOOKUP(A86,DF_Vendite[ID Sale],DF_Vendite[Seller Code]),DF_Dipendenti[Code],DF_Dipendenti[Name]))," ",(_xlfn.XLOOKUP(_xlfn.XLOOKUP(A86,DF_Vendite[ID Sale],DF_Vendite[Seller Code]),DF_Dipendenti[Code],DF_Dipendenti[Surname]))),"")</f>
        <v>Elena Hill</v>
      </c>
      <c r="E86" s="6">
        <f>IFERROR(_xlfn.XLOOKUP(_xlfn.XLOOKUP(A86,DF_Vendite[ID Sale],DF_Vendite[ID Product]),DF_Prodotti[ID Product],DF_Prodotti[Selling Price]) * _xlfn.XLOOKUP(A86,DF_Vendite[ID Sale],DF_Vendite[Quantity Sold]),"")</f>
        <v>185232</v>
      </c>
      <c r="F86" s="1">
        <f>_xlfn.XLOOKUP(Fatturato[[#This Row],[ID]],DF_Vendite[ID Sale],DF_Vendite[Sale Date])</f>
        <v>44151</v>
      </c>
    </row>
    <row r="87" spans="1:6">
      <c r="A87" s="5" t="str">
        <f>DF_Vendite[[#This Row],[ID Sale]]</f>
        <v>FT482</v>
      </c>
      <c r="B87" t="str">
        <f>_xlfn.XLOOKUP(_xlfn.XLOOKUP(A87,DF_Vendite[ID Sale],DF_Vendite[ID Product]),DF_Prodotti[ID Product],DF_Prodotti[Product Name],"")</f>
        <v>QuantumHarbor Guardian</v>
      </c>
      <c r="C87" t="str">
        <f>_xlfn.XLOOKUP(_xlfn.XLOOKUP(A87,DF_Vendite[ID Sale],DF_Vendite[ID Client]),DF_Clienti[ID Client],DF_Clienti[Company Name],"")</f>
        <v>InfoForge Solutions</v>
      </c>
      <c r="D87" t="str">
        <f>IFERROR(_xlfn.CONCAT((_xlfn.XLOOKUP(_xlfn.XLOOKUP(A87,DF_Vendite[ID Sale],DF_Vendite[Seller Code]),DF_Dipendenti[Code],DF_Dipendenti[Name]))," ",(_xlfn.XLOOKUP(_xlfn.XLOOKUP(A87,DF_Vendite[ID Sale],DF_Vendite[Seller Code]),DF_Dipendenti[Code],DF_Dipendenti[Surname]))),"")</f>
        <v>Logan Clark</v>
      </c>
      <c r="E87" s="6">
        <f>IFERROR(_xlfn.XLOOKUP(_xlfn.XLOOKUP(A87,DF_Vendite[ID Sale],DF_Vendite[ID Product]),DF_Prodotti[ID Product],DF_Prodotti[Selling Price]) * _xlfn.XLOOKUP(A87,DF_Vendite[ID Sale],DF_Vendite[Quantity Sold]),"")</f>
        <v>200895</v>
      </c>
      <c r="F87" s="1">
        <f>_xlfn.XLOOKUP(Fatturato[[#This Row],[ID]],DF_Vendite[ID Sale],DF_Vendite[Sale Date])</f>
        <v>44196</v>
      </c>
    </row>
    <row r="88" spans="1:6">
      <c r="A88" s="5" t="str">
        <f>DF_Vendite[[#This Row],[ID Sale]]</f>
        <v>FT483</v>
      </c>
      <c r="B88" t="str">
        <f>_xlfn.XLOOKUP(_xlfn.XLOOKUP(A88,DF_Vendite[ID Sale],DF_Vendite[ID Product]),DF_Prodotti[ID Product],DF_Prodotti[Product Name],"")</f>
        <v>SyncHarbor Dynamics</v>
      </c>
      <c r="C88" t="str">
        <f>_xlfn.XLOOKUP(_xlfn.XLOOKUP(A88,DF_Vendite[ID Sale],DF_Vendite[ID Client]),DF_Clienti[ID Client],DF_Clienti[Company Name],"")</f>
        <v>CipherLink Corp.</v>
      </c>
      <c r="D88" t="str">
        <f>IFERROR(_xlfn.CONCAT((_xlfn.XLOOKUP(_xlfn.XLOOKUP(A88,DF_Vendite[ID Sale],DF_Vendite[Seller Code]),DF_Dipendenti[Code],DF_Dipendenti[Name]))," ",(_xlfn.XLOOKUP(_xlfn.XLOOKUP(A88,DF_Vendite[ID Sale],DF_Vendite[Seller Code]),DF_Dipendenti[Code],DF_Dipendenti[Surname]))),"")</f>
        <v>Moore Lopez</v>
      </c>
      <c r="E88" s="6">
        <f>IFERROR(_xlfn.XLOOKUP(_xlfn.XLOOKUP(A88,DF_Vendite[ID Sale],DF_Vendite[ID Product]),DF_Prodotti[ID Product],DF_Prodotti[Selling Price]) * _xlfn.XLOOKUP(A88,DF_Vendite[ID Sale],DF_Vendite[Quantity Sold]),"")</f>
        <v>26047</v>
      </c>
      <c r="F88" s="1">
        <f>_xlfn.XLOOKUP(Fatturato[[#This Row],[ID]],DF_Vendite[ID Sale],DF_Vendite[Sale Date])</f>
        <v>45116</v>
      </c>
    </row>
    <row r="89" spans="1:6">
      <c r="A89" s="5" t="str">
        <f>DF_Vendite[[#This Row],[ID Sale]]</f>
        <v>FT484</v>
      </c>
      <c r="B89" t="str">
        <f>_xlfn.XLOOKUP(_xlfn.XLOOKUP(A89,DF_Vendite[ID Sale],DF_Vendite[ID Product]),DF_Prodotti[ID Product],DF_Prodotti[Product Name],"")</f>
        <v>CloudGuardian Pro</v>
      </c>
      <c r="C89" t="str">
        <f>_xlfn.XLOOKUP(_xlfn.XLOOKUP(A89,DF_Vendite[ID Sale],DF_Vendite[ID Client]),DF_Clienti[ID Client],DF_Clienti[Company Name],"")</f>
        <v>CloudElite Innovations</v>
      </c>
      <c r="D89" t="str">
        <f>IFERROR(_xlfn.CONCAT((_xlfn.XLOOKUP(_xlfn.XLOOKUP(A89,DF_Vendite[ID Sale],DF_Vendite[Seller Code]),DF_Dipendenti[Code],DF_Dipendenti[Name]))," ",(_xlfn.XLOOKUP(_xlfn.XLOOKUP(A89,DF_Vendite[ID Sale],DF_Vendite[Seller Code]),DF_Dipendenti[Code],DF_Dipendenti[Surname]))),"")</f>
        <v>Ethan Taylor</v>
      </c>
      <c r="E89" s="6">
        <f>IFERROR(_xlfn.XLOOKUP(_xlfn.XLOOKUP(A89,DF_Vendite[ID Sale],DF_Vendite[ID Product]),DF_Prodotti[ID Product],DF_Prodotti[Selling Price]) * _xlfn.XLOOKUP(A89,DF_Vendite[ID Sale],DF_Vendite[Quantity Sold]),"")</f>
        <v>100464</v>
      </c>
      <c r="F89" s="1">
        <f>_xlfn.XLOOKUP(Fatturato[[#This Row],[ID]],DF_Vendite[ID Sale],DF_Vendite[Sale Date])</f>
        <v>44205</v>
      </c>
    </row>
    <row r="90" spans="1:6">
      <c r="A90" s="5" t="str">
        <f>DF_Vendite[[#This Row],[ID Sale]]</f>
        <v>FT485</v>
      </c>
      <c r="B90" t="str">
        <f>_xlfn.XLOOKUP(_xlfn.XLOOKUP(A90,DF_Vendite[ID Sale],DF_Vendite[ID Product]),DF_Prodotti[ID Product],DF_Prodotti[Product Name],"")</f>
        <v>DataForge Nexus</v>
      </c>
      <c r="C90" t="str">
        <f>_xlfn.XLOOKUP(_xlfn.XLOOKUP(A90,DF_Vendite[ID Sale],DF_Vendite[ID Client]),DF_Clienti[ID Client],DF_Clienti[Company Name],"")</f>
        <v>TechLink Dynamics</v>
      </c>
      <c r="D90" t="str">
        <f>IFERROR(_xlfn.CONCAT((_xlfn.XLOOKUP(_xlfn.XLOOKUP(A90,DF_Vendite[ID Sale],DF_Vendite[Seller Code]),DF_Dipendenti[Code],DF_Dipendenti[Name]))," ",(_xlfn.XLOOKUP(_xlfn.XLOOKUP(A90,DF_Vendite[ID Sale],DF_Vendite[Seller Code]),DF_Dipendenti[Code],DF_Dipendenti[Surname]))),"")</f>
        <v>Zoe Lewis</v>
      </c>
      <c r="E90" s="6">
        <f>IFERROR(_xlfn.XLOOKUP(_xlfn.XLOOKUP(A90,DF_Vendite[ID Sale],DF_Vendite[ID Product]),DF_Prodotti[ID Product],DF_Prodotti[Selling Price]) * _xlfn.XLOOKUP(A90,DF_Vendite[ID Sale],DF_Vendite[Quantity Sold]),"")</f>
        <v>90270</v>
      </c>
      <c r="F90" s="1">
        <f>_xlfn.XLOOKUP(Fatturato[[#This Row],[ID]],DF_Vendite[ID Sale],DF_Vendite[Sale Date])</f>
        <v>44926</v>
      </c>
    </row>
    <row r="91" spans="1:6">
      <c r="A91" s="5" t="str">
        <f>DF_Vendite[[#This Row],[ID Sale]]</f>
        <v>FT486</v>
      </c>
      <c r="B91" t="str">
        <f>_xlfn.XLOOKUP(_xlfn.XLOOKUP(A91,DF_Vendite[ID Sale],DF_Vendite[ID Product]),DF_Prodotti[ID Product],DF_Prodotti[Product Name],"")</f>
        <v>StatMatrix Fusion</v>
      </c>
      <c r="C91" t="str">
        <f>_xlfn.XLOOKUP(_xlfn.XLOOKUP(A91,DF_Vendite[ID Sale],DF_Vendite[ID Client]),DF_Clienti[ID Client],DF_Clienti[Company Name],"")</f>
        <v>TechLink Dynamics</v>
      </c>
      <c r="D91" t="str">
        <f>IFERROR(_xlfn.CONCAT((_xlfn.XLOOKUP(_xlfn.XLOOKUP(A91,DF_Vendite[ID Sale],DF_Vendite[Seller Code]),DF_Dipendenti[Code],DF_Dipendenti[Name]))," ",(_xlfn.XLOOKUP(_xlfn.XLOOKUP(A91,DF_Vendite[ID Sale],DF_Vendite[Seller Code]),DF_Dipendenti[Code],DF_Dipendenti[Surname]))),"")</f>
        <v>Hannah Hall</v>
      </c>
      <c r="E91" s="6">
        <f>IFERROR(_xlfn.XLOOKUP(_xlfn.XLOOKUP(A91,DF_Vendite[ID Sale],DF_Vendite[ID Product]),DF_Prodotti[ID Product],DF_Prodotti[Selling Price]) * _xlfn.XLOOKUP(A91,DF_Vendite[ID Sale],DF_Vendite[Quantity Sold]),"")</f>
        <v>63135</v>
      </c>
      <c r="F91" s="1">
        <f>_xlfn.XLOOKUP(Fatturato[[#This Row],[ID]],DF_Vendite[ID Sale],DF_Vendite[Sale Date])</f>
        <v>44632</v>
      </c>
    </row>
    <row r="92" spans="1:6">
      <c r="A92" s="5" t="str">
        <f>DF_Vendite[[#This Row],[ID Sale]]</f>
        <v>FT487</v>
      </c>
      <c r="B92" t="str">
        <f>_xlfn.XLOOKUP(_xlfn.XLOOKUP(A92,DF_Vendite[ID Sale],DF_Vendite[ID Product]),DF_Prodotti[ID Product],DF_Prodotti[Product Name],"")</f>
        <v>StatFlow Precision</v>
      </c>
      <c r="C92" t="str">
        <f>_xlfn.XLOOKUP(_xlfn.XLOOKUP(A92,DF_Vendite[ID Sale],DF_Vendite[ID Client]),DF_Clienti[ID Client],DF_Clienti[Company Name],"")</f>
        <v>DataLink Tech</v>
      </c>
      <c r="D92" t="str">
        <f>IFERROR(_xlfn.CONCAT((_xlfn.XLOOKUP(_xlfn.XLOOKUP(A92,DF_Vendite[ID Sale],DF_Vendite[Seller Code]),DF_Dipendenti[Code],DF_Dipendenti[Name]))," ",(_xlfn.XLOOKUP(_xlfn.XLOOKUP(A92,DF_Vendite[ID Sale],DF_Vendite[Seller Code]),DF_Dipendenti[Code],DF_Dipendenti[Surname]))),"")</f>
        <v>Charlotte Thomas</v>
      </c>
      <c r="E92" s="6">
        <f>IFERROR(_xlfn.XLOOKUP(_xlfn.XLOOKUP(A92,DF_Vendite[ID Sale],DF_Vendite[ID Product]),DF_Prodotti[ID Product],DF_Prodotti[Selling Price]) * _xlfn.XLOOKUP(A92,DF_Vendite[ID Sale],DF_Vendite[Quantity Sold]),"")</f>
        <v>81216</v>
      </c>
      <c r="F92" s="1">
        <f>_xlfn.XLOOKUP(Fatturato[[#This Row],[ID]],DF_Vendite[ID Sale],DF_Vendite[Sale Date])</f>
        <v>45190</v>
      </c>
    </row>
    <row r="93" spans="1:6">
      <c r="A93" s="5" t="str">
        <f>DF_Vendite[[#This Row],[ID Sale]]</f>
        <v>FT488</v>
      </c>
      <c r="B93" t="str">
        <f>_xlfn.XLOOKUP(_xlfn.XLOOKUP(A93,DF_Vendite[ID Sale],DF_Vendite[ID Product]),DF_Prodotti[ID Product],DF_Prodotti[Product Name],"")</f>
        <v>SyncGuard Proxima</v>
      </c>
      <c r="C93" t="str">
        <f>_xlfn.XLOOKUP(_xlfn.XLOOKUP(A93,DF_Vendite[ID Sale],DF_Vendite[ID Client]),DF_Clienti[ID Client],DF_Clienti[Company Name],"")</f>
        <v>InnoTech Enterprises</v>
      </c>
      <c r="D93" t="str">
        <f>IFERROR(_xlfn.CONCAT((_xlfn.XLOOKUP(_xlfn.XLOOKUP(A93,DF_Vendite[ID Sale],DF_Vendite[Seller Code]),DF_Dipendenti[Code],DF_Dipendenti[Name]))," ",(_xlfn.XLOOKUP(_xlfn.XLOOKUP(A93,DF_Vendite[ID Sale],DF_Vendite[Seller Code]),DF_Dipendenti[Code],DF_Dipendenti[Surname]))),"")</f>
        <v>Moore Lopez</v>
      </c>
      <c r="E93" s="6">
        <f>IFERROR(_xlfn.XLOOKUP(_xlfn.XLOOKUP(A93,DF_Vendite[ID Sale],DF_Vendite[ID Product]),DF_Prodotti[ID Product],DF_Prodotti[Selling Price]) * _xlfn.XLOOKUP(A93,DF_Vendite[ID Sale],DF_Vendite[Quantity Sold]),"")</f>
        <v>64665</v>
      </c>
      <c r="F93" s="1">
        <f>_xlfn.XLOOKUP(Fatturato[[#This Row],[ID]],DF_Vendite[ID Sale],DF_Vendite[Sale Date])</f>
        <v>45226</v>
      </c>
    </row>
    <row r="94" spans="1:6">
      <c r="A94" s="5" t="str">
        <f>DF_Vendite[[#This Row],[ID Sale]]</f>
        <v>FT489</v>
      </c>
      <c r="B94" t="str">
        <f>_xlfn.XLOOKUP(_xlfn.XLOOKUP(A94,DF_Vendite[ID Sale],DF_Vendite[ID Product]),DF_Prodotti[ID Product],DF_Prodotti[Product Name],"")</f>
        <v>Quantum Insight</v>
      </c>
      <c r="C94" t="str">
        <f>_xlfn.XLOOKUP(_xlfn.XLOOKUP(A94,DF_Vendite[ID Sale],DF_Vendite[ID Client]),DF_Clienti[ID Client],DF_Clienti[Company Name],"")</f>
        <v>DataLink Tech</v>
      </c>
      <c r="D94" t="str">
        <f>IFERROR(_xlfn.CONCAT((_xlfn.XLOOKUP(_xlfn.XLOOKUP(A94,DF_Vendite[ID Sale],DF_Vendite[Seller Code]),DF_Dipendenti[Code],DF_Dipendenti[Name]))," ",(_xlfn.XLOOKUP(_xlfn.XLOOKUP(A94,DF_Vendite[ID Sale],DF_Vendite[Seller Code]),DF_Dipendenti[Code],DF_Dipendenti[Surname]))),"")</f>
        <v>Johnson White</v>
      </c>
      <c r="E94" s="6">
        <f>IFERROR(_xlfn.XLOOKUP(_xlfn.XLOOKUP(A94,DF_Vendite[ID Sale],DF_Vendite[ID Product]),DF_Prodotti[ID Product],DF_Prodotti[Selling Price]) * _xlfn.XLOOKUP(A94,DF_Vendite[ID Sale],DF_Vendite[Quantity Sold]),"")</f>
        <v>86000</v>
      </c>
      <c r="F94" s="1">
        <f>_xlfn.XLOOKUP(Fatturato[[#This Row],[ID]],DF_Vendite[ID Sale],DF_Vendite[Sale Date])</f>
        <v>44932</v>
      </c>
    </row>
    <row r="95" spans="1:6">
      <c r="A95" s="5" t="str">
        <f>DF_Vendite[[#This Row],[ID Sale]]</f>
        <v>FT490</v>
      </c>
      <c r="B95" t="str">
        <f>_xlfn.XLOOKUP(_xlfn.XLOOKUP(A95,DF_Vendite[ID Sale],DF_Vendite[ID Product]),DF_Prodotti[ID Product],DF_Prodotti[Product Name],"")</f>
        <v>DataLink Precision</v>
      </c>
      <c r="C95" t="str">
        <f>_xlfn.XLOOKUP(_xlfn.XLOOKUP(A95,DF_Vendite[ID Sale],DF_Vendite[ID Client]),DF_Clienti[ID Client],DF_Clienti[Company Name],"")</f>
        <v/>
      </c>
      <c r="D95" t="str">
        <f>IFERROR(_xlfn.CONCAT((_xlfn.XLOOKUP(_xlfn.XLOOKUP(A95,DF_Vendite[ID Sale],DF_Vendite[Seller Code]),DF_Dipendenti[Code],DF_Dipendenti[Name]))," ",(_xlfn.XLOOKUP(_xlfn.XLOOKUP(A95,DF_Vendite[ID Sale],DF_Vendite[Seller Code]),DF_Dipendenti[Code],DF_Dipendenti[Surname]))),"")</f>
        <v>Stella Jones</v>
      </c>
      <c r="E95" s="6">
        <f>IFERROR(_xlfn.XLOOKUP(_xlfn.XLOOKUP(A95,DF_Vendite[ID Sale],DF_Vendite[ID Product]),DF_Prodotti[ID Product],DF_Prodotti[Selling Price]) * _xlfn.XLOOKUP(A95,DF_Vendite[ID Sale],DF_Vendite[Quantity Sold]),"")</f>
        <v>71020</v>
      </c>
      <c r="F95" s="1">
        <f>_xlfn.XLOOKUP(Fatturato[[#This Row],[ID]],DF_Vendite[ID Sale],DF_Vendite[Sale Date])</f>
        <v>44997</v>
      </c>
    </row>
    <row r="96" spans="1:6">
      <c r="A96" s="5" t="str">
        <f>DF_Vendite[[#This Row],[ID Sale]]</f>
        <v>FT491</v>
      </c>
      <c r="B96" t="str">
        <f>_xlfn.XLOOKUP(_xlfn.XLOOKUP(A96,DF_Vendite[ID Sale],DF_Vendite[ID Product]),DF_Prodotti[ID Product],DF_Prodotti[Product Name],"")</f>
        <v>CloudGuardian Pro</v>
      </c>
      <c r="C96" t="str">
        <f>_xlfn.XLOOKUP(_xlfn.XLOOKUP(A96,DF_Vendite[ID Sale],DF_Vendite[ID Client]),DF_Clienti[ID Client],DF_Clienti[Company Name],"")</f>
        <v/>
      </c>
      <c r="D96" t="str">
        <f>IFERROR(_xlfn.CONCAT((_xlfn.XLOOKUP(_xlfn.XLOOKUP(A96,DF_Vendite[ID Sale],DF_Vendite[Seller Code]),DF_Dipendenti[Code],DF_Dipendenti[Name]))," ",(_xlfn.XLOOKUP(_xlfn.XLOOKUP(A96,DF_Vendite[ID Sale],DF_Vendite[Seller Code]),DF_Dipendenti[Code],DF_Dipendenti[Surname]))),"")</f>
        <v>Hill Nelson</v>
      </c>
      <c r="E96" s="6">
        <f>IFERROR(_xlfn.XLOOKUP(_xlfn.XLOOKUP(A96,DF_Vendite[ID Sale],DF_Vendite[ID Product]),DF_Prodotti[ID Product],DF_Prodotti[Selling Price]) * _xlfn.XLOOKUP(A96,DF_Vendite[ID Sale],DF_Vendite[Quantity Sold]),"")</f>
        <v>269192</v>
      </c>
      <c r="F96" s="1">
        <f>_xlfn.XLOOKUP(Fatturato[[#This Row],[ID]],DF_Vendite[ID Sale],DF_Vendite[Sale Date])</f>
        <v>45280</v>
      </c>
    </row>
    <row r="97" spans="1:6">
      <c r="A97" s="5" t="str">
        <f>DF_Vendite[[#This Row],[ID Sale]]</f>
        <v>FT492</v>
      </c>
      <c r="B97" t="str">
        <f>_xlfn.XLOOKUP(_xlfn.XLOOKUP(A97,DF_Vendite[ID Sale],DF_Vendite[ID Product]),DF_Prodotti[ID Product],DF_Prodotti[Product Name],"")</f>
        <v>StatMatrix Fusion</v>
      </c>
      <c r="C97" t="str">
        <f>_xlfn.XLOOKUP(_xlfn.XLOOKUP(A97,DF_Vendite[ID Sale],DF_Vendite[ID Client]),DF_Clienti[ID Client],DF_Clienti[Company Name],"")</f>
        <v/>
      </c>
      <c r="D97" t="str">
        <f>IFERROR(_xlfn.CONCAT((_xlfn.XLOOKUP(_xlfn.XLOOKUP(A97,DF_Vendite[ID Sale],DF_Vendite[Seller Code]),DF_Dipendenti[Code],DF_Dipendenti[Name]))," ",(_xlfn.XLOOKUP(_xlfn.XLOOKUP(A97,DF_Vendite[ID Sale],DF_Vendite[Seller Code]),DF_Dipendenti[Code],DF_Dipendenti[Surname]))),"")</f>
        <v>Chloe Walker</v>
      </c>
      <c r="E97" s="6">
        <f>IFERROR(_xlfn.XLOOKUP(_xlfn.XLOOKUP(A97,DF_Vendite[ID Sale],DF_Vendite[ID Product]),DF_Prodotti[ID Product],DF_Prodotti[Selling Price]) * _xlfn.XLOOKUP(A97,DF_Vendite[ID Sale],DF_Vendite[Quantity Sold]),"")</f>
        <v>108275</v>
      </c>
      <c r="F97" s="1">
        <f>_xlfn.XLOOKUP(Fatturato[[#This Row],[ID]],DF_Vendite[ID Sale],DF_Vendite[Sale Date])</f>
        <v>44727</v>
      </c>
    </row>
    <row r="98" spans="1:6">
      <c r="A98" s="5" t="str">
        <f>DF_Vendite[[#This Row],[ID Sale]]</f>
        <v>FT493</v>
      </c>
      <c r="B98" t="str">
        <f>_xlfn.XLOOKUP(_xlfn.XLOOKUP(A98,DF_Vendite[ID Sale],DF_Vendite[ID Product]),DF_Prodotti[ID Product],DF_Prodotti[Product Name],"")</f>
        <v>Analytix Pro Plus</v>
      </c>
      <c r="C98" t="str">
        <f>_xlfn.XLOOKUP(_xlfn.XLOOKUP(A98,DF_Vendite[ID Sale],DF_Vendite[ID Client]),DF_Clienti[ID Client],DF_Clienti[Company Name],"")</f>
        <v>InfoForge Solutions</v>
      </c>
      <c r="D98" t="str">
        <f>IFERROR(_xlfn.CONCAT((_xlfn.XLOOKUP(_xlfn.XLOOKUP(A98,DF_Vendite[ID Sale],DF_Vendite[Seller Code]),DF_Dipendenti[Code],DF_Dipendenti[Name]))," ",(_xlfn.XLOOKUP(_xlfn.XLOOKUP(A98,DF_Vendite[ID Sale],DF_Vendite[Seller Code]),DF_Dipendenti[Code],DF_Dipendenti[Surname]))),"")</f>
        <v>Williams Mitchell</v>
      </c>
      <c r="E98" s="6">
        <f>IFERROR(_xlfn.XLOOKUP(_xlfn.XLOOKUP(A98,DF_Vendite[ID Sale],DF_Vendite[ID Product]),DF_Prodotti[ID Product],DF_Prodotti[Selling Price]) * _xlfn.XLOOKUP(A98,DF_Vendite[ID Sale],DF_Vendite[Quantity Sold]),"")</f>
        <v>45920</v>
      </c>
      <c r="F98" s="1">
        <f>_xlfn.XLOOKUP(Fatturato[[#This Row],[ID]],DF_Vendite[ID Sale],DF_Vendite[Sale Date])</f>
        <v>45106</v>
      </c>
    </row>
    <row r="99" spans="1:6">
      <c r="A99" s="5" t="str">
        <f>DF_Vendite[[#This Row],[ID Sale]]</f>
        <v>FT494</v>
      </c>
      <c r="B99" t="str">
        <f>_xlfn.XLOOKUP(_xlfn.XLOOKUP(A99,DF_Vendite[ID Sale],DF_Vendite[ID Product]),DF_Prodotti[ID Product],DF_Prodotti[Product Name],"")</f>
        <v>DataHarbor Nexus</v>
      </c>
      <c r="C99" t="str">
        <f>_xlfn.XLOOKUP(_xlfn.XLOOKUP(A99,DF_Vendite[ID Sale],DF_Vendite[ID Client]),DF_Clienti[ID Client],DF_Clienti[Company Name],"")</f>
        <v>CloudElite Innovations</v>
      </c>
      <c r="D99" t="str">
        <f>IFERROR(_xlfn.CONCAT((_xlfn.XLOOKUP(_xlfn.XLOOKUP(A99,DF_Vendite[ID Sale],DF_Vendite[Seller Code]),DF_Dipendenti[Code],DF_Dipendenti[Name]))," ",(_xlfn.XLOOKUP(_xlfn.XLOOKUP(A99,DF_Vendite[ID Sale],DF_Vendite[Seller Code]),DF_Dipendenti[Code],DF_Dipendenti[Surname]))),"")</f>
        <v>Zoey Thompson</v>
      </c>
      <c r="E99" s="6">
        <f>IFERROR(_xlfn.XLOOKUP(_xlfn.XLOOKUP(A99,DF_Vendite[ID Sale],DF_Vendite[ID Product]),DF_Prodotti[ID Product],DF_Prodotti[Selling Price]) * _xlfn.XLOOKUP(A99,DF_Vendite[ID Sale],DF_Vendite[Quantity Sold]),"")</f>
        <v>6440</v>
      </c>
      <c r="F99" s="1">
        <f>_xlfn.XLOOKUP(Fatturato[[#This Row],[ID]],DF_Vendite[ID Sale],DF_Vendite[Sale Date])</f>
        <v>44862</v>
      </c>
    </row>
    <row r="100" spans="1:6">
      <c r="A100" s="5" t="str">
        <f>DF_Vendite[[#This Row],[ID Sale]]</f>
        <v>FT495</v>
      </c>
      <c r="B100" t="str">
        <f>_xlfn.XLOOKUP(_xlfn.XLOOKUP(A100,DF_Vendite[ID Sale],DF_Vendite[ID Product]),DF_Prodotti[ID Product],DF_Prodotti[Product Name],"")</f>
        <v>Quantum Insight</v>
      </c>
      <c r="C100" t="str">
        <f>_xlfn.XLOOKUP(_xlfn.XLOOKUP(A100,DF_Vendite[ID Sale],DF_Vendite[ID Client]),DF_Clienti[ID Client],DF_Clienti[Company Name],"")</f>
        <v>InnoTech Enterprises</v>
      </c>
      <c r="D100" t="str">
        <f>IFERROR(_xlfn.CONCAT((_xlfn.XLOOKUP(_xlfn.XLOOKUP(A100,DF_Vendite[ID Sale],DF_Vendite[Seller Code]),DF_Dipendenti[Code],DF_Dipendenti[Name]))," ",(_xlfn.XLOOKUP(_xlfn.XLOOKUP(A100,DF_Vendite[ID Sale],DF_Vendite[Seller Code]),DF_Dipendenti[Code],DF_Dipendenti[Surname]))),"")</f>
        <v>Zoey Thompson</v>
      </c>
      <c r="E100" s="6">
        <f>IFERROR(_xlfn.XLOOKUP(_xlfn.XLOOKUP(A100,DF_Vendite[ID Sale],DF_Vendite[ID Product]),DF_Prodotti[ID Product],DF_Prodotti[Selling Price]) * _xlfn.XLOOKUP(A100,DF_Vendite[ID Sale],DF_Vendite[Quantity Sold]),"")</f>
        <v>92880</v>
      </c>
      <c r="F100" s="1">
        <f>_xlfn.XLOOKUP(Fatturato[[#This Row],[ID]],DF_Vendite[ID Sale],DF_Vendite[Sale Date])</f>
        <v>44738</v>
      </c>
    </row>
    <row r="101" spans="1:6">
      <c r="A101" s="5" t="str">
        <f>DF_Vendite[[#This Row],[ID Sale]]</f>
        <v>FT496</v>
      </c>
      <c r="B101" t="str">
        <f>_xlfn.XLOOKUP(_xlfn.XLOOKUP(A101,DF_Vendite[ID Sale],DF_Vendite[ID Product]),DF_Prodotti[ID Product],DF_Prodotti[Product Name],"")</f>
        <v>StatMatrix Fusion</v>
      </c>
      <c r="C101" t="str">
        <f>_xlfn.XLOOKUP(_xlfn.XLOOKUP(A101,DF_Vendite[ID Sale],DF_Vendite[ID Client]),DF_Clienti[ID Client],DF_Clienti[Company Name],"")</f>
        <v>InnoTech Enterprises</v>
      </c>
      <c r="D101" t="str">
        <f>IFERROR(_xlfn.CONCAT((_xlfn.XLOOKUP(_xlfn.XLOOKUP(A101,DF_Vendite[ID Sale],DF_Vendite[Seller Code]),DF_Dipendenti[Code],DF_Dipendenti[Name]))," ",(_xlfn.XLOOKUP(_xlfn.XLOOKUP(A101,DF_Vendite[ID Sale],DF_Vendite[Seller Code]),DF_Dipendenti[Code],DF_Dipendenti[Surname]))),"")</f>
        <v>Johnson White</v>
      </c>
      <c r="E101" s="6">
        <f>IFERROR(_xlfn.XLOOKUP(_xlfn.XLOOKUP(A101,DF_Vendite[ID Sale],DF_Vendite[ID Product]),DF_Prodotti[ID Product],DF_Prodotti[Selling Price]) * _xlfn.XLOOKUP(A101,DF_Vendite[ID Sale],DF_Vendite[Quantity Sold]),"")</f>
        <v>100955</v>
      </c>
      <c r="F101" s="1">
        <f>_xlfn.XLOOKUP(Fatturato[[#This Row],[ID]],DF_Vendite[ID Sale],DF_Vendite[Sale Date])</f>
        <v>44870</v>
      </c>
    </row>
    <row r="102" spans="1:6">
      <c r="A102" s="5" t="str">
        <f>DF_Vendite[[#This Row],[ID Sale]]</f>
        <v>FT497</v>
      </c>
      <c r="B102" t="str">
        <f>_xlfn.XLOOKUP(_xlfn.XLOOKUP(A102,DF_Vendite[ID Sale],DF_Vendite[ID Product]),DF_Prodotti[ID Product],DF_Prodotti[Product Name],"")</f>
        <v>InfoSync Dynamics</v>
      </c>
      <c r="C102" t="str">
        <f>_xlfn.XLOOKUP(_xlfn.XLOOKUP(A102,DF_Vendite[ID Sale],DF_Vendite[ID Client]),DF_Clienti[ID Client],DF_Clienti[Company Name],"")</f>
        <v/>
      </c>
      <c r="D102" t="str">
        <f>IFERROR(_xlfn.CONCAT((_xlfn.XLOOKUP(_xlfn.XLOOKUP(A102,DF_Vendite[ID Sale],DF_Vendite[Seller Code]),DF_Dipendenti[Code],DF_Dipendenti[Name]))," ",(_xlfn.XLOOKUP(_xlfn.XLOOKUP(A102,DF_Vendite[ID Sale],DF_Vendite[Seller Code]),DF_Dipendenti[Code],DF_Dipendenti[Surname]))),"")</f>
        <v>Zoey Thompson</v>
      </c>
      <c r="E102" s="6">
        <f>IFERROR(_xlfn.XLOOKUP(_xlfn.XLOOKUP(A102,DF_Vendite[ID Sale],DF_Vendite[ID Product]),DF_Prodotti[ID Product],DF_Prodotti[Selling Price]) * _xlfn.XLOOKUP(A102,DF_Vendite[ID Sale],DF_Vendite[Quantity Sold]),"")</f>
        <v>3774</v>
      </c>
      <c r="F102" s="1">
        <f>_xlfn.XLOOKUP(Fatturato[[#This Row],[ID]],DF_Vendite[ID Sale],DF_Vendite[Sale Date])</f>
        <v>44704</v>
      </c>
    </row>
    <row r="103" spans="1:6">
      <c r="A103" s="5" t="str">
        <f>DF_Vendite[[#This Row],[ID Sale]]</f>
        <v>FT498</v>
      </c>
      <c r="B103" t="str">
        <f>_xlfn.XLOOKUP(_xlfn.XLOOKUP(A103,DF_Vendite[ID Sale],DF_Vendite[ID Product]),DF_Prodotti[ID Product],DF_Prodotti[Product Name],"")</f>
        <v>StatMatrix Fusion</v>
      </c>
      <c r="C103" t="str">
        <f>_xlfn.XLOOKUP(_xlfn.XLOOKUP(A103,DF_Vendite[ID Sale],DF_Vendite[ID Client]),DF_Clienti[ID Client],DF_Clienti[Company Name],"")</f>
        <v>TechLink Dynamics</v>
      </c>
      <c r="D103" t="str">
        <f>IFERROR(_xlfn.CONCAT((_xlfn.XLOOKUP(_xlfn.XLOOKUP(A103,DF_Vendite[ID Sale],DF_Vendite[Seller Code]),DF_Dipendenti[Code],DF_Dipendenti[Name]))," ",(_xlfn.XLOOKUP(_xlfn.XLOOKUP(A103,DF_Vendite[ID Sale],DF_Vendite[Seller Code]),DF_Dipendenti[Code],DF_Dipendenti[Surname]))),"")</f>
        <v>Evans Scott</v>
      </c>
      <c r="E103" s="6">
        <f>IFERROR(_xlfn.XLOOKUP(_xlfn.XLOOKUP(A103,DF_Vendite[ID Sale],DF_Vendite[ID Product]),DF_Prodotti[ID Product],DF_Prodotti[Selling Price]) * _xlfn.XLOOKUP(A103,DF_Vendite[ID Sale],DF_Vendite[Quantity Sold]),"")</f>
        <v>47275</v>
      </c>
      <c r="F103" s="1">
        <f>_xlfn.XLOOKUP(Fatturato[[#This Row],[ID]],DF_Vendite[ID Sale],DF_Vendite[Sale Date])</f>
        <v>44490</v>
      </c>
    </row>
    <row r="104" spans="1:6">
      <c r="A104" s="5" t="str">
        <f>DF_Vendite[[#This Row],[ID Sale]]</f>
        <v>FT499</v>
      </c>
      <c r="B104" t="str">
        <f>_xlfn.XLOOKUP(_xlfn.XLOOKUP(A104,DF_Vendite[ID Sale],DF_Vendite[ID Product]),DF_Prodotti[ID Product],DF_Prodotti[Product Name],"")</f>
        <v>DataForge Analytics</v>
      </c>
      <c r="C104" t="str">
        <f>_xlfn.XLOOKUP(_xlfn.XLOOKUP(A104,DF_Vendite[ID Sale],DF_Vendite[ID Client]),DF_Clienti[ID Client],DF_Clienti[Company Name],"")</f>
        <v>InnoTech Enterprises</v>
      </c>
      <c r="D104" t="str">
        <f>IFERROR(_xlfn.CONCAT((_xlfn.XLOOKUP(_xlfn.XLOOKUP(A104,DF_Vendite[ID Sale],DF_Vendite[Seller Code]),DF_Dipendenti[Code],DF_Dipendenti[Name]))," ",(_xlfn.XLOOKUP(_xlfn.XLOOKUP(A104,DF_Vendite[ID Sale],DF_Vendite[Seller Code]),DF_Dipendenti[Code],DF_Dipendenti[Surname]))),"")</f>
        <v>William Clark</v>
      </c>
      <c r="E104" s="6">
        <f>IFERROR(_xlfn.XLOOKUP(_xlfn.XLOOKUP(A104,DF_Vendite[ID Sale],DF_Vendite[ID Product]),DF_Prodotti[ID Product],DF_Prodotti[Selling Price]) * _xlfn.XLOOKUP(A104,DF_Vendite[ID Sale],DF_Vendite[Quantity Sold]),"")</f>
        <v>173826</v>
      </c>
      <c r="F104" s="1">
        <f>_xlfn.XLOOKUP(Fatturato[[#This Row],[ID]],DF_Vendite[ID Sale],DF_Vendite[Sale Date])</f>
        <v>44265</v>
      </c>
    </row>
    <row r="105" spans="1:6">
      <c r="A105" s="5" t="str">
        <f>DF_Vendite[[#This Row],[ID Sale]]</f>
        <v>FT500</v>
      </c>
      <c r="B105" t="str">
        <f>_xlfn.XLOOKUP(_xlfn.XLOOKUP(A105,DF_Vendite[ID Sale],DF_Vendite[ID Product]),DF_Prodotti[ID Product],DF_Prodotti[Product Name],"")</f>
        <v>CloudGuardian Pro</v>
      </c>
      <c r="C105" t="str">
        <f>_xlfn.XLOOKUP(_xlfn.XLOOKUP(A105,DF_Vendite[ID Sale],DF_Vendite[ID Client]),DF_Clienti[ID Client],DF_Clienti[Company Name],"")</f>
        <v>CipherLink Corp.</v>
      </c>
      <c r="D105" t="str">
        <f>IFERROR(_xlfn.CONCAT((_xlfn.XLOOKUP(_xlfn.XLOOKUP(A105,DF_Vendite[ID Sale],DF_Vendite[Seller Code]),DF_Dipendenti[Code],DF_Dipendenti[Name]))," ",(_xlfn.XLOOKUP(_xlfn.XLOOKUP(A105,DF_Vendite[ID Sale],DF_Vendite[Seller Code]),DF_Dipendenti[Code],DF_Dipendenti[Surname]))),"")</f>
        <v>Sebastian Hall</v>
      </c>
      <c r="E105" s="6">
        <f>IFERROR(_xlfn.XLOOKUP(_xlfn.XLOOKUP(A105,DF_Vendite[ID Sale],DF_Vendite[ID Product]),DF_Prodotti[ID Product],DF_Prodotti[Selling Price]) * _xlfn.XLOOKUP(A105,DF_Vendite[ID Sale],DF_Vendite[Quantity Sold]),"")</f>
        <v>242788</v>
      </c>
      <c r="F105" s="1">
        <f>_xlfn.XLOOKUP(Fatturato[[#This Row],[ID]],DF_Vendite[ID Sale],DF_Vendite[Sale Date])</f>
        <v>44949</v>
      </c>
    </row>
    <row r="106" spans="1:6">
      <c r="A106" s="5" t="str">
        <f>DF_Vendite[[#This Row],[ID Sale]]</f>
        <v>FT501</v>
      </c>
      <c r="B106" t="str">
        <f>_xlfn.XLOOKUP(_xlfn.XLOOKUP(A106,DF_Vendite[ID Sale],DF_Vendite[ID Product]),DF_Prodotti[ID Product],DF_Prodotti[Product Name],"")</f>
        <v>DataPulse Dynamics</v>
      </c>
      <c r="C106" t="str">
        <f>_xlfn.XLOOKUP(_xlfn.XLOOKUP(A106,DF_Vendite[ID Sale],DF_Vendite[ID Client]),DF_Clienti[ID Client],DF_Clienti[Company Name],"")</f>
        <v>CipherLink Corp.</v>
      </c>
      <c r="D106" t="str">
        <f>IFERROR(_xlfn.CONCAT((_xlfn.XLOOKUP(_xlfn.XLOOKUP(A106,DF_Vendite[ID Sale],DF_Vendite[Seller Code]),DF_Dipendenti[Code],DF_Dipendenti[Name]))," ",(_xlfn.XLOOKUP(_xlfn.XLOOKUP(A106,DF_Vendite[ID Sale],DF_Vendite[Seller Code]),DF_Dipendenti[Code],DF_Dipendenti[Surname]))),"")</f>
        <v>Zoe Lewis</v>
      </c>
      <c r="E106" s="6">
        <f>IFERROR(_xlfn.XLOOKUP(_xlfn.XLOOKUP(A106,DF_Vendite[ID Sale],DF_Vendite[ID Product]),DF_Prodotti[ID Product],DF_Prodotti[Selling Price]) * _xlfn.XLOOKUP(A106,DF_Vendite[ID Sale],DF_Vendite[Quantity Sold]),"")</f>
        <v>150682</v>
      </c>
      <c r="F106" s="1">
        <f>_xlfn.XLOOKUP(Fatturato[[#This Row],[ID]],DF_Vendite[ID Sale],DF_Vendite[Sale Date])</f>
        <v>44708</v>
      </c>
    </row>
    <row r="107" spans="1:6">
      <c r="A107" s="5" t="str">
        <f>DF_Vendite[[#This Row],[ID Sale]]</f>
        <v>FT502</v>
      </c>
      <c r="B107" t="str">
        <f>_xlfn.XLOOKUP(_xlfn.XLOOKUP(A107,DF_Vendite[ID Sale],DF_Vendite[ID Product]),DF_Prodotti[ID Product],DF_Prodotti[Product Name],"")</f>
        <v/>
      </c>
      <c r="C107" t="str">
        <f>_xlfn.XLOOKUP(_xlfn.XLOOKUP(A107,DF_Vendite[ID Sale],DF_Vendite[ID Client]),DF_Clienti[ID Client],DF_Clienti[Company Name],"")</f>
        <v>InfoForge Solutions</v>
      </c>
      <c r="D107" t="str">
        <f>IFERROR(_xlfn.CONCAT((_xlfn.XLOOKUP(_xlfn.XLOOKUP(A107,DF_Vendite[ID Sale],DF_Vendite[Seller Code]),DF_Dipendenti[Code],DF_Dipendenti[Name]))," ",(_xlfn.XLOOKUP(_xlfn.XLOOKUP(A107,DF_Vendite[ID Sale],DF_Vendite[Seller Code]),DF_Dipendenti[Code],DF_Dipendenti[Surname]))),"")</f>
        <v>William Clark</v>
      </c>
      <c r="E107" s="6" t="str">
        <f>IFERROR(_xlfn.XLOOKUP(_xlfn.XLOOKUP(A107,DF_Vendite[ID Sale],DF_Vendite[ID Product]),DF_Prodotti[ID Product],DF_Prodotti[Selling Price]) * _xlfn.XLOOKUP(A107,DF_Vendite[ID Sale],DF_Vendite[Quantity Sold]),"")</f>
        <v/>
      </c>
      <c r="F107" s="1">
        <f>_xlfn.XLOOKUP(Fatturato[[#This Row],[ID]],DF_Vendite[ID Sale],DF_Vendite[Sale Date])</f>
        <v>44213</v>
      </c>
    </row>
    <row r="108" spans="1:6">
      <c r="A108" s="5" t="str">
        <f>DF_Vendite[[#This Row],[ID Sale]]</f>
        <v>FT503</v>
      </c>
      <c r="B108" t="str">
        <f>_xlfn.XLOOKUP(_xlfn.XLOOKUP(A108,DF_Vendite[ID Sale],DF_Vendite[ID Product]),DF_Prodotti[ID Product],DF_Prodotti[Product Name],"")</f>
        <v>QuantumHarbor Guardian</v>
      </c>
      <c r="C108" t="str">
        <f>_xlfn.XLOOKUP(_xlfn.XLOOKUP(A108,DF_Vendite[ID Sale],DF_Vendite[ID Client]),DF_Clienti[ID Client],DF_Clienti[Company Name],"")</f>
        <v>InnoTech Enterprises</v>
      </c>
      <c r="D108" t="str">
        <f>IFERROR(_xlfn.CONCAT((_xlfn.XLOOKUP(_xlfn.XLOOKUP(A108,DF_Vendite[ID Sale],DF_Vendite[Seller Code]),DF_Dipendenti[Code],DF_Dipendenti[Name]))," ",(_xlfn.XLOOKUP(_xlfn.XLOOKUP(A108,DF_Vendite[ID Sale],DF_Vendite[Seller Code]),DF_Dipendenti[Code],DF_Dipendenti[Surname]))),"")</f>
        <v>Jackson Hall</v>
      </c>
      <c r="E108" s="6">
        <f>IFERROR(_xlfn.XLOOKUP(_xlfn.XLOOKUP(A108,DF_Vendite[ID Sale],DF_Vendite[ID Product]),DF_Prodotti[ID Product],DF_Prodotti[Selling Price]) * _xlfn.XLOOKUP(A108,DF_Vendite[ID Sale],DF_Vendite[Quantity Sold]),"")</f>
        <v>280572</v>
      </c>
      <c r="F108" s="1">
        <f>_xlfn.XLOOKUP(Fatturato[[#This Row],[ID]],DF_Vendite[ID Sale],DF_Vendite[Sale Date])</f>
        <v>43882</v>
      </c>
    </row>
    <row r="109" spans="1:6">
      <c r="A109" s="5" t="str">
        <f>DF_Vendite[[#This Row],[ID Sale]]</f>
        <v>FT504</v>
      </c>
      <c r="B109" t="str">
        <f>_xlfn.XLOOKUP(_xlfn.XLOOKUP(A109,DF_Vendite[ID Sale],DF_Vendite[ID Product]),DF_Prodotti[ID Product],DF_Prodotti[Product Name],"")</f>
        <v>Statistica Proxima</v>
      </c>
      <c r="C109" t="str">
        <f>_xlfn.XLOOKUP(_xlfn.XLOOKUP(A109,DF_Vendite[ID Sale],DF_Vendite[ID Client]),DF_Clienti[ID Client],DF_Clienti[Company Name],"")</f>
        <v>InfoForge Solutions</v>
      </c>
      <c r="D109" t="str">
        <f>IFERROR(_xlfn.CONCAT((_xlfn.XLOOKUP(_xlfn.XLOOKUP(A109,DF_Vendite[ID Sale],DF_Vendite[Seller Code]),DF_Dipendenti[Code],DF_Dipendenti[Name]))," ",(_xlfn.XLOOKUP(_xlfn.XLOOKUP(A109,DF_Vendite[ID Sale],DF_Vendite[Seller Code]),DF_Dipendenti[Code],DF_Dipendenti[Surname]))),"")</f>
        <v>Zoe Lewis</v>
      </c>
      <c r="E109" s="6">
        <f>IFERROR(_xlfn.XLOOKUP(_xlfn.XLOOKUP(A109,DF_Vendite[ID Sale],DF_Vendite[ID Product]),DF_Prodotti[ID Product],DF_Prodotti[Selling Price]) * _xlfn.XLOOKUP(A109,DF_Vendite[ID Sale],DF_Vendite[Quantity Sold]),"")</f>
        <v>139876</v>
      </c>
      <c r="F109" s="1">
        <f>_xlfn.XLOOKUP(Fatturato[[#This Row],[ID]],DF_Vendite[ID Sale],DF_Vendite[Sale Date])</f>
        <v>44894</v>
      </c>
    </row>
    <row r="110" spans="1:6">
      <c r="A110" s="5" t="str">
        <f>DF_Vendite[[#This Row],[ID Sale]]</f>
        <v>FT505</v>
      </c>
      <c r="B110" t="str">
        <f>_xlfn.XLOOKUP(_xlfn.XLOOKUP(A110,DF_Vendite[ID Sale],DF_Vendite[ID Product]),DF_Prodotti[ID Product],DF_Prodotti[Product Name],"")</f>
        <v>CipherHarbor Guardian</v>
      </c>
      <c r="C110" t="str">
        <f>_xlfn.XLOOKUP(_xlfn.XLOOKUP(A110,DF_Vendite[ID Sale],DF_Vendite[ID Client]),DF_Clienti[ID Client],DF_Clienti[Company Name],"")</f>
        <v/>
      </c>
      <c r="D110" t="str">
        <f>IFERROR(_xlfn.CONCAT((_xlfn.XLOOKUP(_xlfn.XLOOKUP(A110,DF_Vendite[ID Sale],DF_Vendite[Seller Code]),DF_Dipendenti[Code],DF_Dipendenti[Name]))," ",(_xlfn.XLOOKUP(_xlfn.XLOOKUP(A110,DF_Vendite[ID Sale],DF_Vendite[Seller Code]),DF_Dipendenti[Code],DF_Dipendenti[Surname]))),"")</f>
        <v>Victoria Harris</v>
      </c>
      <c r="E110" s="6">
        <f>IFERROR(_xlfn.XLOOKUP(_xlfn.XLOOKUP(A110,DF_Vendite[ID Sale],DF_Vendite[ID Product]),DF_Prodotti[ID Product],DF_Prodotti[Selling Price]) * _xlfn.XLOOKUP(A110,DF_Vendite[ID Sale],DF_Vendite[Quantity Sold]),"")</f>
        <v>3248</v>
      </c>
      <c r="F110" s="1">
        <f>_xlfn.XLOOKUP(Fatturato[[#This Row],[ID]],DF_Vendite[ID Sale],DF_Vendite[Sale Date])</f>
        <v>44364</v>
      </c>
    </row>
    <row r="111" spans="1:6">
      <c r="A111" s="5" t="str">
        <f>DF_Vendite[[#This Row],[ID Sale]]</f>
        <v>FT506</v>
      </c>
      <c r="B111" t="str">
        <f>_xlfn.XLOOKUP(_xlfn.XLOOKUP(A111,DF_Vendite[ID Sale],DF_Vendite[ID Product]),DF_Prodotti[ID Product],DF_Prodotti[Product Name],"")</f>
        <v>DataHarbor Nexus</v>
      </c>
      <c r="C111" t="str">
        <f>_xlfn.XLOOKUP(_xlfn.XLOOKUP(A111,DF_Vendite[ID Sale],DF_Vendite[ID Client]),DF_Clienti[ID Client],DF_Clienti[Company Name],"")</f>
        <v>InfoForge Solutions</v>
      </c>
      <c r="D111" t="str">
        <f>IFERROR(_xlfn.CONCAT((_xlfn.XLOOKUP(_xlfn.XLOOKUP(A111,DF_Vendite[ID Sale],DF_Vendite[Seller Code]),DF_Dipendenti[Code],DF_Dipendenti[Name]))," ",(_xlfn.XLOOKUP(_xlfn.XLOOKUP(A111,DF_Vendite[ID Sale],DF_Vendite[Seller Code]),DF_Dipendenti[Code],DF_Dipendenti[Surname]))),"")</f>
        <v>Isabella Thompson</v>
      </c>
      <c r="E111" s="6">
        <f>IFERROR(_xlfn.XLOOKUP(_xlfn.XLOOKUP(A111,DF_Vendite[ID Sale],DF_Vendite[ID Product]),DF_Prodotti[ID Product],DF_Prodotti[Selling Price]) * _xlfn.XLOOKUP(A111,DF_Vendite[ID Sale],DF_Vendite[Quantity Sold]),"")</f>
        <v>117320</v>
      </c>
      <c r="F111" s="1">
        <f>_xlfn.XLOOKUP(Fatturato[[#This Row],[ID]],DF_Vendite[ID Sale],DF_Vendite[Sale Date])</f>
        <v>44436</v>
      </c>
    </row>
    <row r="112" spans="1:6">
      <c r="A112" s="5" t="str">
        <f>DF_Vendite[[#This Row],[ID Sale]]</f>
        <v>FT507</v>
      </c>
      <c r="B112" t="str">
        <f>_xlfn.XLOOKUP(_xlfn.XLOOKUP(A112,DF_Vendite[ID Sale],DF_Vendite[ID Product]),DF_Prodotti[ID Product],DF_Prodotti[Product Name],"")</f>
        <v>CipherPulse Proxima</v>
      </c>
      <c r="C112" t="str">
        <f>_xlfn.XLOOKUP(_xlfn.XLOOKUP(A112,DF_Vendite[ID Sale],DF_Vendite[ID Client]),DF_Clienti[ID Client],DF_Clienti[Company Name],"")</f>
        <v/>
      </c>
      <c r="D112" t="str">
        <f>IFERROR(_xlfn.CONCAT((_xlfn.XLOOKUP(_xlfn.XLOOKUP(A112,DF_Vendite[ID Sale],DF_Vendite[Seller Code]),DF_Dipendenti[Code],DF_Dipendenti[Name]))," ",(_xlfn.XLOOKUP(_xlfn.XLOOKUP(A112,DF_Vendite[ID Sale],DF_Vendite[Seller Code]),DF_Dipendenti[Code],DF_Dipendenti[Surname]))),"")</f>
        <v>Taylor Roberts</v>
      </c>
      <c r="E112" s="6">
        <f>IFERROR(_xlfn.XLOOKUP(_xlfn.XLOOKUP(A112,DF_Vendite[ID Sale],DF_Vendite[ID Product]),DF_Prodotti[ID Product],DF_Prodotti[Selling Price]) * _xlfn.XLOOKUP(A112,DF_Vendite[ID Sale],DF_Vendite[Quantity Sold]),"")</f>
        <v>35070</v>
      </c>
      <c r="F112" s="1">
        <f>_xlfn.XLOOKUP(Fatturato[[#This Row],[ID]],DF_Vendite[ID Sale],DF_Vendite[Sale Date])</f>
        <v>45013</v>
      </c>
    </row>
    <row r="113" spans="1:6">
      <c r="A113" s="5" t="str">
        <f>DF_Vendite[[#This Row],[ID Sale]]</f>
        <v>FT508</v>
      </c>
      <c r="B113" t="str">
        <f>_xlfn.XLOOKUP(_xlfn.XLOOKUP(A113,DF_Vendite[ID Sale],DF_Vendite[ID Product]),DF_Prodotti[ID Product],DF_Prodotti[Product Name],"")</f>
        <v>Statistica Proxima</v>
      </c>
      <c r="C113" t="str">
        <f>_xlfn.XLOOKUP(_xlfn.XLOOKUP(A113,DF_Vendite[ID Sale],DF_Vendite[ID Client]),DF_Clienti[ID Client],DF_Clienti[Company Name],"")</f>
        <v>TechLink Dynamics</v>
      </c>
      <c r="D113" t="str">
        <f>IFERROR(_xlfn.CONCAT((_xlfn.XLOOKUP(_xlfn.XLOOKUP(A113,DF_Vendite[ID Sale],DF_Vendite[Seller Code]),DF_Dipendenti[Code],DF_Dipendenti[Name]))," ",(_xlfn.XLOOKUP(_xlfn.XLOOKUP(A113,DF_Vendite[ID Sale],DF_Vendite[Seller Code]),DF_Dipendenti[Code],DF_Dipendenti[Surname]))),"")</f>
        <v>Lyla White</v>
      </c>
      <c r="E113" s="6">
        <f>IFERROR(_xlfn.XLOOKUP(_xlfn.XLOOKUP(A113,DF_Vendite[ID Sale],DF_Vendite[ID Product]),DF_Prodotti[ID Product],DF_Prodotti[Selling Price]) * _xlfn.XLOOKUP(A113,DF_Vendite[ID Sale],DF_Vendite[Quantity Sold]),"")</f>
        <v>7480</v>
      </c>
      <c r="F113" s="1">
        <f>_xlfn.XLOOKUP(Fatturato[[#This Row],[ID]],DF_Vendite[ID Sale],DF_Vendite[Sale Date])</f>
        <v>45044</v>
      </c>
    </row>
    <row r="114" spans="1:6">
      <c r="A114" s="5" t="str">
        <f>DF_Vendite[[#This Row],[ID Sale]]</f>
        <v>FT509</v>
      </c>
      <c r="B114" t="str">
        <f>_xlfn.XLOOKUP(_xlfn.XLOOKUP(A114,DF_Vendite[ID Sale],DF_Vendite[ID Product]),DF_Prodotti[ID Product],DF_Prodotti[Product Name],"")</f>
        <v>CipherHarbor Guardian</v>
      </c>
      <c r="C114" t="str">
        <f>_xlfn.XLOOKUP(_xlfn.XLOOKUP(A114,DF_Vendite[ID Sale],DF_Vendite[ID Client]),DF_Clienti[ID Client],DF_Clienti[Company Name],"")</f>
        <v>DataLink Tech</v>
      </c>
      <c r="D114" t="str">
        <f>IFERROR(_xlfn.CONCAT((_xlfn.XLOOKUP(_xlfn.XLOOKUP(A114,DF_Vendite[ID Sale],DF_Vendite[Seller Code]),DF_Dipendenti[Code],DF_Dipendenti[Name]))," ",(_xlfn.XLOOKUP(_xlfn.XLOOKUP(A114,DF_Vendite[ID Sale],DF_Vendite[Seller Code]),DF_Dipendenti[Code],DF_Dipendenti[Surname]))),"")</f>
        <v>Scarlett Thompson</v>
      </c>
      <c r="E114" s="6">
        <f>IFERROR(_xlfn.XLOOKUP(_xlfn.XLOOKUP(A114,DF_Vendite[ID Sale],DF_Vendite[ID Product]),DF_Prodotti[ID Product],DF_Prodotti[Selling Price]) * _xlfn.XLOOKUP(A114,DF_Vendite[ID Sale],DF_Vendite[Quantity Sold]),"")</f>
        <v>22098</v>
      </c>
      <c r="F114" s="1">
        <f>_xlfn.XLOOKUP(Fatturato[[#This Row],[ID]],DF_Vendite[ID Sale],DF_Vendite[Sale Date])</f>
        <v>44553</v>
      </c>
    </row>
    <row r="115" spans="1:6">
      <c r="A115" s="5" t="str">
        <f>DF_Vendite[[#This Row],[ID Sale]]</f>
        <v>FT510</v>
      </c>
      <c r="B115" t="str">
        <f>_xlfn.XLOOKUP(_xlfn.XLOOKUP(A115,DF_Vendite[ID Sale],DF_Vendite[ID Product]),DF_Prodotti[ID Product],DF_Prodotti[Product Name],"")</f>
        <v>QuantumSync Pro</v>
      </c>
      <c r="C115" t="str">
        <f>_xlfn.XLOOKUP(_xlfn.XLOOKUP(A115,DF_Vendite[ID Sale],DF_Vendite[ID Client]),DF_Clienti[ID Client],DF_Clienti[Company Name],"")</f>
        <v/>
      </c>
      <c r="D115" t="str">
        <f>IFERROR(_xlfn.CONCAT((_xlfn.XLOOKUP(_xlfn.XLOOKUP(A115,DF_Vendite[ID Sale],DF_Vendite[Seller Code]),DF_Dipendenti[Code],DF_Dipendenti[Name]))," ",(_xlfn.XLOOKUP(_xlfn.XLOOKUP(A115,DF_Vendite[ID Sale],DF_Vendite[Seller Code]),DF_Dipendenti[Code],DF_Dipendenti[Surname]))),"")</f>
        <v>Roberts Williams</v>
      </c>
      <c r="E115" s="6">
        <f>IFERROR(_xlfn.XLOOKUP(_xlfn.XLOOKUP(A115,DF_Vendite[ID Sale],DF_Vendite[ID Product]),DF_Prodotti[ID Product],DF_Prodotti[Selling Price]) * _xlfn.XLOOKUP(A115,DF_Vendite[ID Sale],DF_Vendite[Quantity Sold]),"")</f>
        <v>33180</v>
      </c>
      <c r="F115" s="1">
        <f>_xlfn.XLOOKUP(Fatturato[[#This Row],[ID]],DF_Vendite[ID Sale],DF_Vendite[Sale Date])</f>
        <v>44811</v>
      </c>
    </row>
    <row r="116" spans="1:6">
      <c r="A116" s="5" t="str">
        <f>DF_Vendite[[#This Row],[ID Sale]]</f>
        <v>FT511</v>
      </c>
      <c r="B116" t="str">
        <f>_xlfn.XLOOKUP(_xlfn.XLOOKUP(A116,DF_Vendite[ID Sale],DF_Vendite[ID Product]),DF_Prodotti[ID Product],DF_Prodotti[Product Name],"")</f>
        <v/>
      </c>
      <c r="C116" t="str">
        <f>_xlfn.XLOOKUP(_xlfn.XLOOKUP(A116,DF_Vendite[ID Sale],DF_Vendite[ID Client]),DF_Clienti[ID Client],DF_Clienti[Company Name],"")</f>
        <v/>
      </c>
      <c r="D116" t="str">
        <f>IFERROR(_xlfn.CONCAT((_xlfn.XLOOKUP(_xlfn.XLOOKUP(A116,DF_Vendite[ID Sale],DF_Vendite[Seller Code]),DF_Dipendenti[Code],DF_Dipendenti[Name]))," ",(_xlfn.XLOOKUP(_xlfn.XLOOKUP(A116,DF_Vendite[ID Sale],DF_Vendite[Seller Code]),DF_Dipendenti[Code],DF_Dipendenti[Surname]))),"")</f>
        <v>Hannah Hall</v>
      </c>
      <c r="E116" s="6" t="str">
        <f>IFERROR(_xlfn.XLOOKUP(_xlfn.XLOOKUP(A116,DF_Vendite[ID Sale],DF_Vendite[ID Product]),DF_Prodotti[ID Product],DF_Prodotti[Selling Price]) * _xlfn.XLOOKUP(A116,DF_Vendite[ID Sale],DF_Vendite[Quantity Sold]),"")</f>
        <v/>
      </c>
      <c r="F116" s="1">
        <f>_xlfn.XLOOKUP(Fatturato[[#This Row],[ID]],DF_Vendite[ID Sale],DF_Vendite[Sale Date])</f>
        <v>44306</v>
      </c>
    </row>
    <row r="117" spans="1:6">
      <c r="A117" s="5" t="str">
        <f>DF_Vendite[[#This Row],[ID Sale]]</f>
        <v>FT512</v>
      </c>
      <c r="B117" t="str">
        <f>_xlfn.XLOOKUP(_xlfn.XLOOKUP(A117,DF_Vendite[ID Sale],DF_Vendite[ID Product]),DF_Prodotti[ID Product],DF_Prodotti[Product Name],"")</f>
        <v>SyncGuard Proxima</v>
      </c>
      <c r="C117" t="str">
        <f>_xlfn.XLOOKUP(_xlfn.XLOOKUP(A117,DF_Vendite[ID Sale],DF_Vendite[ID Client]),DF_Clienti[ID Client],DF_Clienti[Company Name],"")</f>
        <v>TechLink Dynamics</v>
      </c>
      <c r="D117" t="str">
        <f>IFERROR(_xlfn.CONCAT((_xlfn.XLOOKUP(_xlfn.XLOOKUP(A117,DF_Vendite[ID Sale],DF_Vendite[Seller Code]),DF_Dipendenti[Code],DF_Dipendenti[Name]))," ",(_xlfn.XLOOKUP(_xlfn.XLOOKUP(A117,DF_Vendite[ID Sale],DF_Vendite[Seller Code]),DF_Dipendenti[Code],DF_Dipendenti[Surname]))),"")</f>
        <v>Victoria Harris</v>
      </c>
      <c r="E117" s="6">
        <f>IFERROR(_xlfn.XLOOKUP(_xlfn.XLOOKUP(A117,DF_Vendite[ID Sale],DF_Vendite[ID Product]),DF_Prodotti[ID Product],DF_Prodotti[Selling Price]) * _xlfn.XLOOKUP(A117,DF_Vendite[ID Sale],DF_Vendite[Quantity Sold]),"")</f>
        <v>161902</v>
      </c>
      <c r="F117" s="1">
        <f>_xlfn.XLOOKUP(Fatturato[[#This Row],[ID]],DF_Vendite[ID Sale],DF_Vendite[Sale Date])</f>
        <v>44835</v>
      </c>
    </row>
    <row r="118" spans="1:6">
      <c r="A118" s="5" t="str">
        <f>DF_Vendite[[#This Row],[ID Sale]]</f>
        <v>FT513</v>
      </c>
      <c r="B118" t="str">
        <f>_xlfn.XLOOKUP(_xlfn.XLOOKUP(A118,DF_Vendite[ID Sale],DF_Vendite[ID Product]),DF_Prodotti[ID Product],DF_Prodotti[Product Name],"")</f>
        <v>QuantumHarbor Guardian</v>
      </c>
      <c r="C118" t="str">
        <f>_xlfn.XLOOKUP(_xlfn.XLOOKUP(A118,DF_Vendite[ID Sale],DF_Vendite[ID Client]),DF_Clienti[ID Client],DF_Clienti[Company Name],"")</f>
        <v>TechLink Dynamics</v>
      </c>
      <c r="D118" t="str">
        <f>IFERROR(_xlfn.CONCAT((_xlfn.XLOOKUP(_xlfn.XLOOKUP(A118,DF_Vendite[ID Sale],DF_Vendite[Seller Code]),DF_Dipendenti[Code],DF_Dipendenti[Name]))," ",(_xlfn.XLOOKUP(_xlfn.XLOOKUP(A118,DF_Vendite[ID Sale],DF_Vendite[Seller Code]),DF_Dipendenti[Code],DF_Dipendenti[Surname]))),"")</f>
        <v>Roberts Walker</v>
      </c>
      <c r="E118" s="6">
        <f>IFERROR(_xlfn.XLOOKUP(_xlfn.XLOOKUP(A118,DF_Vendite[ID Sale],DF_Vendite[ID Product]),DF_Prodotti[ID Product],DF_Prodotti[Selling Price]) * _xlfn.XLOOKUP(A118,DF_Vendite[ID Sale],DF_Vendite[Quantity Sold]),"")</f>
        <v>42222</v>
      </c>
      <c r="F118" s="1">
        <f>_xlfn.XLOOKUP(Fatturato[[#This Row],[ID]],DF_Vendite[ID Sale],DF_Vendite[Sale Date])</f>
        <v>44401</v>
      </c>
    </row>
    <row r="119" spans="1:6">
      <c r="A119" s="5" t="str">
        <f>DF_Vendite[[#This Row],[ID Sale]]</f>
        <v>FT514</v>
      </c>
      <c r="B119" t="str">
        <f>_xlfn.XLOOKUP(_xlfn.XLOOKUP(A119,DF_Vendite[ID Sale],DF_Vendite[ID Product]),DF_Prodotti[ID Product],DF_Prodotti[Product Name],"")</f>
        <v>StatFlow Precision</v>
      </c>
      <c r="C119" t="str">
        <f>_xlfn.XLOOKUP(_xlfn.XLOOKUP(A119,DF_Vendite[ID Sale],DF_Vendite[ID Client]),DF_Clienti[ID Client],DF_Clienti[Company Name],"")</f>
        <v>DataLink Tech</v>
      </c>
      <c r="D119" t="str">
        <f>IFERROR(_xlfn.CONCAT((_xlfn.XLOOKUP(_xlfn.XLOOKUP(A119,DF_Vendite[ID Sale],DF_Vendite[Seller Code]),DF_Dipendenti[Code],DF_Dipendenti[Name]))," ",(_xlfn.XLOOKUP(_xlfn.XLOOKUP(A119,DF_Vendite[ID Sale],DF_Vendite[Seller Code]),DF_Dipendenti[Code],DF_Dipendenti[Surname]))),"")</f>
        <v>Hannah Hall</v>
      </c>
      <c r="E119" s="6">
        <f>IFERROR(_xlfn.XLOOKUP(_xlfn.XLOOKUP(A119,DF_Vendite[ID Sale],DF_Vendite[ID Product]),DF_Prodotti[ID Product],DF_Prodotti[Selling Price]) * _xlfn.XLOOKUP(A119,DF_Vendite[ID Sale],DF_Vendite[Quantity Sold]),"")</f>
        <v>115056</v>
      </c>
      <c r="F119" s="1">
        <f>_xlfn.XLOOKUP(Fatturato[[#This Row],[ID]],DF_Vendite[ID Sale],DF_Vendite[Sale Date])</f>
        <v>44027</v>
      </c>
    </row>
    <row r="120" spans="1:6">
      <c r="A120" s="5" t="str">
        <f>DF_Vendite[[#This Row],[ID Sale]]</f>
        <v>FT515</v>
      </c>
      <c r="B120" t="str">
        <f>_xlfn.XLOOKUP(_xlfn.XLOOKUP(A120,DF_Vendite[ID Sale],DF_Vendite[ID Product]),DF_Prodotti[ID Product],DF_Prodotti[Product Name],"")</f>
        <v>InfoSync Dynamics</v>
      </c>
      <c r="C120" t="str">
        <f>_xlfn.XLOOKUP(_xlfn.XLOOKUP(A120,DF_Vendite[ID Sale],DF_Vendite[ID Client]),DF_Clienti[ID Client],DF_Clienti[Company Name],"")</f>
        <v>CloudElite Innovations</v>
      </c>
      <c r="D120" t="str">
        <f>IFERROR(_xlfn.CONCAT((_xlfn.XLOOKUP(_xlfn.XLOOKUP(A120,DF_Vendite[ID Sale],DF_Vendite[Seller Code]),DF_Dipendenti[Code],DF_Dipendenti[Name]))," ",(_xlfn.XLOOKUP(_xlfn.XLOOKUP(A120,DF_Vendite[ID Sale],DF_Vendite[Seller Code]),DF_Dipendenti[Code],DF_Dipendenti[Surname]))),"")</f>
        <v>William Clark</v>
      </c>
      <c r="E120" s="6">
        <f>IFERROR(_xlfn.XLOOKUP(_xlfn.XLOOKUP(A120,DF_Vendite[ID Sale],DF_Vendite[ID Product]),DF_Prodotti[ID Product],DF_Prodotti[Selling Price]) * _xlfn.XLOOKUP(A120,DF_Vendite[ID Sale],DF_Vendite[Quantity Sold]),"")</f>
        <v>36822</v>
      </c>
      <c r="F120" s="1">
        <f>_xlfn.XLOOKUP(Fatturato[[#This Row],[ID]],DF_Vendite[ID Sale],DF_Vendite[Sale Date])</f>
        <v>45229</v>
      </c>
    </row>
    <row r="121" spans="1:6">
      <c r="A121" s="5" t="str">
        <f>DF_Vendite[[#This Row],[ID Sale]]</f>
        <v>FT517</v>
      </c>
      <c r="B121" t="str">
        <f>_xlfn.XLOOKUP(_xlfn.XLOOKUP(A121,DF_Vendite[ID Sale],DF_Vendite[ID Product]),DF_Prodotti[ID Product],DF_Prodotti[Product Name],"")</f>
        <v>CipherHarbor Guardian</v>
      </c>
      <c r="C121" t="str">
        <f>_xlfn.XLOOKUP(_xlfn.XLOOKUP(A121,DF_Vendite[ID Sale],DF_Vendite[ID Client]),DF_Clienti[ID Client],DF_Clienti[Company Name],"")</f>
        <v>CloudElite Innovations</v>
      </c>
      <c r="D121" t="str">
        <f>IFERROR(_xlfn.CONCAT((_xlfn.XLOOKUP(_xlfn.XLOOKUP(A121,DF_Vendite[ID Sale],DF_Vendite[Seller Code]),DF_Dipendenti[Code],DF_Dipendenti[Name]))," ",(_xlfn.XLOOKUP(_xlfn.XLOOKUP(A121,DF_Vendite[ID Sale],DF_Vendite[Seller Code]),DF_Dipendenti[Code],DF_Dipendenti[Surname]))),"")</f>
        <v>Jackson White</v>
      </c>
      <c r="E121" s="6">
        <f>IFERROR(_xlfn.XLOOKUP(_xlfn.XLOOKUP(A121,DF_Vendite[ID Sale],DF_Vendite[ID Product]),DF_Prodotti[ID Product],DF_Prodotti[Selling Price]) * _xlfn.XLOOKUP(A121,DF_Vendite[ID Sale],DF_Vendite[Quantity Sold]),"")</f>
        <v>25752</v>
      </c>
      <c r="F121" s="1">
        <f>_xlfn.XLOOKUP(Fatturato[[#This Row],[ID]],DF_Vendite[ID Sale],DF_Vendite[Sale Date])</f>
        <v>44991</v>
      </c>
    </row>
    <row r="122" spans="1:6">
      <c r="A122" s="5" t="str">
        <f>DF_Vendite[[#This Row],[ID Sale]]</f>
        <v>FT518</v>
      </c>
      <c r="B122" t="str">
        <f>_xlfn.XLOOKUP(_xlfn.XLOOKUP(A122,DF_Vendite[ID Sale],DF_Vendite[ID Product]),DF_Prodotti[ID Product],DF_Prodotti[Product Name],"")</f>
        <v>QuantumHarbor Guardian</v>
      </c>
      <c r="C122" t="str">
        <f>_xlfn.XLOOKUP(_xlfn.XLOOKUP(A122,DF_Vendite[ID Sale],DF_Vendite[ID Client]),DF_Clienti[ID Client],DF_Clienti[Company Name],"")</f>
        <v>DataLink Tech</v>
      </c>
      <c r="D122" t="str">
        <f>IFERROR(_xlfn.CONCAT((_xlfn.XLOOKUP(_xlfn.XLOOKUP(A122,DF_Vendite[ID Sale],DF_Vendite[Seller Code]),DF_Dipendenti[Code],DF_Dipendenti[Name]))," ",(_xlfn.XLOOKUP(_xlfn.XLOOKUP(A122,DF_Vendite[ID Sale],DF_Vendite[Seller Code]),DF_Dipendenti[Code],DF_Dipendenti[Surname]))),"")</f>
        <v>Hill Nelson</v>
      </c>
      <c r="E122" s="6">
        <f>IFERROR(_xlfn.XLOOKUP(_xlfn.XLOOKUP(A122,DF_Vendite[ID Sale],DF_Vendite[ID Product]),DF_Prodotti[ID Product],DF_Prodotti[Selling Price]) * _xlfn.XLOOKUP(A122,DF_Vendite[ID Sale],DF_Vendite[Quantity Sold]),"")</f>
        <v>9534</v>
      </c>
      <c r="F122" s="1">
        <f>_xlfn.XLOOKUP(Fatturato[[#This Row],[ID]],DF_Vendite[ID Sale],DF_Vendite[Sale Date])</f>
        <v>44895</v>
      </c>
    </row>
    <row r="123" spans="1:6">
      <c r="A123" s="5" t="str">
        <f>DF_Vendite[[#This Row],[ID Sale]]</f>
        <v>FT519</v>
      </c>
      <c r="B123" t="str">
        <f>_xlfn.XLOOKUP(_xlfn.XLOOKUP(A123,DF_Vendite[ID Sale],DF_Vendite[ID Product]),DF_Prodotti[ID Product],DF_Prodotti[Product Name],"")</f>
        <v>QuantumSync Pro</v>
      </c>
      <c r="C123" t="str">
        <f>_xlfn.XLOOKUP(_xlfn.XLOOKUP(A123,DF_Vendite[ID Sale],DF_Vendite[ID Client]),DF_Clienti[ID Client],DF_Clienti[Company Name],"")</f>
        <v>InnoTech Enterprises</v>
      </c>
      <c r="D123" t="str">
        <f>IFERROR(_xlfn.CONCAT((_xlfn.XLOOKUP(_xlfn.XLOOKUP(A123,DF_Vendite[ID Sale],DF_Vendite[Seller Code]),DF_Dipendenti[Code],DF_Dipendenti[Name]))," ",(_xlfn.XLOOKUP(_xlfn.XLOOKUP(A123,DF_Vendite[ID Sale],DF_Vendite[Seller Code]),DF_Dipendenti[Code],DF_Dipendenti[Surname]))),"")</f>
        <v>Daniel Hernandez</v>
      </c>
      <c r="E123" s="6">
        <f>IFERROR(_xlfn.XLOOKUP(_xlfn.XLOOKUP(A123,DF_Vendite[ID Sale],DF_Vendite[ID Product]),DF_Prodotti[ID Product],DF_Prodotti[Selling Price]) * _xlfn.XLOOKUP(A123,DF_Vendite[ID Sale],DF_Vendite[Quantity Sold]),"")</f>
        <v>42980</v>
      </c>
      <c r="F123" s="1">
        <f>_xlfn.XLOOKUP(Fatturato[[#This Row],[ID]],DF_Vendite[ID Sale],DF_Vendite[Sale Date])</f>
        <v>45136</v>
      </c>
    </row>
    <row r="124" spans="1:6">
      <c r="A124" s="5" t="str">
        <f>DF_Vendite[[#This Row],[ID Sale]]</f>
        <v>FT520</v>
      </c>
      <c r="B124" t="str">
        <f>_xlfn.XLOOKUP(_xlfn.XLOOKUP(A124,DF_Vendite[ID Sale],DF_Vendite[ID Product]),DF_Prodotti[ID Product],DF_Prodotti[Product Name],"")</f>
        <v>InfoVault Nexus</v>
      </c>
      <c r="C124" t="str">
        <f>_xlfn.XLOOKUP(_xlfn.XLOOKUP(A124,DF_Vendite[ID Sale],DF_Vendite[ID Client]),DF_Clienti[ID Client],DF_Clienti[Company Name],"")</f>
        <v/>
      </c>
      <c r="D124" t="str">
        <f>IFERROR(_xlfn.CONCAT((_xlfn.XLOOKUP(_xlfn.XLOOKUP(A124,DF_Vendite[ID Sale],DF_Vendite[Seller Code]),DF_Dipendenti[Code],DF_Dipendenti[Name]))," ",(_xlfn.XLOOKUP(_xlfn.XLOOKUP(A124,DF_Vendite[ID Sale],DF_Vendite[Seller Code]),DF_Dipendenti[Code],DF_Dipendenti[Surname]))),"")</f>
        <v>Logan Clark</v>
      </c>
      <c r="E124" s="6">
        <f>IFERROR(_xlfn.XLOOKUP(_xlfn.XLOOKUP(A124,DF_Vendite[ID Sale],DF_Vendite[ID Product]),DF_Prodotti[ID Product],DF_Prodotti[Selling Price]) * _xlfn.XLOOKUP(A124,DF_Vendite[ID Sale],DF_Vendite[Quantity Sold]),"")</f>
        <v>32035</v>
      </c>
      <c r="F124" s="1">
        <f>_xlfn.XLOOKUP(Fatturato[[#This Row],[ID]],DF_Vendite[ID Sale],DF_Vendite[Sale Date])</f>
        <v>44587</v>
      </c>
    </row>
    <row r="125" spans="1:6">
      <c r="A125" s="5" t="str">
        <f>DF_Vendite[[#This Row],[ID Sale]]</f>
        <v>FT521</v>
      </c>
      <c r="B125" t="str">
        <f>_xlfn.XLOOKUP(_xlfn.XLOOKUP(A125,DF_Vendite[ID Sale],DF_Vendite[ID Product]),DF_Prodotti[ID Product],DF_Prodotti[Product Name],"")</f>
        <v/>
      </c>
      <c r="C125" t="str">
        <f>_xlfn.XLOOKUP(_xlfn.XLOOKUP(A125,DF_Vendite[ID Sale],DF_Vendite[ID Client]),DF_Clienti[ID Client],DF_Clienti[Company Name],"")</f>
        <v>CipherLink Corp.</v>
      </c>
      <c r="D125" t="str">
        <f>IFERROR(_xlfn.CONCAT((_xlfn.XLOOKUP(_xlfn.XLOOKUP(A125,DF_Vendite[ID Sale],DF_Vendite[Seller Code]),DF_Dipendenti[Code],DF_Dipendenti[Name]))," ",(_xlfn.XLOOKUP(_xlfn.XLOOKUP(A125,DF_Vendite[ID Sale],DF_Vendite[Seller Code]),DF_Dipendenti[Code],DF_Dipendenti[Surname]))),"")</f>
        <v>Grace Baker</v>
      </c>
      <c r="E125" s="6" t="str">
        <f>IFERROR(_xlfn.XLOOKUP(_xlfn.XLOOKUP(A125,DF_Vendite[ID Sale],DF_Vendite[ID Product]),DF_Prodotti[ID Product],DF_Prodotti[Selling Price]) * _xlfn.XLOOKUP(A125,DF_Vendite[ID Sale],DF_Vendite[Quantity Sold]),"")</f>
        <v/>
      </c>
      <c r="F125" s="1">
        <f>_xlfn.XLOOKUP(Fatturato[[#This Row],[ID]],DF_Vendite[ID Sale],DF_Vendite[Sale Date])</f>
        <v>44045</v>
      </c>
    </row>
    <row r="126" spans="1:6">
      <c r="A126" s="5" t="str">
        <f>DF_Vendite[[#This Row],[ID Sale]]</f>
        <v>FT522</v>
      </c>
      <c r="B126" t="str">
        <f>_xlfn.XLOOKUP(_xlfn.XLOOKUP(A126,DF_Vendite[ID Sale],DF_Vendite[ID Product]),DF_Prodotti[ID Product],DF_Prodotti[Product Name],"")</f>
        <v>CloudGuardian Pro</v>
      </c>
      <c r="C126" t="str">
        <f>_xlfn.XLOOKUP(_xlfn.XLOOKUP(A126,DF_Vendite[ID Sale],DF_Vendite[ID Client]),DF_Clienti[ID Client],DF_Clienti[Company Name],"")</f>
        <v>TechLink Dynamics</v>
      </c>
      <c r="D126" t="str">
        <f>IFERROR(_xlfn.CONCAT((_xlfn.XLOOKUP(_xlfn.XLOOKUP(A126,DF_Vendite[ID Sale],DF_Vendite[Seller Code]),DF_Dipendenti[Code],DF_Dipendenti[Name]))," ",(_xlfn.XLOOKUP(_xlfn.XLOOKUP(A126,DF_Vendite[ID Sale],DF_Vendite[Seller Code]),DF_Dipendenti[Code],DF_Dipendenti[Surname]))),"")</f>
        <v>Scarlett Thompson</v>
      </c>
      <c r="E126" s="6">
        <f>IFERROR(_xlfn.XLOOKUP(_xlfn.XLOOKUP(A126,DF_Vendite[ID Sale],DF_Vendite[ID Product]),DF_Prodotti[ID Product],DF_Prodotti[Selling Price]) * _xlfn.XLOOKUP(A126,DF_Vendite[ID Sale],DF_Vendite[Quantity Sold]),"")</f>
        <v>182252</v>
      </c>
      <c r="F126" s="1">
        <f>_xlfn.XLOOKUP(Fatturato[[#This Row],[ID]],DF_Vendite[ID Sale],DF_Vendite[Sale Date])</f>
        <v>45085</v>
      </c>
    </row>
    <row r="127" spans="1:6">
      <c r="A127" s="5" t="str">
        <f>DF_Vendite[[#This Row],[ID Sale]]</f>
        <v>FT523</v>
      </c>
      <c r="B127" t="str">
        <f>_xlfn.XLOOKUP(_xlfn.XLOOKUP(A127,DF_Vendite[ID Sale],DF_Vendite[ID Product]),DF_Prodotti[ID Product],DF_Prodotti[Product Name],"")</f>
        <v>DataLink Precision</v>
      </c>
      <c r="C127" t="str">
        <f>_xlfn.XLOOKUP(_xlfn.XLOOKUP(A127,DF_Vendite[ID Sale],DF_Vendite[ID Client]),DF_Clienti[ID Client],DF_Clienti[Company Name],"")</f>
        <v>InnoTech Enterprises</v>
      </c>
      <c r="D127" t="str">
        <f>IFERROR(_xlfn.CONCAT((_xlfn.XLOOKUP(_xlfn.XLOOKUP(A127,DF_Vendite[ID Sale],DF_Vendite[Seller Code]),DF_Dipendenti[Code],DF_Dipendenti[Name]))," ",(_xlfn.XLOOKUP(_xlfn.XLOOKUP(A127,DF_Vendite[ID Sale],DF_Vendite[Seller Code]),DF_Dipendenti[Code],DF_Dipendenti[Surname]))),"")</f>
        <v>Hill Nelson</v>
      </c>
      <c r="E127" s="6">
        <f>IFERROR(_xlfn.XLOOKUP(_xlfn.XLOOKUP(A127,DF_Vendite[ID Sale],DF_Vendite[ID Product]),DF_Prodotti[ID Product],DF_Prodotti[Selling Price]) * _xlfn.XLOOKUP(A127,DF_Vendite[ID Sale],DF_Vendite[Quantity Sold]),"")</f>
        <v>47700</v>
      </c>
      <c r="F127" s="1">
        <f>_xlfn.XLOOKUP(Fatturato[[#This Row],[ID]],DF_Vendite[ID Sale],DF_Vendite[Sale Date])</f>
        <v>44191</v>
      </c>
    </row>
    <row r="128" spans="1:6">
      <c r="A128" s="5" t="str">
        <f>DF_Vendite[[#This Row],[ID Sale]]</f>
        <v>FT525</v>
      </c>
      <c r="B128" t="str">
        <f>_xlfn.XLOOKUP(_xlfn.XLOOKUP(A128,DF_Vendite[ID Sale],DF_Vendite[ID Product]),DF_Prodotti[ID Product],DF_Prodotti[Product Name],"")</f>
        <v>QuantumSync Pro</v>
      </c>
      <c r="C128" t="str">
        <f>_xlfn.XLOOKUP(_xlfn.XLOOKUP(A128,DF_Vendite[ID Sale],DF_Vendite[ID Client]),DF_Clienti[ID Client],DF_Clienti[Company Name],"")</f>
        <v>CloudElite Innovations</v>
      </c>
      <c r="D128" t="str">
        <f>IFERROR(_xlfn.CONCAT((_xlfn.XLOOKUP(_xlfn.XLOOKUP(A128,DF_Vendite[ID Sale],DF_Vendite[Seller Code]),DF_Dipendenti[Code],DF_Dipendenti[Name]))," ",(_xlfn.XLOOKUP(_xlfn.XLOOKUP(A128,DF_Vendite[ID Sale],DF_Vendite[Seller Code]),DF_Dipendenti[Code],DF_Dipendenti[Surname]))),"")</f>
        <v>Moore Lopez</v>
      </c>
      <c r="E128" s="6">
        <f>IFERROR(_xlfn.XLOOKUP(_xlfn.XLOOKUP(A128,DF_Vendite[ID Sale],DF_Vendite[ID Product]),DF_Prodotti[ID Product],DF_Prodotti[Selling Price]) * _xlfn.XLOOKUP(A128,DF_Vendite[ID Sale],DF_Vendite[Quantity Sold]),"")</f>
        <v>12460</v>
      </c>
      <c r="F128" s="1">
        <f>_xlfn.XLOOKUP(Fatturato[[#This Row],[ID]],DF_Vendite[ID Sale],DF_Vendite[Sale Date])</f>
        <v>45058</v>
      </c>
    </row>
    <row r="129" spans="1:6">
      <c r="A129" s="5" t="str">
        <f>DF_Vendite[[#This Row],[ID Sale]]</f>
        <v>FT526</v>
      </c>
      <c r="B129" t="str">
        <f>_xlfn.XLOOKUP(_xlfn.XLOOKUP(A129,DF_Vendite[ID Sale],DF_Vendite[ID Product]),DF_Prodotti[ID Product],DF_Prodotti[Product Name],"")</f>
        <v>DataLink Precision</v>
      </c>
      <c r="C129" t="str">
        <f>_xlfn.XLOOKUP(_xlfn.XLOOKUP(A129,DF_Vendite[ID Sale],DF_Vendite[ID Client]),DF_Clienti[ID Client],DF_Clienti[Company Name],"")</f>
        <v>TechGuard Innovations</v>
      </c>
      <c r="D129" t="str">
        <f>IFERROR(_xlfn.CONCAT((_xlfn.XLOOKUP(_xlfn.XLOOKUP(A129,DF_Vendite[ID Sale],DF_Vendite[Seller Code]),DF_Dipendenti[Code],DF_Dipendenti[Name]))," ",(_xlfn.XLOOKUP(_xlfn.XLOOKUP(A129,DF_Vendite[ID Sale],DF_Vendite[Seller Code]),DF_Dipendenti[Code],DF_Dipendenti[Surname]))),"")</f>
        <v>Moore Hill</v>
      </c>
      <c r="E129" s="6">
        <f>IFERROR(_xlfn.XLOOKUP(_xlfn.XLOOKUP(A129,DF_Vendite[ID Sale],DF_Vendite[ID Product]),DF_Prodotti[ID Product],DF_Prodotti[Selling Price]) * _xlfn.XLOOKUP(A129,DF_Vendite[ID Sale],DF_Vendite[Quantity Sold]),"")</f>
        <v>73670</v>
      </c>
      <c r="F129" s="1">
        <f>_xlfn.XLOOKUP(Fatturato[[#This Row],[ID]],DF_Vendite[ID Sale],DF_Vendite[Sale Date])</f>
        <v>45173</v>
      </c>
    </row>
    <row r="130" spans="1:6">
      <c r="A130" s="5" t="str">
        <f>DF_Vendite[[#This Row],[ID Sale]]</f>
        <v>FT527</v>
      </c>
      <c r="B130" t="str">
        <f>_xlfn.XLOOKUP(_xlfn.XLOOKUP(A130,DF_Vendite[ID Sale],DF_Vendite[ID Product]),DF_Prodotti[ID Product],DF_Prodotti[Product Name],"")</f>
        <v>DataForge Analytics</v>
      </c>
      <c r="C130" t="str">
        <f>_xlfn.XLOOKUP(_xlfn.XLOOKUP(A130,DF_Vendite[ID Sale],DF_Vendite[ID Client]),DF_Clienti[ID Client],DF_Clienti[Company Name],"")</f>
        <v>InnoTech Enterprises</v>
      </c>
      <c r="D130" t="str">
        <f>IFERROR(_xlfn.CONCAT((_xlfn.XLOOKUP(_xlfn.XLOOKUP(A130,DF_Vendite[ID Sale],DF_Vendite[Seller Code]),DF_Dipendenti[Code],DF_Dipendenti[Name]))," ",(_xlfn.XLOOKUP(_xlfn.XLOOKUP(A130,DF_Vendite[ID Sale],DF_Vendite[Seller Code]),DF_Dipendenti[Code],DF_Dipendenti[Surname]))),"")</f>
        <v>Hill Nelson</v>
      </c>
      <c r="E130" s="6">
        <f>IFERROR(_xlfn.XLOOKUP(_xlfn.XLOOKUP(A130,DF_Vendite[ID Sale],DF_Vendite[ID Product]),DF_Prodotti[ID Product],DF_Prodotti[Selling Price]) * _xlfn.XLOOKUP(A130,DF_Vendite[ID Sale],DF_Vendite[Quantity Sold]),"")</f>
        <v>218718</v>
      </c>
      <c r="F130" s="1">
        <f>_xlfn.XLOOKUP(Fatturato[[#This Row],[ID]],DF_Vendite[ID Sale],DF_Vendite[Sale Date])</f>
        <v>44412</v>
      </c>
    </row>
    <row r="131" spans="1:6">
      <c r="A131" s="5" t="str">
        <f>DF_Vendite[[#This Row],[ID Sale]]</f>
        <v>FT528</v>
      </c>
      <c r="B131" t="str">
        <f>_xlfn.XLOOKUP(_xlfn.XLOOKUP(A131,DF_Vendite[ID Sale],DF_Vendite[ID Product]),DF_Prodotti[ID Product],DF_Prodotti[Product Name],"")</f>
        <v>Quantum Insight</v>
      </c>
      <c r="C131" t="str">
        <f>_xlfn.XLOOKUP(_xlfn.XLOOKUP(A131,DF_Vendite[ID Sale],DF_Vendite[ID Client]),DF_Clienti[ID Client],DF_Clienti[Company Name],"")</f>
        <v>TechLink Dynamics</v>
      </c>
      <c r="D131" t="str">
        <f>IFERROR(_xlfn.CONCAT((_xlfn.XLOOKUP(_xlfn.XLOOKUP(A131,DF_Vendite[ID Sale],DF_Vendite[Seller Code]),DF_Dipendenti[Code],DF_Dipendenti[Name]))," ",(_xlfn.XLOOKUP(_xlfn.XLOOKUP(A131,DF_Vendite[ID Sale],DF_Vendite[Seller Code]),DF_Dipendenti[Code],DF_Dipendenti[Surname]))),"")</f>
        <v>Stella Jones</v>
      </c>
      <c r="E131" s="6">
        <f>IFERROR(_xlfn.XLOOKUP(_xlfn.XLOOKUP(A131,DF_Vendite[ID Sale],DF_Vendite[ID Product]),DF_Prodotti[ID Product],DF_Prodotti[Selling Price]) * _xlfn.XLOOKUP(A131,DF_Vendite[ID Sale],DF_Vendite[Quantity Sold]),"")</f>
        <v>107500</v>
      </c>
      <c r="F131" s="1">
        <f>_xlfn.XLOOKUP(Fatturato[[#This Row],[ID]],DF_Vendite[ID Sale],DF_Vendite[Sale Date])</f>
        <v>43889</v>
      </c>
    </row>
    <row r="132" spans="1:6">
      <c r="A132" s="5" t="str">
        <f>DF_Vendite[[#This Row],[ID Sale]]</f>
        <v>FT529</v>
      </c>
      <c r="B132" t="str">
        <f>_xlfn.XLOOKUP(_xlfn.XLOOKUP(A132,DF_Vendite[ID Sale],DF_Vendite[ID Product]),DF_Prodotti[ID Product],DF_Prodotti[Product Name],"")</f>
        <v/>
      </c>
      <c r="C132" t="str">
        <f>_xlfn.XLOOKUP(_xlfn.XLOOKUP(A132,DF_Vendite[ID Sale],DF_Vendite[ID Client]),DF_Clienti[ID Client],DF_Clienti[Company Name],"")</f>
        <v/>
      </c>
      <c r="D132" t="str">
        <f>IFERROR(_xlfn.CONCAT((_xlfn.XLOOKUP(_xlfn.XLOOKUP(A132,DF_Vendite[ID Sale],DF_Vendite[Seller Code]),DF_Dipendenti[Code],DF_Dipendenti[Name]))," ",(_xlfn.XLOOKUP(_xlfn.XLOOKUP(A132,DF_Vendite[ID Sale],DF_Vendite[Seller Code]),DF_Dipendenti[Code],DF_Dipendenti[Surname]))),"")</f>
        <v>Aiden Lewis</v>
      </c>
      <c r="E132" s="6" t="str">
        <f>IFERROR(_xlfn.XLOOKUP(_xlfn.XLOOKUP(A132,DF_Vendite[ID Sale],DF_Vendite[ID Product]),DF_Prodotti[ID Product],DF_Prodotti[Selling Price]) * _xlfn.XLOOKUP(A132,DF_Vendite[ID Sale],DF_Vendite[Quantity Sold]),"")</f>
        <v/>
      </c>
      <c r="F132" s="1">
        <f>_xlfn.XLOOKUP(Fatturato[[#This Row],[ID]],DF_Vendite[ID Sale],DF_Vendite[Sale Date])</f>
        <v>44119</v>
      </c>
    </row>
    <row r="133" spans="1:6">
      <c r="A133" s="5" t="str">
        <f>DF_Vendite[[#This Row],[ID Sale]]</f>
        <v>FT530</v>
      </c>
      <c r="B133" t="str">
        <f>_xlfn.XLOOKUP(_xlfn.XLOOKUP(A133,DF_Vendite[ID Sale],DF_Vendite[ID Product]),DF_Prodotti[ID Product],DF_Prodotti[Product Name],"")</f>
        <v>CloudGuardian Pro</v>
      </c>
      <c r="C133" t="str">
        <f>_xlfn.XLOOKUP(_xlfn.XLOOKUP(A133,DF_Vendite[ID Sale],DF_Vendite[ID Client]),DF_Clienti[ID Client],DF_Clienti[Company Name],"")</f>
        <v>TechGuard Innovations</v>
      </c>
      <c r="D133" t="str">
        <f>IFERROR(_xlfn.CONCAT((_xlfn.XLOOKUP(_xlfn.XLOOKUP(A133,DF_Vendite[ID Sale],DF_Vendite[Seller Code]),DF_Dipendenti[Code],DF_Dipendenti[Name]))," ",(_xlfn.XLOOKUP(_xlfn.XLOOKUP(A133,DF_Vendite[ID Sale],DF_Vendite[Seller Code]),DF_Dipendenti[Code],DF_Dipendenti[Surname]))),"")</f>
        <v>Sebastian Hall</v>
      </c>
      <c r="E133" s="6">
        <f>IFERROR(_xlfn.XLOOKUP(_xlfn.XLOOKUP(A133,DF_Vendite[ID Sale],DF_Vendite[ID Product]),DF_Prodotti[ID Product],DF_Prodotti[Selling Price]) * _xlfn.XLOOKUP(A133,DF_Vendite[ID Sale],DF_Vendite[Quantity Sold]),"")</f>
        <v>193844</v>
      </c>
      <c r="F133" s="1">
        <f>_xlfn.XLOOKUP(Fatturato[[#This Row],[ID]],DF_Vendite[ID Sale],DF_Vendite[Sale Date])</f>
        <v>43911</v>
      </c>
    </row>
    <row r="134" spans="1:6">
      <c r="A134" s="5" t="str">
        <f>DF_Vendite[[#This Row],[ID Sale]]</f>
        <v>FT531</v>
      </c>
      <c r="B134" t="str">
        <f>_xlfn.XLOOKUP(_xlfn.XLOOKUP(A134,DF_Vendite[ID Sale],DF_Vendite[ID Product]),DF_Prodotti[ID Product],DF_Prodotti[Product Name],"")</f>
        <v>QuantumHarbor Guardian</v>
      </c>
      <c r="C134" t="str">
        <f>_xlfn.XLOOKUP(_xlfn.XLOOKUP(A134,DF_Vendite[ID Sale],DF_Vendite[ID Client]),DF_Clienti[ID Client],DF_Clienti[Company Name],"")</f>
        <v>TechLink Dynamics</v>
      </c>
      <c r="D134" t="str">
        <f>IFERROR(_xlfn.CONCAT((_xlfn.XLOOKUP(_xlfn.XLOOKUP(A134,DF_Vendite[ID Sale],DF_Vendite[Seller Code]),DF_Dipendenti[Code],DF_Dipendenti[Name]))," ",(_xlfn.XLOOKUP(_xlfn.XLOOKUP(A134,DF_Vendite[ID Sale],DF_Vendite[Seller Code]),DF_Dipendenti[Code],DF_Dipendenti[Surname]))),"")</f>
        <v>Lyla Mitchell</v>
      </c>
      <c r="E134" s="6">
        <f>IFERROR(_xlfn.XLOOKUP(_xlfn.XLOOKUP(A134,DF_Vendite[ID Sale],DF_Vendite[ID Product]),DF_Prodotti[ID Product],DF_Prodotti[Selling Price]) * _xlfn.XLOOKUP(A134,DF_Vendite[ID Sale],DF_Vendite[Quantity Sold]),"")</f>
        <v>49713</v>
      </c>
      <c r="F134" s="1">
        <f>_xlfn.XLOOKUP(Fatturato[[#This Row],[ID]],DF_Vendite[ID Sale],DF_Vendite[Sale Date])</f>
        <v>45107</v>
      </c>
    </row>
    <row r="135" spans="1:6">
      <c r="A135" s="5" t="str">
        <f>DF_Vendite[[#This Row],[ID Sale]]</f>
        <v>FT532</v>
      </c>
      <c r="B135" t="str">
        <f>_xlfn.XLOOKUP(_xlfn.XLOOKUP(A135,DF_Vendite[ID Sale],DF_Vendite[ID Product]),DF_Prodotti[ID Product],DF_Prodotti[Product Name],"")</f>
        <v>SyncHarbor Dynamics</v>
      </c>
      <c r="C135" t="str">
        <f>_xlfn.XLOOKUP(_xlfn.XLOOKUP(A135,DF_Vendite[ID Sale],DF_Vendite[ID Client]),DF_Clienti[ID Client],DF_Clienti[Company Name],"")</f>
        <v/>
      </c>
      <c r="D135" t="str">
        <f>IFERROR(_xlfn.CONCAT((_xlfn.XLOOKUP(_xlfn.XLOOKUP(A135,DF_Vendite[ID Sale],DF_Vendite[Seller Code]),DF_Dipendenti[Code],DF_Dipendenti[Name]))," ",(_xlfn.XLOOKUP(_xlfn.XLOOKUP(A135,DF_Vendite[ID Sale],DF_Vendite[Seller Code]),DF_Dipendenti[Code],DF_Dipendenti[Surname]))),"")</f>
        <v>Violet Hernandez</v>
      </c>
      <c r="E135" s="6">
        <f>IFERROR(_xlfn.XLOOKUP(_xlfn.XLOOKUP(A135,DF_Vendite[ID Sale],DF_Vendite[ID Product]),DF_Prodotti[ID Product],DF_Prodotti[Selling Price]) * _xlfn.XLOOKUP(A135,DF_Vendite[ID Sale],DF_Vendite[Quantity Sold]),"")</f>
        <v>29463</v>
      </c>
      <c r="F135" s="1">
        <f>_xlfn.XLOOKUP(Fatturato[[#This Row],[ID]],DF_Vendite[ID Sale],DF_Vendite[Sale Date])</f>
        <v>44265</v>
      </c>
    </row>
    <row r="136" spans="1:6">
      <c r="A136" s="5" t="str">
        <f>DF_Vendite[[#This Row],[ID Sale]]</f>
        <v>FT533</v>
      </c>
      <c r="B136" t="str">
        <f>_xlfn.XLOOKUP(_xlfn.XLOOKUP(A136,DF_Vendite[ID Sale],DF_Vendite[ID Product]),DF_Prodotti[ID Product],DF_Prodotti[Product Name],"")</f>
        <v>CipherHarbor Guardian</v>
      </c>
      <c r="C136" t="str">
        <f>_xlfn.XLOOKUP(_xlfn.XLOOKUP(A136,DF_Vendite[ID Sale],DF_Vendite[ID Client]),DF_Clienti[ID Client],DF_Clienti[Company Name],"")</f>
        <v>TechGuard Innovations</v>
      </c>
      <c r="D136" t="str">
        <f>IFERROR(_xlfn.CONCAT((_xlfn.XLOOKUP(_xlfn.XLOOKUP(A136,DF_Vendite[ID Sale],DF_Vendite[Seller Code]),DF_Dipendenti[Code],DF_Dipendenti[Name]))," ",(_xlfn.XLOOKUP(_xlfn.XLOOKUP(A136,DF_Vendite[ID Sale],DF_Vendite[Seller Code]),DF_Dipendenti[Code],DF_Dipendenti[Surname]))),"")</f>
        <v>Sebastian Hall</v>
      </c>
      <c r="E136" s="6">
        <f>IFERROR(_xlfn.XLOOKUP(_xlfn.XLOOKUP(A136,DF_Vendite[ID Sale],DF_Vendite[ID Product]),DF_Prodotti[ID Product],DF_Prodotti[Selling Price]) * _xlfn.XLOOKUP(A136,DF_Vendite[ID Sale],DF_Vendite[Quantity Sold]),"")</f>
        <v>16414</v>
      </c>
      <c r="F136" s="1">
        <f>_xlfn.XLOOKUP(Fatturato[[#This Row],[ID]],DF_Vendite[ID Sale],DF_Vendite[Sale Date])</f>
        <v>44479</v>
      </c>
    </row>
    <row r="137" spans="1:6">
      <c r="A137" s="5" t="str">
        <f>DF_Vendite[[#This Row],[ID Sale]]</f>
        <v>FT534</v>
      </c>
      <c r="B137" t="str">
        <f>_xlfn.XLOOKUP(_xlfn.XLOOKUP(A137,DF_Vendite[ID Sale],DF_Vendite[ID Product]),DF_Prodotti[ID Product],DF_Prodotti[Product Name],"")</f>
        <v>InfoShield Horizon</v>
      </c>
      <c r="C137" t="str">
        <f>_xlfn.XLOOKUP(_xlfn.XLOOKUP(A137,DF_Vendite[ID Sale],DF_Vendite[ID Client]),DF_Clienti[ID Client],DF_Clienti[Company Name],"")</f>
        <v>TechGuard Innovations</v>
      </c>
      <c r="D137" t="str">
        <f>IFERROR(_xlfn.CONCAT((_xlfn.XLOOKUP(_xlfn.XLOOKUP(A137,DF_Vendite[ID Sale],DF_Vendite[Seller Code]),DF_Dipendenti[Code],DF_Dipendenti[Name]))," ",(_xlfn.XLOOKUP(_xlfn.XLOOKUP(A137,DF_Vendite[ID Sale],DF_Vendite[Seller Code]),DF_Dipendenti[Code],DF_Dipendenti[Surname]))),"")</f>
        <v>Grace Baker</v>
      </c>
      <c r="E137" s="6">
        <f>IFERROR(_xlfn.XLOOKUP(_xlfn.XLOOKUP(A137,DF_Vendite[ID Sale],DF_Vendite[ID Product]),DF_Prodotti[ID Product],DF_Prodotti[Selling Price]) * _xlfn.XLOOKUP(A137,DF_Vendite[ID Sale],DF_Vendite[Quantity Sold]),"")</f>
        <v>112930</v>
      </c>
      <c r="F137" s="1">
        <f>_xlfn.XLOOKUP(Fatturato[[#This Row],[ID]],DF_Vendite[ID Sale],DF_Vendite[Sale Date])</f>
        <v>45227</v>
      </c>
    </row>
    <row r="138" spans="1:6">
      <c r="A138" s="5" t="str">
        <f>DF_Vendite[[#This Row],[ID Sale]]</f>
        <v>FT535</v>
      </c>
      <c r="B138" t="str">
        <f>_xlfn.XLOOKUP(_xlfn.XLOOKUP(A138,DF_Vendite[ID Sale],DF_Vendite[ID Product]),DF_Prodotti[ID Product],DF_Prodotti[Product Name],"")</f>
        <v>StatFlow Precision</v>
      </c>
      <c r="C138" t="str">
        <f>_xlfn.XLOOKUP(_xlfn.XLOOKUP(A138,DF_Vendite[ID Sale],DF_Vendite[ID Client]),DF_Clienti[ID Client],DF_Clienti[Company Name],"")</f>
        <v>TechLink Dynamics</v>
      </c>
      <c r="D138" t="str">
        <f>IFERROR(_xlfn.CONCAT((_xlfn.XLOOKUP(_xlfn.XLOOKUP(A138,DF_Vendite[ID Sale],DF_Vendite[Seller Code]),DF_Dipendenti[Code],DF_Dipendenti[Name]))," ",(_xlfn.XLOOKUP(_xlfn.XLOOKUP(A138,DF_Vendite[ID Sale],DF_Vendite[Seller Code]),DF_Dipendenti[Code],DF_Dipendenti[Surname]))),"")</f>
        <v>Stella Lee</v>
      </c>
      <c r="E138" s="6">
        <f>IFERROR(_xlfn.XLOOKUP(_xlfn.XLOOKUP(A138,DF_Vendite[ID Sale],DF_Vendite[ID Product]),DF_Prodotti[ID Product],DF_Prodotti[Selling Price]) * _xlfn.XLOOKUP(A138,DF_Vendite[ID Sale],DF_Vendite[Quantity Sold]),"")</f>
        <v>169623</v>
      </c>
      <c r="F138" s="1">
        <f>_xlfn.XLOOKUP(Fatturato[[#This Row],[ID]],DF_Vendite[ID Sale],DF_Vendite[Sale Date])</f>
        <v>44240</v>
      </c>
    </row>
    <row r="139" spans="1:6">
      <c r="A139" s="5" t="str">
        <f>DF_Vendite[[#This Row],[ID Sale]]</f>
        <v>FT536</v>
      </c>
      <c r="B139" t="str">
        <f>_xlfn.XLOOKUP(_xlfn.XLOOKUP(A139,DF_Vendite[ID Sale],DF_Vendite[ID Product]),DF_Prodotti[ID Product],DF_Prodotti[Product Name],"")</f>
        <v>QuantumHarbor Guardian</v>
      </c>
      <c r="C139" t="str">
        <f>_xlfn.XLOOKUP(_xlfn.XLOOKUP(A139,DF_Vendite[ID Sale],DF_Vendite[ID Client]),DF_Clienti[ID Client],DF_Clienti[Company Name],"")</f>
        <v>CipherLink Corp.</v>
      </c>
      <c r="D139" t="str">
        <f>IFERROR(_xlfn.CONCAT((_xlfn.XLOOKUP(_xlfn.XLOOKUP(A139,DF_Vendite[ID Sale],DF_Vendite[Seller Code]),DF_Dipendenti[Code],DF_Dipendenti[Name]))," ",(_xlfn.XLOOKUP(_xlfn.XLOOKUP(A139,DF_Vendite[ID Sale],DF_Vendite[Seller Code]),DF_Dipendenti[Code],DF_Dipendenti[Surname]))),"")</f>
        <v>Isabella Thompson</v>
      </c>
      <c r="E139" s="6">
        <f>IFERROR(_xlfn.XLOOKUP(_xlfn.XLOOKUP(A139,DF_Vendite[ID Sale],DF_Vendite[ID Product]),DF_Prodotti[ID Product],DF_Prodotti[Selling Price]) * _xlfn.XLOOKUP(A139,DF_Vendite[ID Sale],DF_Vendite[Quantity Sold]),"")</f>
        <v>146415</v>
      </c>
      <c r="F139" s="1">
        <f>_xlfn.XLOOKUP(Fatturato[[#This Row],[ID]],DF_Vendite[ID Sale],DF_Vendite[Sale Date])</f>
        <v>45283</v>
      </c>
    </row>
    <row r="140" spans="1:6">
      <c r="A140" s="5" t="str">
        <f>DF_Vendite[[#This Row],[ID Sale]]</f>
        <v>FT537</v>
      </c>
      <c r="B140" t="str">
        <f>_xlfn.XLOOKUP(_xlfn.XLOOKUP(A140,DF_Vendite[ID Sale],DF_Vendite[ID Product]),DF_Prodotti[ID Product],DF_Prodotti[Product Name],"")</f>
        <v>DataForge Nexus</v>
      </c>
      <c r="C140" t="str">
        <f>_xlfn.XLOOKUP(_xlfn.XLOOKUP(A140,DF_Vendite[ID Sale],DF_Vendite[ID Client]),DF_Clienti[ID Client],DF_Clienti[Company Name],"")</f>
        <v>TechLink Dynamics</v>
      </c>
      <c r="D140" t="str">
        <f>IFERROR(_xlfn.CONCAT((_xlfn.XLOOKUP(_xlfn.XLOOKUP(A140,DF_Vendite[ID Sale],DF_Vendite[Seller Code]),DF_Dipendenti[Code],DF_Dipendenti[Name]))," ",(_xlfn.XLOOKUP(_xlfn.XLOOKUP(A140,DF_Vendite[ID Sale],DF_Vendite[Seller Code]),DF_Dipendenti[Code],DF_Dipendenti[Surname]))),"")</f>
        <v>Stella Lee</v>
      </c>
      <c r="E140" s="6">
        <f>IFERROR(_xlfn.XLOOKUP(_xlfn.XLOOKUP(A140,DF_Vendite[ID Sale],DF_Vendite[ID Product]),DF_Prodotti[ID Product],DF_Prodotti[Selling Price]) * _xlfn.XLOOKUP(A140,DF_Vendite[ID Sale],DF_Vendite[Quantity Sold]),"")</f>
        <v>4284</v>
      </c>
      <c r="F140" s="1">
        <f>_xlfn.XLOOKUP(Fatturato[[#This Row],[ID]],DF_Vendite[ID Sale],DF_Vendite[Sale Date])</f>
        <v>44870</v>
      </c>
    </row>
    <row r="141" spans="1:6">
      <c r="A141" s="5" t="str">
        <f>DF_Vendite[[#This Row],[ID Sale]]</f>
        <v>FT538</v>
      </c>
      <c r="B141" t="str">
        <f>_xlfn.XLOOKUP(_xlfn.XLOOKUP(A141,DF_Vendite[ID Sale],DF_Vendite[ID Product]),DF_Prodotti[ID Product],DF_Prodotti[Product Name],"")</f>
        <v>DataForge Nexus</v>
      </c>
      <c r="C141" t="str">
        <f>_xlfn.XLOOKUP(_xlfn.XLOOKUP(A141,DF_Vendite[ID Sale],DF_Vendite[ID Client]),DF_Clienti[ID Client],DF_Clienti[Company Name],"")</f>
        <v>CloudElite Innovations</v>
      </c>
      <c r="D141" t="str">
        <f>IFERROR(_xlfn.CONCAT((_xlfn.XLOOKUP(_xlfn.XLOOKUP(A141,DF_Vendite[ID Sale],DF_Vendite[Seller Code]),DF_Dipendenti[Code],DF_Dipendenti[Name]))," ",(_xlfn.XLOOKUP(_xlfn.XLOOKUP(A141,DF_Vendite[ID Sale],DF_Vendite[Seller Code]),DF_Dipendenti[Code],DF_Dipendenti[Surname]))),"")</f>
        <v>Madison Lee</v>
      </c>
      <c r="E141" s="6">
        <f>IFERROR(_xlfn.XLOOKUP(_xlfn.XLOOKUP(A141,DF_Vendite[ID Sale],DF_Vendite[ID Product]),DF_Prodotti[ID Product],DF_Prodotti[Selling Price]) * _xlfn.XLOOKUP(A141,DF_Vendite[ID Sale],DF_Vendite[Quantity Sold]),"")</f>
        <v>71298</v>
      </c>
      <c r="F141" s="1">
        <f>_xlfn.XLOOKUP(Fatturato[[#This Row],[ID]],DF_Vendite[ID Sale],DF_Vendite[Sale Date])</f>
        <v>45156</v>
      </c>
    </row>
    <row r="142" spans="1:6">
      <c r="A142" s="5" t="str">
        <f>DF_Vendite[[#This Row],[ID Sale]]</f>
        <v>FT539</v>
      </c>
      <c r="B142" t="str">
        <f>_xlfn.XLOOKUP(_xlfn.XLOOKUP(A142,DF_Vendite[ID Sale],DF_Vendite[ID Product]),DF_Prodotti[ID Product],DF_Prodotti[Product Name],"")</f>
        <v>QuantumSync Pro</v>
      </c>
      <c r="C142" t="str">
        <f>_xlfn.XLOOKUP(_xlfn.XLOOKUP(A142,DF_Vendite[ID Sale],DF_Vendite[ID Client]),DF_Clienti[ID Client],DF_Clienti[Company Name],"")</f>
        <v>InnoTech Enterprises</v>
      </c>
      <c r="D142" t="str">
        <f>IFERROR(_xlfn.CONCAT((_xlfn.XLOOKUP(_xlfn.XLOOKUP(A142,DF_Vendite[ID Sale],DF_Vendite[Seller Code]),DF_Dipendenti[Code],DF_Dipendenti[Name]))," ",(_xlfn.XLOOKUP(_xlfn.XLOOKUP(A142,DF_Vendite[ID Sale],DF_Vendite[Seller Code]),DF_Dipendenti[Code],DF_Dipendenti[Surname]))),"")</f>
        <v>Riley Hernandez</v>
      </c>
      <c r="E142" s="6">
        <f>IFERROR(_xlfn.XLOOKUP(_xlfn.XLOOKUP(A142,DF_Vendite[ID Sale],DF_Vendite[ID Product]),DF_Prodotti[ID Product],DF_Prodotti[Selling Price]) * _xlfn.XLOOKUP(A142,DF_Vendite[ID Sale],DF_Vendite[Quantity Sold]),"")</f>
        <v>49420</v>
      </c>
      <c r="F142" s="1">
        <f>_xlfn.XLOOKUP(Fatturato[[#This Row],[ID]],DF_Vendite[ID Sale],DF_Vendite[Sale Date])</f>
        <v>43981</v>
      </c>
    </row>
    <row r="143" spans="1:6">
      <c r="A143" s="5" t="str">
        <f>DF_Vendite[[#This Row],[ID Sale]]</f>
        <v>FT540</v>
      </c>
      <c r="B143" t="str">
        <f>_xlfn.XLOOKUP(_xlfn.XLOOKUP(A143,DF_Vendite[ID Sale],DF_Vendite[ID Product]),DF_Prodotti[ID Product],DF_Prodotti[Product Name],"")</f>
        <v/>
      </c>
      <c r="C143" t="str">
        <f>_xlfn.XLOOKUP(_xlfn.XLOOKUP(A143,DF_Vendite[ID Sale],DF_Vendite[ID Client]),DF_Clienti[ID Client],DF_Clienti[Company Name],"")</f>
        <v>CipherLink Corp.</v>
      </c>
      <c r="D143" t="str">
        <f>IFERROR(_xlfn.CONCAT((_xlfn.XLOOKUP(_xlfn.XLOOKUP(A143,DF_Vendite[ID Sale],DF_Vendite[Seller Code]),DF_Dipendenti[Code],DF_Dipendenti[Name]))," ",(_xlfn.XLOOKUP(_xlfn.XLOOKUP(A143,DF_Vendite[ID Sale],DF_Vendite[Seller Code]),DF_Dipendenti[Code],DF_Dipendenti[Surname]))),"")</f>
        <v>Moore Lopez</v>
      </c>
      <c r="E143" s="6" t="str">
        <f>IFERROR(_xlfn.XLOOKUP(_xlfn.XLOOKUP(A143,DF_Vendite[ID Sale],DF_Vendite[ID Product]),DF_Prodotti[ID Product],DF_Prodotti[Selling Price]) * _xlfn.XLOOKUP(A143,DF_Vendite[ID Sale],DF_Vendite[Quantity Sold]),"")</f>
        <v/>
      </c>
      <c r="F143" s="1">
        <f>_xlfn.XLOOKUP(Fatturato[[#This Row],[ID]],DF_Vendite[ID Sale],DF_Vendite[Sale Date])</f>
        <v>44046</v>
      </c>
    </row>
    <row r="144" spans="1:6">
      <c r="A144" s="5" t="str">
        <f>DF_Vendite[[#This Row],[ID Sale]]</f>
        <v>FT541</v>
      </c>
      <c r="B144" t="str">
        <f>_xlfn.XLOOKUP(_xlfn.XLOOKUP(A144,DF_Vendite[ID Sale],DF_Vendite[ID Product]),DF_Prodotti[ID Product],DF_Prodotti[Product Name],"")</f>
        <v/>
      </c>
      <c r="C144" t="str">
        <f>_xlfn.XLOOKUP(_xlfn.XLOOKUP(A144,DF_Vendite[ID Sale],DF_Vendite[ID Client]),DF_Clienti[ID Client],DF_Clienti[Company Name],"")</f>
        <v>InnoTech Enterprises</v>
      </c>
      <c r="D144" t="str">
        <f>IFERROR(_xlfn.CONCAT((_xlfn.XLOOKUP(_xlfn.XLOOKUP(A144,DF_Vendite[ID Sale],DF_Vendite[Seller Code]),DF_Dipendenti[Code],DF_Dipendenti[Name]))," ",(_xlfn.XLOOKUP(_xlfn.XLOOKUP(A144,DF_Vendite[ID Sale],DF_Vendite[Seller Code]),DF_Dipendenti[Code],DF_Dipendenti[Surname]))),"")</f>
        <v>Hill Nelson</v>
      </c>
      <c r="E144" s="6" t="str">
        <f>IFERROR(_xlfn.XLOOKUP(_xlfn.XLOOKUP(A144,DF_Vendite[ID Sale],DF_Vendite[ID Product]),DF_Prodotti[ID Product],DF_Prodotti[Selling Price]) * _xlfn.XLOOKUP(A144,DF_Vendite[ID Sale],DF_Vendite[Quantity Sold]),"")</f>
        <v/>
      </c>
      <c r="F144" s="1">
        <f>_xlfn.XLOOKUP(Fatturato[[#This Row],[ID]],DF_Vendite[ID Sale],DF_Vendite[Sale Date])</f>
        <v>45228</v>
      </c>
    </row>
    <row r="145" spans="1:6">
      <c r="A145" s="5" t="str">
        <f>DF_Vendite[[#This Row],[ID Sale]]</f>
        <v>FT542</v>
      </c>
      <c r="B145" t="str">
        <f>_xlfn.XLOOKUP(_xlfn.XLOOKUP(A145,DF_Vendite[ID Sale],DF_Vendite[ID Product]),DF_Prodotti[ID Product],DF_Prodotti[Product Name],"")</f>
        <v>StatMatrix Fusion</v>
      </c>
      <c r="C145" t="str">
        <f>_xlfn.XLOOKUP(_xlfn.XLOOKUP(A145,DF_Vendite[ID Sale],DF_Vendite[ID Client]),DF_Clienti[ID Client],DF_Clienti[Company Name],"")</f>
        <v>CloudElite Innovations</v>
      </c>
      <c r="D145" t="str">
        <f>IFERROR(_xlfn.CONCAT((_xlfn.XLOOKUP(_xlfn.XLOOKUP(A145,DF_Vendite[ID Sale],DF_Vendite[Seller Code]),DF_Dipendenti[Code],DF_Dipendenti[Name]))," ",(_xlfn.XLOOKUP(_xlfn.XLOOKUP(A145,DF_Vendite[ID Sale],DF_Vendite[Seller Code]),DF_Dipendenti[Code],DF_Dipendenti[Surname]))),"")</f>
        <v>Johnson White</v>
      </c>
      <c r="E145" s="6">
        <f>IFERROR(_xlfn.XLOOKUP(_xlfn.XLOOKUP(A145,DF_Vendite[ID Sale],DF_Vendite[ID Product]),DF_Prodotti[ID Product],DF_Prodotti[Selling Price]) * _xlfn.XLOOKUP(A145,DF_Vendite[ID Sale],DF_Vendite[Quantity Sold]),"")</f>
        <v>36905</v>
      </c>
      <c r="F145" s="1">
        <f>_xlfn.XLOOKUP(Fatturato[[#This Row],[ID]],DF_Vendite[ID Sale],DF_Vendite[Sale Date])</f>
        <v>45261</v>
      </c>
    </row>
    <row r="146" spans="1:6">
      <c r="A146" s="5" t="str">
        <f>DF_Vendite[[#This Row],[ID Sale]]</f>
        <v>FT543</v>
      </c>
      <c r="B146" t="str">
        <f>_xlfn.XLOOKUP(_xlfn.XLOOKUP(A146,DF_Vendite[ID Sale],DF_Vendite[ID Product]),DF_Prodotti[ID Product],DF_Prodotti[Product Name],"")</f>
        <v>QuantumSync Pro</v>
      </c>
      <c r="C146" t="str">
        <f>_xlfn.XLOOKUP(_xlfn.XLOOKUP(A146,DF_Vendite[ID Sale],DF_Vendite[ID Client]),DF_Clienti[ID Client],DF_Clienti[Company Name],"")</f>
        <v>CipherLink Corp.</v>
      </c>
      <c r="D146" t="str">
        <f>IFERROR(_xlfn.CONCAT((_xlfn.XLOOKUP(_xlfn.XLOOKUP(A146,DF_Vendite[ID Sale],DF_Vendite[Seller Code]),DF_Dipendenti[Code],DF_Dipendenti[Name]))," ",(_xlfn.XLOOKUP(_xlfn.XLOOKUP(A146,DF_Vendite[ID Sale],DF_Vendite[Seller Code]),DF_Dipendenti[Code],DF_Dipendenti[Surname]))),"")</f>
        <v>Riley Hernandez</v>
      </c>
      <c r="E146" s="6">
        <f>IFERROR(_xlfn.XLOOKUP(_xlfn.XLOOKUP(A146,DF_Vendite[ID Sale],DF_Vendite[ID Product]),DF_Prodotti[ID Product],DF_Prodotti[Selling Price]) * _xlfn.XLOOKUP(A146,DF_Vendite[ID Sale],DF_Vendite[Quantity Sold]),"")</f>
        <v>23800</v>
      </c>
      <c r="F146" s="1">
        <f>_xlfn.XLOOKUP(Fatturato[[#This Row],[ID]],DF_Vendite[ID Sale],DF_Vendite[Sale Date])</f>
        <v>45112</v>
      </c>
    </row>
    <row r="147" spans="1:6">
      <c r="A147" s="5" t="str">
        <f>DF_Vendite[[#This Row],[ID Sale]]</f>
        <v>FT544</v>
      </c>
      <c r="B147" t="str">
        <f>_xlfn.XLOOKUP(_xlfn.XLOOKUP(A147,DF_Vendite[ID Sale],DF_Vendite[ID Product]),DF_Prodotti[ID Product],DF_Prodotti[Product Name],"")</f>
        <v/>
      </c>
      <c r="C147" t="str">
        <f>_xlfn.XLOOKUP(_xlfn.XLOOKUP(A147,DF_Vendite[ID Sale],DF_Vendite[ID Client]),DF_Clienti[ID Client],DF_Clienti[Company Name],"")</f>
        <v/>
      </c>
      <c r="D147" t="str">
        <f>IFERROR(_xlfn.CONCAT((_xlfn.XLOOKUP(_xlfn.XLOOKUP(A147,DF_Vendite[ID Sale],DF_Vendite[Seller Code]),DF_Dipendenti[Code],DF_Dipendenti[Name]))," ",(_xlfn.XLOOKUP(_xlfn.XLOOKUP(A147,DF_Vendite[ID Sale],DF_Vendite[Seller Code]),DF_Dipendenti[Code],DF_Dipendenti[Surname]))),"")</f>
        <v>Williams Mitchell</v>
      </c>
      <c r="E147" s="6" t="str">
        <f>IFERROR(_xlfn.XLOOKUP(_xlfn.XLOOKUP(A147,DF_Vendite[ID Sale],DF_Vendite[ID Product]),DF_Prodotti[ID Product],DF_Prodotti[Selling Price]) * _xlfn.XLOOKUP(A147,DF_Vendite[ID Sale],DF_Vendite[Quantity Sold]),"")</f>
        <v/>
      </c>
      <c r="F147" s="1">
        <f>_xlfn.XLOOKUP(Fatturato[[#This Row],[ID]],DF_Vendite[ID Sale],DF_Vendite[Sale Date])</f>
        <v>44151</v>
      </c>
    </row>
    <row r="148" spans="1:6">
      <c r="A148" s="5" t="str">
        <f>DF_Vendite[[#This Row],[ID Sale]]</f>
        <v>FT545</v>
      </c>
      <c r="B148" t="str">
        <f>_xlfn.XLOOKUP(_xlfn.XLOOKUP(A148,DF_Vendite[ID Sale],DF_Vendite[ID Product]),DF_Prodotti[ID Product],DF_Prodotti[Product Name],"")</f>
        <v>Statistica Proxima</v>
      </c>
      <c r="C148" t="str">
        <f>_xlfn.XLOOKUP(_xlfn.XLOOKUP(A148,DF_Vendite[ID Sale],DF_Vendite[ID Client]),DF_Clienti[ID Client],DF_Clienti[Company Name],"")</f>
        <v>InfoForge Solutions</v>
      </c>
      <c r="D148" t="str">
        <f>IFERROR(_xlfn.CONCAT((_xlfn.XLOOKUP(_xlfn.XLOOKUP(A148,DF_Vendite[ID Sale],DF_Vendite[Seller Code]),DF_Dipendenti[Code],DF_Dipendenti[Name]))," ",(_xlfn.XLOOKUP(_xlfn.XLOOKUP(A148,DF_Vendite[ID Sale],DF_Vendite[Seller Code]),DF_Dipendenti[Code],DF_Dipendenti[Surname]))),"")</f>
        <v>Stella Jones</v>
      </c>
      <c r="E148" s="6">
        <f>IFERROR(_xlfn.XLOOKUP(_xlfn.XLOOKUP(A148,DF_Vendite[ID Sale],DF_Vendite[ID Product]),DF_Prodotti[ID Product],DF_Prodotti[Selling Price]) * _xlfn.XLOOKUP(A148,DF_Vendite[ID Sale],DF_Vendite[Quantity Sold]),"")</f>
        <v>135388</v>
      </c>
      <c r="F148" s="1">
        <f>_xlfn.XLOOKUP(Fatturato[[#This Row],[ID]],DF_Vendite[ID Sale],DF_Vendite[Sale Date])</f>
        <v>44353</v>
      </c>
    </row>
    <row r="149" spans="1:6">
      <c r="A149" s="5" t="str">
        <f>DF_Vendite[[#This Row],[ID Sale]]</f>
        <v>FT546</v>
      </c>
      <c r="B149" t="str">
        <f>_xlfn.XLOOKUP(_xlfn.XLOOKUP(A149,DF_Vendite[ID Sale],DF_Vendite[ID Product]),DF_Prodotti[ID Product],DF_Prodotti[Product Name],"")</f>
        <v/>
      </c>
      <c r="C149" t="str">
        <f>_xlfn.XLOOKUP(_xlfn.XLOOKUP(A149,DF_Vendite[ID Sale],DF_Vendite[ID Client]),DF_Clienti[ID Client],DF_Clienti[Company Name],"")</f>
        <v/>
      </c>
      <c r="D149" t="str">
        <f>IFERROR(_xlfn.CONCAT((_xlfn.XLOOKUP(_xlfn.XLOOKUP(A149,DF_Vendite[ID Sale],DF_Vendite[Seller Code]),DF_Dipendenti[Code],DF_Dipendenti[Name]))," ",(_xlfn.XLOOKUP(_xlfn.XLOOKUP(A149,DF_Vendite[ID Sale],DF_Vendite[Seller Code]),DF_Dipendenti[Code],DF_Dipendenti[Surname]))),"")</f>
        <v>Evelyn Garcia</v>
      </c>
      <c r="E149" s="6" t="str">
        <f>IFERROR(_xlfn.XLOOKUP(_xlfn.XLOOKUP(A149,DF_Vendite[ID Sale],DF_Vendite[ID Product]),DF_Prodotti[ID Product],DF_Prodotti[Selling Price]) * _xlfn.XLOOKUP(A149,DF_Vendite[ID Sale],DF_Vendite[Quantity Sold]),"")</f>
        <v/>
      </c>
      <c r="F149" s="1">
        <f>_xlfn.XLOOKUP(Fatturato[[#This Row],[ID]],DF_Vendite[ID Sale],DF_Vendite[Sale Date])</f>
        <v>44009</v>
      </c>
    </row>
    <row r="150" spans="1:6">
      <c r="A150" s="5" t="str">
        <f>DF_Vendite[[#This Row],[ID Sale]]</f>
        <v>FT547</v>
      </c>
      <c r="B150" t="str">
        <f>_xlfn.XLOOKUP(_xlfn.XLOOKUP(A150,DF_Vendite[ID Sale],DF_Vendite[ID Product]),DF_Prodotti[ID Product],DF_Prodotti[Product Name],"")</f>
        <v>CipherHarbor Guardian</v>
      </c>
      <c r="C150" t="str">
        <f>_xlfn.XLOOKUP(_xlfn.XLOOKUP(A150,DF_Vendite[ID Sale],DF_Vendite[ID Client]),DF_Clienti[ID Client],DF_Clienti[Company Name],"")</f>
        <v>TechGuard Innovations</v>
      </c>
      <c r="D150" t="str">
        <f>IFERROR(_xlfn.CONCAT((_xlfn.XLOOKUP(_xlfn.XLOOKUP(A150,DF_Vendite[ID Sale],DF_Vendite[Seller Code]),DF_Dipendenti[Code],DF_Dipendenti[Name]))," ",(_xlfn.XLOOKUP(_xlfn.XLOOKUP(A150,DF_Vendite[ID Sale],DF_Vendite[Seller Code]),DF_Dipendenti[Code],DF_Dipendenti[Surname]))),"")</f>
        <v>Chiara Roberts</v>
      </c>
      <c r="E150" s="6">
        <f>IFERROR(_xlfn.XLOOKUP(_xlfn.XLOOKUP(A150,DF_Vendite[ID Sale],DF_Vendite[ID Product]),DF_Prodotti[ID Product],DF_Prodotti[Selling Price]) * _xlfn.XLOOKUP(A150,DF_Vendite[ID Sale],DF_Vendite[Quantity Sold]),"")</f>
        <v>23838</v>
      </c>
      <c r="F150" s="1">
        <f>_xlfn.XLOOKUP(Fatturato[[#This Row],[ID]],DF_Vendite[ID Sale],DF_Vendite[Sale Date])</f>
        <v>44212</v>
      </c>
    </row>
    <row r="151" spans="1:6">
      <c r="A151" s="5" t="str">
        <f>DF_Vendite[[#This Row],[ID Sale]]</f>
        <v>FT548</v>
      </c>
      <c r="B151" t="str">
        <f>_xlfn.XLOOKUP(_xlfn.XLOOKUP(A151,DF_Vendite[ID Sale],DF_Vendite[ID Product]),DF_Prodotti[ID Product],DF_Prodotti[Product Name],"")</f>
        <v>DataForge Nexus</v>
      </c>
      <c r="C151" t="str">
        <f>_xlfn.XLOOKUP(_xlfn.XLOOKUP(A151,DF_Vendite[ID Sale],DF_Vendite[ID Client]),DF_Clienti[ID Client],DF_Clienti[Company Name],"")</f>
        <v/>
      </c>
      <c r="D151" t="str">
        <f>IFERROR(_xlfn.CONCAT((_xlfn.XLOOKUP(_xlfn.XLOOKUP(A151,DF_Vendite[ID Sale],DF_Vendite[Seller Code]),DF_Dipendenti[Code],DF_Dipendenti[Name]))," ",(_xlfn.XLOOKUP(_xlfn.XLOOKUP(A151,DF_Vendite[ID Sale],DF_Vendite[Seller Code]),DF_Dipendenti[Code],DF_Dipendenti[Surname]))),"")</f>
        <v>Victoria Harris</v>
      </c>
      <c r="E151" s="6">
        <f>IFERROR(_xlfn.XLOOKUP(_xlfn.XLOOKUP(A151,DF_Vendite[ID Sale],DF_Vendite[ID Product]),DF_Prodotti[ID Product],DF_Prodotti[Selling Price]) * _xlfn.XLOOKUP(A151,DF_Vendite[ID Sale],DF_Vendite[Quantity Sold]),"")</f>
        <v>39474</v>
      </c>
      <c r="F151" s="1">
        <f>_xlfn.XLOOKUP(Fatturato[[#This Row],[ID]],DF_Vendite[ID Sale],DF_Vendite[Sale Date])</f>
        <v>44042</v>
      </c>
    </row>
    <row r="152" spans="1:6">
      <c r="A152" s="5" t="str">
        <f>DF_Vendite[[#This Row],[ID Sale]]</f>
        <v>FT550</v>
      </c>
      <c r="B152" t="str">
        <f>_xlfn.XLOOKUP(_xlfn.XLOOKUP(A152,DF_Vendite[ID Sale],DF_Vendite[ID Product]),DF_Prodotti[ID Product],DF_Prodotti[Product Name],"")</f>
        <v>DataPulse Dynamics</v>
      </c>
      <c r="C152" t="str">
        <f>_xlfn.XLOOKUP(_xlfn.XLOOKUP(A152,DF_Vendite[ID Sale],DF_Vendite[ID Client]),DF_Clienti[ID Client],DF_Clienti[Company Name],"")</f>
        <v>TechLink Dynamics</v>
      </c>
      <c r="D152" t="str">
        <f>IFERROR(_xlfn.CONCAT((_xlfn.XLOOKUP(_xlfn.XLOOKUP(A152,DF_Vendite[ID Sale],DF_Vendite[Seller Code]),DF_Dipendenti[Code],DF_Dipendenti[Name]))," ",(_xlfn.XLOOKUP(_xlfn.XLOOKUP(A152,DF_Vendite[ID Sale],DF_Vendite[Seller Code]),DF_Dipendenti[Code],DF_Dipendenti[Surname]))),"")</f>
        <v>Stella Jones</v>
      </c>
      <c r="E152" s="6">
        <f>IFERROR(_xlfn.XLOOKUP(_xlfn.XLOOKUP(A152,DF_Vendite[ID Sale],DF_Vendite[ID Product]),DF_Prodotti[ID Product],DF_Prodotti[Selling Price]) * _xlfn.XLOOKUP(A152,DF_Vendite[ID Sale],DF_Vendite[Quantity Sold]),"")</f>
        <v>180910</v>
      </c>
      <c r="F152" s="1">
        <f>_xlfn.XLOOKUP(Fatturato[[#This Row],[ID]],DF_Vendite[ID Sale],DF_Vendite[Sale Date])</f>
        <v>43889</v>
      </c>
    </row>
    <row r="153" spans="1:6">
      <c r="A153" s="5" t="str">
        <f>DF_Vendite[[#This Row],[ID Sale]]</f>
        <v>FT551</v>
      </c>
      <c r="B153" t="str">
        <f>_xlfn.XLOOKUP(_xlfn.XLOOKUP(A153,DF_Vendite[ID Sale],DF_Vendite[ID Product]),DF_Prodotti[ID Product],DF_Prodotti[Product Name],"")</f>
        <v>QuantumSync Pro</v>
      </c>
      <c r="C153" t="str">
        <f>_xlfn.XLOOKUP(_xlfn.XLOOKUP(A153,DF_Vendite[ID Sale],DF_Vendite[ID Client]),DF_Clienti[ID Client],DF_Clienti[Company Name],"")</f>
        <v>InfoForge Solutions</v>
      </c>
      <c r="D153" t="str">
        <f>IFERROR(_xlfn.CONCAT((_xlfn.XLOOKUP(_xlfn.XLOOKUP(A153,DF_Vendite[ID Sale],DF_Vendite[Seller Code]),DF_Dipendenti[Code],DF_Dipendenti[Name]))," ",(_xlfn.XLOOKUP(_xlfn.XLOOKUP(A153,DF_Vendite[ID Sale],DF_Vendite[Seller Code]),DF_Dipendenti[Code],DF_Dipendenti[Surname]))),"")</f>
        <v>Logan Clark</v>
      </c>
      <c r="E153" s="6">
        <f>IFERROR(_xlfn.XLOOKUP(_xlfn.XLOOKUP(A153,DF_Vendite[ID Sale],DF_Vendite[ID Product]),DF_Prodotti[ID Product],DF_Prodotti[Selling Price]) * _xlfn.XLOOKUP(A153,DF_Vendite[ID Sale],DF_Vendite[Quantity Sold]),"")</f>
        <v>33600</v>
      </c>
      <c r="F153" s="1">
        <f>_xlfn.XLOOKUP(Fatturato[[#This Row],[ID]],DF_Vendite[ID Sale],DF_Vendite[Sale Date])</f>
        <v>44556</v>
      </c>
    </row>
    <row r="154" spans="1:6">
      <c r="A154" s="5" t="str">
        <f>DF_Vendite[[#This Row],[ID Sale]]</f>
        <v>FT552</v>
      </c>
      <c r="B154" t="str">
        <f>_xlfn.XLOOKUP(_xlfn.XLOOKUP(A154,DF_Vendite[ID Sale],DF_Vendite[ID Product]),DF_Prodotti[ID Product],DF_Prodotti[Product Name],"")</f>
        <v/>
      </c>
      <c r="C154" t="str">
        <f>_xlfn.XLOOKUP(_xlfn.XLOOKUP(A154,DF_Vendite[ID Sale],DF_Vendite[ID Client]),DF_Clienti[ID Client],DF_Clienti[Company Name],"")</f>
        <v/>
      </c>
      <c r="D154" t="str">
        <f>IFERROR(_xlfn.CONCAT((_xlfn.XLOOKUP(_xlfn.XLOOKUP(A154,DF_Vendite[ID Sale],DF_Vendite[Seller Code]),DF_Dipendenti[Code],DF_Dipendenti[Name]))," ",(_xlfn.XLOOKUP(_xlfn.XLOOKUP(A154,DF_Vendite[ID Sale],DF_Vendite[Seller Code]),DF_Dipendenti[Code],DF_Dipendenti[Surname]))),"")</f>
        <v>Williams Mitchell</v>
      </c>
      <c r="E154" s="6" t="str">
        <f>IFERROR(_xlfn.XLOOKUP(_xlfn.XLOOKUP(A154,DF_Vendite[ID Sale],DF_Vendite[ID Product]),DF_Prodotti[ID Product],DF_Prodotti[Selling Price]) * _xlfn.XLOOKUP(A154,DF_Vendite[ID Sale],DF_Vendite[Quantity Sold]),"")</f>
        <v/>
      </c>
      <c r="F154" s="1">
        <f>_xlfn.XLOOKUP(Fatturato[[#This Row],[ID]],DF_Vendite[ID Sale],DF_Vendite[Sale Date])</f>
        <v>44417</v>
      </c>
    </row>
    <row r="155" spans="1:6">
      <c r="A155" s="5" t="str">
        <f>DF_Vendite[[#This Row],[ID Sale]]</f>
        <v>FT554</v>
      </c>
      <c r="B155" t="str">
        <f>_xlfn.XLOOKUP(_xlfn.XLOOKUP(A155,DF_Vendite[ID Sale],DF_Vendite[ID Product]),DF_Prodotti[ID Product],DF_Prodotti[Product Name],"")</f>
        <v>CipherPulse Proxima</v>
      </c>
      <c r="C155" t="str">
        <f>_xlfn.XLOOKUP(_xlfn.XLOOKUP(A155,DF_Vendite[ID Sale],DF_Vendite[ID Client]),DF_Clienti[ID Client],DF_Clienti[Company Name],"")</f>
        <v>TechLink Dynamics</v>
      </c>
      <c r="D155" t="str">
        <f>IFERROR(_xlfn.CONCAT((_xlfn.XLOOKUP(_xlfn.XLOOKUP(A155,DF_Vendite[ID Sale],DF_Vendite[Seller Code]),DF_Dipendenti[Code],DF_Dipendenti[Name]))," ",(_xlfn.XLOOKUP(_xlfn.XLOOKUP(A155,DF_Vendite[ID Sale],DF_Vendite[Seller Code]),DF_Dipendenti[Code],DF_Dipendenti[Surname]))),"")</f>
        <v>Ella Smith</v>
      </c>
      <c r="E155" s="6">
        <f>IFERROR(_xlfn.XLOOKUP(_xlfn.XLOOKUP(A155,DF_Vendite[ID Sale],DF_Vendite[ID Product]),DF_Prodotti[ID Product],DF_Prodotti[Selling Price]) * _xlfn.XLOOKUP(A155,DF_Vendite[ID Sale],DF_Vendite[Quantity Sold]),"")</f>
        <v>22470</v>
      </c>
      <c r="F155" s="1">
        <f>_xlfn.XLOOKUP(Fatturato[[#This Row],[ID]],DF_Vendite[ID Sale],DF_Vendite[Sale Date])</f>
        <v>44339</v>
      </c>
    </row>
    <row r="156" spans="1:6">
      <c r="A156" s="5" t="str">
        <f>DF_Vendite[[#This Row],[ID Sale]]</f>
        <v>FT555</v>
      </c>
      <c r="B156" t="str">
        <f>_xlfn.XLOOKUP(_xlfn.XLOOKUP(A156,DF_Vendite[ID Sale],DF_Vendite[ID Product]),DF_Prodotti[ID Product],DF_Prodotti[Product Name],"")</f>
        <v>CipherPulse Proxima</v>
      </c>
      <c r="C156" t="str">
        <f>_xlfn.XLOOKUP(_xlfn.XLOOKUP(A156,DF_Vendite[ID Sale],DF_Vendite[ID Client]),DF_Clienti[ID Client],DF_Clienti[Company Name],"")</f>
        <v>DataLink Tech</v>
      </c>
      <c r="D156" t="str">
        <f>IFERROR(_xlfn.CONCAT((_xlfn.XLOOKUP(_xlfn.XLOOKUP(A156,DF_Vendite[ID Sale],DF_Vendite[Seller Code]),DF_Dipendenti[Code],DF_Dipendenti[Name]))," ",(_xlfn.XLOOKUP(_xlfn.XLOOKUP(A156,DF_Vendite[ID Sale],DF_Vendite[Seller Code]),DF_Dipendenti[Code],DF_Dipendenti[Surname]))),"")</f>
        <v>Sebastian Hall</v>
      </c>
      <c r="E156" s="6">
        <f>IFERROR(_xlfn.XLOOKUP(_xlfn.XLOOKUP(A156,DF_Vendite[ID Sale],DF_Vendite[ID Product]),DF_Prodotti[ID Product],DF_Prodotti[Selling Price]) * _xlfn.XLOOKUP(A156,DF_Vendite[ID Sale],DF_Vendite[Quantity Sold]),"")</f>
        <v>57540</v>
      </c>
      <c r="F156" s="1">
        <f>_xlfn.XLOOKUP(Fatturato[[#This Row],[ID]],DF_Vendite[ID Sale],DF_Vendite[Sale Date])</f>
        <v>44452</v>
      </c>
    </row>
    <row r="157" spans="1:6">
      <c r="A157" s="5" t="str">
        <f>DF_Vendite[[#This Row],[ID Sale]]</f>
        <v>FT556</v>
      </c>
      <c r="B157" t="str">
        <f>_xlfn.XLOOKUP(_xlfn.XLOOKUP(A157,DF_Vendite[ID Sale],DF_Vendite[ID Product]),DF_Prodotti[ID Product],DF_Prodotti[Product Name],"")</f>
        <v>QuantumHarbor Guardian</v>
      </c>
      <c r="C157" t="str">
        <f>_xlfn.XLOOKUP(_xlfn.XLOOKUP(A157,DF_Vendite[ID Sale],DF_Vendite[ID Client]),DF_Clienti[ID Client],DF_Clienti[Company Name],"")</f>
        <v>DataLink Tech</v>
      </c>
      <c r="D157" t="str">
        <f>IFERROR(_xlfn.CONCAT((_xlfn.XLOOKUP(_xlfn.XLOOKUP(A157,DF_Vendite[ID Sale],DF_Vendite[Seller Code]),DF_Dipendenti[Code],DF_Dipendenti[Name]))," ",(_xlfn.XLOOKUP(_xlfn.XLOOKUP(A157,DF_Vendite[ID Sale],DF_Vendite[Seller Code]),DF_Dipendenti[Code],DF_Dipendenti[Surname]))),"")</f>
        <v>Madison Lee</v>
      </c>
      <c r="E157" s="6">
        <f>IFERROR(_xlfn.XLOOKUP(_xlfn.XLOOKUP(A157,DF_Vendite[ID Sale],DF_Vendite[ID Product]),DF_Prodotti[ID Product],DF_Prodotti[Selling Price]) * _xlfn.XLOOKUP(A157,DF_Vendite[ID Sale],DF_Vendite[Quantity Sold]),"")</f>
        <v>14301</v>
      </c>
      <c r="F157" s="1">
        <f>_xlfn.XLOOKUP(Fatturato[[#This Row],[ID]],DF_Vendite[ID Sale],DF_Vendite[Sale Date])</f>
        <v>44756</v>
      </c>
    </row>
    <row r="158" spans="1:6">
      <c r="A158" s="5" t="str">
        <f>DF_Vendite[[#This Row],[ID Sale]]</f>
        <v>FT557</v>
      </c>
      <c r="B158" t="str">
        <f>_xlfn.XLOOKUP(_xlfn.XLOOKUP(A158,DF_Vendite[ID Sale],DF_Vendite[ID Product]),DF_Prodotti[ID Product],DF_Prodotti[Product Name],"")</f>
        <v>InfoShield Horizon</v>
      </c>
      <c r="C158" t="str">
        <f>_xlfn.XLOOKUP(_xlfn.XLOOKUP(A158,DF_Vendite[ID Sale],DF_Vendite[ID Client]),DF_Clienti[ID Client],DF_Clienti[Company Name],"")</f>
        <v>InnoTech Enterprises</v>
      </c>
      <c r="D158" t="str">
        <f>IFERROR(_xlfn.CONCAT((_xlfn.XLOOKUP(_xlfn.XLOOKUP(A158,DF_Vendite[ID Sale],DF_Vendite[Seller Code]),DF_Dipendenti[Code],DF_Dipendenti[Name]))," ",(_xlfn.XLOOKUP(_xlfn.XLOOKUP(A158,DF_Vendite[ID Sale],DF_Vendite[Seller Code]),DF_Dipendenti[Code],DF_Dipendenti[Surname]))),"")</f>
        <v>Charlotte Thomas</v>
      </c>
      <c r="E158" s="6">
        <f>IFERROR(_xlfn.XLOOKUP(_xlfn.XLOOKUP(A158,DF_Vendite[ID Sale],DF_Vendite[ID Product]),DF_Prodotti[ID Product],DF_Prodotti[Selling Price]) * _xlfn.XLOOKUP(A158,DF_Vendite[ID Sale],DF_Vendite[Quantity Sold]),"")</f>
        <v>44850</v>
      </c>
      <c r="F158" s="1">
        <f>_xlfn.XLOOKUP(Fatturato[[#This Row],[ID]],DF_Vendite[ID Sale],DF_Vendite[Sale Date])</f>
        <v>44757</v>
      </c>
    </row>
    <row r="159" spans="1:6">
      <c r="A159" s="5" t="str">
        <f>DF_Vendite[[#This Row],[ID Sale]]</f>
        <v>FT558</v>
      </c>
      <c r="B159" t="str">
        <f>_xlfn.XLOOKUP(_xlfn.XLOOKUP(A159,DF_Vendite[ID Sale],DF_Vendite[ID Product]),DF_Prodotti[ID Product],DF_Prodotti[Product Name],"")</f>
        <v>DataForge Nexus</v>
      </c>
      <c r="C159" t="str">
        <f>_xlfn.XLOOKUP(_xlfn.XLOOKUP(A159,DF_Vendite[ID Sale],DF_Vendite[ID Client]),DF_Clienti[ID Client],DF_Clienti[Company Name],"")</f>
        <v/>
      </c>
      <c r="D159" t="str">
        <f>IFERROR(_xlfn.CONCAT((_xlfn.XLOOKUP(_xlfn.XLOOKUP(A159,DF_Vendite[ID Sale],DF_Vendite[Seller Code]),DF_Dipendenti[Code],DF_Dipendenti[Name]))," ",(_xlfn.XLOOKUP(_xlfn.XLOOKUP(A159,DF_Vendite[ID Sale],DF_Vendite[Seller Code]),DF_Dipendenti[Code],DF_Dipendenti[Surname]))),"")</f>
        <v>Williams Mitchell</v>
      </c>
      <c r="E159" s="6">
        <f>IFERROR(_xlfn.XLOOKUP(_xlfn.XLOOKUP(A159,DF_Vendite[ID Sale],DF_Vendite[ID Product]),DF_Prodotti[ID Product],DF_Prodotti[Selling Price]) * _xlfn.XLOOKUP(A159,DF_Vendite[ID Sale],DF_Vendite[Quantity Sold]),"")</f>
        <v>113526</v>
      </c>
      <c r="F159" s="1">
        <f>_xlfn.XLOOKUP(Fatturato[[#This Row],[ID]],DF_Vendite[ID Sale],DF_Vendite[Sale Date])</f>
        <v>44478</v>
      </c>
    </row>
    <row r="160" spans="1:6">
      <c r="A160" s="5" t="str">
        <f>DF_Vendite[[#This Row],[ID Sale]]</f>
        <v>FT559</v>
      </c>
      <c r="B160" t="str">
        <f>_xlfn.XLOOKUP(_xlfn.XLOOKUP(A160,DF_Vendite[ID Sale],DF_Vendite[ID Product]),DF_Prodotti[ID Product],DF_Prodotti[Product Name],"")</f>
        <v>Analytix Pro Plus</v>
      </c>
      <c r="C160" t="str">
        <f>_xlfn.XLOOKUP(_xlfn.XLOOKUP(A160,DF_Vendite[ID Sale],DF_Vendite[ID Client]),DF_Clienti[ID Client],DF_Clienti[Company Name],"")</f>
        <v>TechLink Dynamics</v>
      </c>
      <c r="D160" t="str">
        <f>IFERROR(_xlfn.CONCAT((_xlfn.XLOOKUP(_xlfn.XLOOKUP(A160,DF_Vendite[ID Sale],DF_Vendite[Seller Code]),DF_Dipendenti[Code],DF_Dipendenti[Name]))," ",(_xlfn.XLOOKUP(_xlfn.XLOOKUP(A160,DF_Vendite[ID Sale],DF_Vendite[Seller Code]),DF_Dipendenti[Code],DF_Dipendenti[Surname]))),"")</f>
        <v>Isabella Thompson</v>
      </c>
      <c r="E160" s="6">
        <f>IFERROR(_xlfn.XLOOKUP(_xlfn.XLOOKUP(A160,DF_Vendite[ID Sale],DF_Vendite[ID Product]),DF_Prodotti[ID Product],DF_Prodotti[Selling Price]) * _xlfn.XLOOKUP(A160,DF_Vendite[ID Sale],DF_Vendite[Quantity Sold]),"")</f>
        <v>92064</v>
      </c>
      <c r="F160" s="1">
        <f>_xlfn.XLOOKUP(Fatturato[[#This Row],[ID]],DF_Vendite[ID Sale],DF_Vendite[Sale Date])</f>
        <v>43902</v>
      </c>
    </row>
    <row r="161" spans="1:6">
      <c r="A161" s="5" t="str">
        <f>DF_Vendite[[#This Row],[ID Sale]]</f>
        <v>FT560</v>
      </c>
      <c r="B161" t="str">
        <f>_xlfn.XLOOKUP(_xlfn.XLOOKUP(A161,DF_Vendite[ID Sale],DF_Vendite[ID Product]),DF_Prodotti[ID Product],DF_Prodotti[Product Name],"")</f>
        <v>Analytix Pro Plus</v>
      </c>
      <c r="C161" t="str">
        <f>_xlfn.XLOOKUP(_xlfn.XLOOKUP(A161,DF_Vendite[ID Sale],DF_Vendite[ID Client]),DF_Clienti[ID Client],DF_Clienti[Company Name],"")</f>
        <v/>
      </c>
      <c r="D161" t="str">
        <f>IFERROR(_xlfn.CONCAT((_xlfn.XLOOKUP(_xlfn.XLOOKUP(A161,DF_Vendite[ID Sale],DF_Vendite[Seller Code]),DF_Dipendenti[Code],DF_Dipendenti[Name]))," ",(_xlfn.XLOOKUP(_xlfn.XLOOKUP(A161,DF_Vendite[ID Sale],DF_Vendite[Seller Code]),DF_Dipendenti[Code],DF_Dipendenti[Surname]))),"")</f>
        <v>Johnson White</v>
      </c>
      <c r="E161" s="6">
        <f>IFERROR(_xlfn.XLOOKUP(_xlfn.XLOOKUP(A161,DF_Vendite[ID Sale],DF_Vendite[ID Product]),DF_Prodotti[ID Product],DF_Prodotti[Selling Price]) * _xlfn.XLOOKUP(A161,DF_Vendite[ID Sale],DF_Vendite[Quantity Sold]),"")</f>
        <v>49504</v>
      </c>
      <c r="F161" s="1">
        <f>_xlfn.XLOOKUP(Fatturato[[#This Row],[ID]],DF_Vendite[ID Sale],DF_Vendite[Sale Date])</f>
        <v>44200</v>
      </c>
    </row>
    <row r="162" spans="1:6">
      <c r="A162" s="5" t="str">
        <f>DF_Vendite[[#This Row],[ID Sale]]</f>
        <v>FT561</v>
      </c>
      <c r="B162" t="str">
        <f>_xlfn.XLOOKUP(_xlfn.XLOOKUP(A162,DF_Vendite[ID Sale],DF_Vendite[ID Product]),DF_Prodotti[ID Product],DF_Prodotti[Product Name],"")</f>
        <v>InfoSync Dynamics</v>
      </c>
      <c r="C162" t="str">
        <f>_xlfn.XLOOKUP(_xlfn.XLOOKUP(A162,DF_Vendite[ID Sale],DF_Vendite[ID Client]),DF_Clienti[ID Client],DF_Clienti[Company Name],"")</f>
        <v>CloudElite Innovations</v>
      </c>
      <c r="D162" t="str">
        <f>IFERROR(_xlfn.CONCAT((_xlfn.XLOOKUP(_xlfn.XLOOKUP(A162,DF_Vendite[ID Sale],DF_Vendite[Seller Code]),DF_Dipendenti[Code],DF_Dipendenti[Name]))," ",(_xlfn.XLOOKUP(_xlfn.XLOOKUP(A162,DF_Vendite[ID Sale],DF_Vendite[Seller Code]),DF_Dipendenti[Code],DF_Dipendenti[Surname]))),"")</f>
        <v>Aiden Lewis</v>
      </c>
      <c r="E162" s="6">
        <f>IFERROR(_xlfn.XLOOKUP(_xlfn.XLOOKUP(A162,DF_Vendite[ID Sale],DF_Vendite[ID Product]),DF_Prodotti[ID Product],DF_Prodotti[Selling Price]) * _xlfn.XLOOKUP(A162,DF_Vendite[ID Sale],DF_Vendite[Quantity Sold]),"")</f>
        <v>24276</v>
      </c>
      <c r="F162" s="1">
        <f>_xlfn.XLOOKUP(Fatturato[[#This Row],[ID]],DF_Vendite[ID Sale],DF_Vendite[Sale Date])</f>
        <v>45044</v>
      </c>
    </row>
    <row r="163" spans="1:6">
      <c r="A163" s="5" t="str">
        <f>DF_Vendite[[#This Row],[ID Sale]]</f>
        <v>FT562</v>
      </c>
      <c r="B163" t="str">
        <f>_xlfn.XLOOKUP(_xlfn.XLOOKUP(A163,DF_Vendite[ID Sale],DF_Vendite[ID Product]),DF_Prodotti[ID Product],DF_Prodotti[Product Name],"")</f>
        <v>CipherHarbor Guardian</v>
      </c>
      <c r="C163" t="str">
        <f>_xlfn.XLOOKUP(_xlfn.XLOOKUP(A163,DF_Vendite[ID Sale],DF_Vendite[ID Client]),DF_Clienti[ID Client],DF_Clienti[Company Name],"")</f>
        <v/>
      </c>
      <c r="D163" t="str">
        <f>IFERROR(_xlfn.CONCAT((_xlfn.XLOOKUP(_xlfn.XLOOKUP(A163,DF_Vendite[ID Sale],DF_Vendite[Seller Code]),DF_Dipendenti[Code],DF_Dipendenti[Name]))," ",(_xlfn.XLOOKUP(_xlfn.XLOOKUP(A163,DF_Vendite[ID Sale],DF_Vendite[Seller Code]),DF_Dipendenti[Code],DF_Dipendenti[Surname]))),"")</f>
        <v>Scarlett Thompson</v>
      </c>
      <c r="E163" s="6">
        <f>IFERROR(_xlfn.XLOOKUP(_xlfn.XLOOKUP(A163,DF_Vendite[ID Sale],DF_Vendite[ID Product]),DF_Prodotti[ID Product],DF_Prodotti[Selling Price]) * _xlfn.XLOOKUP(A163,DF_Vendite[ID Sale],DF_Vendite[Quantity Sold]),"")</f>
        <v>6728</v>
      </c>
      <c r="F163" s="1">
        <f>_xlfn.XLOOKUP(Fatturato[[#This Row],[ID]],DF_Vendite[ID Sale],DF_Vendite[Sale Date])</f>
        <v>44112</v>
      </c>
    </row>
    <row r="164" spans="1:6">
      <c r="A164" s="5" t="str">
        <f>DF_Vendite[[#This Row],[ID Sale]]</f>
        <v>FT564</v>
      </c>
      <c r="B164" t="str">
        <f>_xlfn.XLOOKUP(_xlfn.XLOOKUP(A164,DF_Vendite[ID Sale],DF_Vendite[ID Product]),DF_Prodotti[ID Product],DF_Prodotti[Product Name],"")</f>
        <v>InfoShield Horizon</v>
      </c>
      <c r="C164" t="str">
        <f>_xlfn.XLOOKUP(_xlfn.XLOOKUP(A164,DF_Vendite[ID Sale],DF_Vendite[ID Client]),DF_Clienti[ID Client],DF_Clienti[Company Name],"")</f>
        <v>CloudElite Innovations</v>
      </c>
      <c r="D164" t="str">
        <f>IFERROR(_xlfn.CONCAT((_xlfn.XLOOKUP(_xlfn.XLOOKUP(A164,DF_Vendite[ID Sale],DF_Vendite[Seller Code]),DF_Dipendenti[Code],DF_Dipendenti[Name]))," ",(_xlfn.XLOOKUP(_xlfn.XLOOKUP(A164,DF_Vendite[ID Sale],DF_Vendite[Seller Code]),DF_Dipendenti[Code],DF_Dipendenti[Surname]))),"")</f>
        <v>Charlotte Thomas</v>
      </c>
      <c r="E164" s="6">
        <f>IFERROR(_xlfn.XLOOKUP(_xlfn.XLOOKUP(A164,DF_Vendite[ID Sale],DF_Vendite[ID Product]),DF_Prodotti[ID Product],DF_Prodotti[Selling Price]) * _xlfn.XLOOKUP(A164,DF_Vendite[ID Sale],DF_Vendite[Quantity Sold]),"")</f>
        <v>16330</v>
      </c>
      <c r="F164" s="1">
        <f>_xlfn.XLOOKUP(Fatturato[[#This Row],[ID]],DF_Vendite[ID Sale],DF_Vendite[Sale Date])</f>
        <v>44745</v>
      </c>
    </row>
    <row r="165" spans="1:6">
      <c r="A165" s="5" t="str">
        <f>DF_Vendite[[#This Row],[ID Sale]]</f>
        <v>FT565</v>
      </c>
      <c r="B165" t="str">
        <f>_xlfn.XLOOKUP(_xlfn.XLOOKUP(A165,DF_Vendite[ID Sale],DF_Vendite[ID Product]),DF_Prodotti[ID Product],DF_Prodotti[Product Name],"")</f>
        <v>QuantumSync Pro</v>
      </c>
      <c r="C165" t="str">
        <f>_xlfn.XLOOKUP(_xlfn.XLOOKUP(A165,DF_Vendite[ID Sale],DF_Vendite[ID Client]),DF_Clienti[ID Client],DF_Clienti[Company Name],"")</f>
        <v/>
      </c>
      <c r="D165" t="str">
        <f>IFERROR(_xlfn.CONCAT((_xlfn.XLOOKUP(_xlfn.XLOOKUP(A165,DF_Vendite[ID Sale],DF_Vendite[Seller Code]),DF_Dipendenti[Code],DF_Dipendenti[Name]))," ",(_xlfn.XLOOKUP(_xlfn.XLOOKUP(A165,DF_Vendite[ID Sale],DF_Vendite[Seller Code]),DF_Dipendenti[Code],DF_Dipendenti[Surname]))),"")</f>
        <v>Jackson Hall</v>
      </c>
      <c r="E165" s="6">
        <f>IFERROR(_xlfn.XLOOKUP(_xlfn.XLOOKUP(A165,DF_Vendite[ID Sale],DF_Vendite[ID Product]),DF_Prodotti[ID Product],DF_Prodotti[Selling Price]) * _xlfn.XLOOKUP(A165,DF_Vendite[ID Sale],DF_Vendite[Quantity Sold]),"")</f>
        <v>8680</v>
      </c>
      <c r="F165" s="1">
        <f>_xlfn.XLOOKUP(Fatturato[[#This Row],[ID]],DF_Vendite[ID Sale],DF_Vendite[Sale Date])</f>
        <v>44930</v>
      </c>
    </row>
    <row r="166" spans="1:6">
      <c r="A166" s="5" t="str">
        <f>DF_Vendite[[#This Row],[ID Sale]]</f>
        <v>FT566</v>
      </c>
      <c r="B166" t="str">
        <f>_xlfn.XLOOKUP(_xlfn.XLOOKUP(A166,DF_Vendite[ID Sale],DF_Vendite[ID Product]),DF_Prodotti[ID Product],DF_Prodotti[Product Name],"")</f>
        <v>SyncGuard Proxima</v>
      </c>
      <c r="C166" t="str">
        <f>_xlfn.XLOOKUP(_xlfn.XLOOKUP(A166,DF_Vendite[ID Sale],DF_Vendite[ID Client]),DF_Clienti[ID Client],DF_Clienti[Company Name],"")</f>
        <v>CloudElite Innovations</v>
      </c>
      <c r="D166" t="str">
        <f>IFERROR(_xlfn.CONCAT((_xlfn.XLOOKUP(_xlfn.XLOOKUP(A166,DF_Vendite[ID Sale],DF_Vendite[Seller Code]),DF_Dipendenti[Code],DF_Dipendenti[Name]))," ",(_xlfn.XLOOKUP(_xlfn.XLOOKUP(A166,DF_Vendite[ID Sale],DF_Vendite[Seller Code]),DF_Dipendenti[Code],DF_Dipendenti[Surname]))),"")</f>
        <v>Mia Stewart</v>
      </c>
      <c r="E166" s="6">
        <f>IFERROR(_xlfn.XLOOKUP(_xlfn.XLOOKUP(A166,DF_Vendite[ID Sale],DF_Vendite[ID Product]),DF_Prodotti[ID Product],DF_Prodotti[Selling Price]) * _xlfn.XLOOKUP(A166,DF_Vendite[ID Sale],DF_Vendite[Quantity Sold]),"")</f>
        <v>141305</v>
      </c>
      <c r="F166" s="1">
        <f>_xlfn.XLOOKUP(Fatturato[[#This Row],[ID]],DF_Vendite[ID Sale],DF_Vendite[Sale Date])</f>
        <v>44998</v>
      </c>
    </row>
    <row r="167" spans="1:6">
      <c r="A167" s="5" t="str">
        <f>DF_Vendite[[#This Row],[ID Sale]]</f>
        <v>FT567</v>
      </c>
      <c r="B167" t="str">
        <f>_xlfn.XLOOKUP(_xlfn.XLOOKUP(A167,DF_Vendite[ID Sale],DF_Vendite[ID Product]),DF_Prodotti[ID Product],DF_Prodotti[Product Name],"")</f>
        <v>DataForge Nexus</v>
      </c>
      <c r="C167" t="str">
        <f>_xlfn.XLOOKUP(_xlfn.XLOOKUP(A167,DF_Vendite[ID Sale],DF_Vendite[ID Client]),DF_Clienti[ID Client],DF_Clienti[Company Name],"")</f>
        <v>TechLink Dynamics</v>
      </c>
      <c r="D167" t="str">
        <f>IFERROR(_xlfn.CONCAT((_xlfn.XLOOKUP(_xlfn.XLOOKUP(A167,DF_Vendite[ID Sale],DF_Vendite[Seller Code]),DF_Dipendenti[Code],DF_Dipendenti[Name]))," ",(_xlfn.XLOOKUP(_xlfn.XLOOKUP(A167,DF_Vendite[ID Sale],DF_Vendite[Seller Code]),DF_Dipendenti[Code],DF_Dipendenti[Surname]))),"")</f>
        <v>Chloe Walker</v>
      </c>
      <c r="E167" s="6">
        <f>IFERROR(_xlfn.XLOOKUP(_xlfn.XLOOKUP(A167,DF_Vendite[ID Sale],DF_Vendite[ID Product]),DF_Prodotti[ID Product],DF_Prodotti[Selling Price]) * _xlfn.XLOOKUP(A167,DF_Vendite[ID Sale],DF_Vendite[Quantity Sold]),"")</f>
        <v>48042</v>
      </c>
      <c r="F167" s="1">
        <f>_xlfn.XLOOKUP(Fatturato[[#This Row],[ID]],DF_Vendite[ID Sale],DF_Vendite[Sale Date])</f>
        <v>44703</v>
      </c>
    </row>
    <row r="168" spans="1:6">
      <c r="A168" s="5" t="str">
        <f>DF_Vendite[[#This Row],[ID Sale]]</f>
        <v>FT568</v>
      </c>
      <c r="B168" t="str">
        <f>_xlfn.XLOOKUP(_xlfn.XLOOKUP(A168,DF_Vendite[ID Sale],DF_Vendite[ID Product]),DF_Prodotti[ID Product],DF_Prodotti[Product Name],"")</f>
        <v>StatMatrix Fusion</v>
      </c>
      <c r="C168" t="str">
        <f>_xlfn.XLOOKUP(_xlfn.XLOOKUP(A168,DF_Vendite[ID Sale],DF_Vendite[ID Client]),DF_Clienti[ID Client],DF_Clienti[Company Name],"")</f>
        <v>TechGuard Innovations</v>
      </c>
      <c r="D168" t="str">
        <f>IFERROR(_xlfn.CONCAT((_xlfn.XLOOKUP(_xlfn.XLOOKUP(A168,DF_Vendite[ID Sale],DF_Vendite[Seller Code]),DF_Dipendenti[Code],DF_Dipendenti[Name]))," ",(_xlfn.XLOOKUP(_xlfn.XLOOKUP(A168,DF_Vendite[ID Sale],DF_Vendite[Seller Code]),DF_Dipendenti[Code],DF_Dipendenti[Surname]))),"")</f>
        <v>Moore Lopez</v>
      </c>
      <c r="E168" s="6">
        <f>IFERROR(_xlfn.XLOOKUP(_xlfn.XLOOKUP(A168,DF_Vendite[ID Sale],DF_Vendite[ID Product]),DF_Prodotti[ID Product],DF_Prodotti[Selling Price]) * _xlfn.XLOOKUP(A168,DF_Vendite[ID Sale],DF_Vendite[Quantity Sold]),"")</f>
        <v>57645</v>
      </c>
      <c r="F168" s="1">
        <f>_xlfn.XLOOKUP(Fatturato[[#This Row],[ID]],DF_Vendite[ID Sale],DF_Vendite[Sale Date])</f>
        <v>44266</v>
      </c>
    </row>
    <row r="169" spans="1:6">
      <c r="A169" s="5" t="str">
        <f>DF_Vendite[[#This Row],[ID Sale]]</f>
        <v>FT569</v>
      </c>
      <c r="B169" t="str">
        <f>_xlfn.XLOOKUP(_xlfn.XLOOKUP(A169,DF_Vendite[ID Sale],DF_Vendite[ID Product]),DF_Prodotti[ID Product],DF_Prodotti[Product Name],"")</f>
        <v>DataPulse Dynamics</v>
      </c>
      <c r="C169" t="str">
        <f>_xlfn.XLOOKUP(_xlfn.XLOOKUP(A169,DF_Vendite[ID Sale],DF_Vendite[ID Client]),DF_Clienti[ID Client],DF_Clienti[Company Name],"")</f>
        <v>DataLink Tech</v>
      </c>
      <c r="D169" t="str">
        <f>IFERROR(_xlfn.CONCAT((_xlfn.XLOOKUP(_xlfn.XLOOKUP(A169,DF_Vendite[ID Sale],DF_Vendite[Seller Code]),DF_Dipendenti[Code],DF_Dipendenti[Name]))," ",(_xlfn.XLOOKUP(_xlfn.XLOOKUP(A169,DF_Vendite[ID Sale],DF_Vendite[Seller Code]),DF_Dipendenti[Code],DF_Dipendenti[Surname]))),"")</f>
        <v>Victoria Harris</v>
      </c>
      <c r="E169" s="6">
        <f>IFERROR(_xlfn.XLOOKUP(_xlfn.XLOOKUP(A169,DF_Vendite[ID Sale],DF_Vendite[ID Product]),DF_Prodotti[ID Product],DF_Prodotti[Selling Price]) * _xlfn.XLOOKUP(A169,DF_Vendite[ID Sale],DF_Vendite[Quantity Sold]),"")</f>
        <v>63662</v>
      </c>
      <c r="F169" s="1">
        <f>_xlfn.XLOOKUP(Fatturato[[#This Row],[ID]],DF_Vendite[ID Sale],DF_Vendite[Sale Date])</f>
        <v>44183</v>
      </c>
    </row>
    <row r="170" spans="1:6">
      <c r="A170" s="5" t="str">
        <f>DF_Vendite[[#This Row],[ID Sale]]</f>
        <v>FT570</v>
      </c>
      <c r="B170" t="str">
        <f>_xlfn.XLOOKUP(_xlfn.XLOOKUP(A170,DF_Vendite[ID Sale],DF_Vendite[ID Product]),DF_Prodotti[ID Product],DF_Prodotti[Product Name],"")</f>
        <v>InfoVault Nexus</v>
      </c>
      <c r="C170" t="str">
        <f>_xlfn.XLOOKUP(_xlfn.XLOOKUP(A170,DF_Vendite[ID Sale],DF_Vendite[ID Client]),DF_Clienti[ID Client],DF_Clienti[Company Name],"")</f>
        <v/>
      </c>
      <c r="D170" t="str">
        <f>IFERROR(_xlfn.CONCAT((_xlfn.XLOOKUP(_xlfn.XLOOKUP(A170,DF_Vendite[ID Sale],DF_Vendite[Seller Code]),DF_Dipendenti[Code],DF_Dipendenti[Name]))," ",(_xlfn.XLOOKUP(_xlfn.XLOOKUP(A170,DF_Vendite[ID Sale],DF_Vendite[Seller Code]),DF_Dipendenti[Code],DF_Dipendenti[Surname]))),"")</f>
        <v>Lyla White</v>
      </c>
      <c r="E170" s="6">
        <f>IFERROR(_xlfn.XLOOKUP(_xlfn.XLOOKUP(A170,DF_Vendite[ID Sale],DF_Vendite[ID Product]),DF_Prodotti[ID Product],DF_Prodotti[Selling Price]) * _xlfn.XLOOKUP(A170,DF_Vendite[ID Sale],DF_Vendite[Quantity Sold]),"")</f>
        <v>22201</v>
      </c>
      <c r="F170" s="1">
        <f>_xlfn.XLOOKUP(Fatturato[[#This Row],[ID]],DF_Vendite[ID Sale],DF_Vendite[Sale Date])</f>
        <v>44106</v>
      </c>
    </row>
    <row r="171" spans="1:6">
      <c r="A171" s="5" t="str">
        <f>DF_Vendite[[#This Row],[ID Sale]]</f>
        <v>FT571</v>
      </c>
      <c r="B171" t="str">
        <f>_xlfn.XLOOKUP(_xlfn.XLOOKUP(A171,DF_Vendite[ID Sale],DF_Vendite[ID Product]),DF_Prodotti[ID Product],DF_Prodotti[Product Name],"")</f>
        <v>CipherPulse Proxima</v>
      </c>
      <c r="C171" t="str">
        <f>_xlfn.XLOOKUP(_xlfn.XLOOKUP(A171,DF_Vendite[ID Sale],DF_Vendite[ID Client]),DF_Clienti[ID Client],DF_Clienti[Company Name],"")</f>
        <v>DataLink Tech</v>
      </c>
      <c r="D171" t="str">
        <f>IFERROR(_xlfn.CONCAT((_xlfn.XLOOKUP(_xlfn.XLOOKUP(A171,DF_Vendite[ID Sale],DF_Vendite[Seller Code]),DF_Dipendenti[Code],DF_Dipendenti[Name]))," ",(_xlfn.XLOOKUP(_xlfn.XLOOKUP(A171,DF_Vendite[ID Sale],DF_Vendite[Seller Code]),DF_Dipendenti[Code],DF_Dipendenti[Surname]))),"")</f>
        <v>Lyla Mitchell</v>
      </c>
      <c r="E171" s="6">
        <f>IFERROR(_xlfn.XLOOKUP(_xlfn.XLOOKUP(A171,DF_Vendite[ID Sale],DF_Vendite[ID Product]),DF_Prodotti[ID Product],DF_Prodotti[Selling Price]) * _xlfn.XLOOKUP(A171,DF_Vendite[ID Sale],DF_Vendite[Quantity Sold]),"")</f>
        <v>29190</v>
      </c>
      <c r="F171" s="1">
        <f>_xlfn.XLOOKUP(Fatturato[[#This Row],[ID]],DF_Vendite[ID Sale],DF_Vendite[Sale Date])</f>
        <v>44828</v>
      </c>
    </row>
    <row r="172" spans="1:6">
      <c r="A172" s="5" t="str">
        <f>DF_Vendite[[#This Row],[ID Sale]]</f>
        <v>FT572</v>
      </c>
      <c r="B172" t="str">
        <f>_xlfn.XLOOKUP(_xlfn.XLOOKUP(A172,DF_Vendite[ID Sale],DF_Vendite[ID Product]),DF_Prodotti[ID Product],DF_Prodotti[Product Name],"")</f>
        <v>InfoShield Horizon</v>
      </c>
      <c r="C172" t="str">
        <f>_xlfn.XLOOKUP(_xlfn.XLOOKUP(A172,DF_Vendite[ID Sale],DF_Vendite[ID Client]),DF_Clienti[ID Client],DF_Clienti[Company Name],"")</f>
        <v>CipherLink Corp.</v>
      </c>
      <c r="D172" t="str">
        <f>IFERROR(_xlfn.CONCAT((_xlfn.XLOOKUP(_xlfn.XLOOKUP(A172,DF_Vendite[ID Sale],DF_Vendite[Seller Code]),DF_Dipendenti[Code],DF_Dipendenti[Name]))," ",(_xlfn.XLOOKUP(_xlfn.XLOOKUP(A172,DF_Vendite[ID Sale],DF_Vendite[Seller Code]),DF_Dipendenti[Code],DF_Dipendenti[Surname]))),"")</f>
        <v>Williams Mitchell</v>
      </c>
      <c r="E172" s="6">
        <f>IFERROR(_xlfn.XLOOKUP(_xlfn.XLOOKUP(A172,DF_Vendite[ID Sale],DF_Vendite[ID Product]),DF_Prodotti[ID Product],DF_Prodotti[Selling Price]) * _xlfn.XLOOKUP(A172,DF_Vendite[ID Sale],DF_Vendite[Quantity Sold]),"")</f>
        <v>59110</v>
      </c>
      <c r="F172" s="1">
        <f>_xlfn.XLOOKUP(Fatturato[[#This Row],[ID]],DF_Vendite[ID Sale],DF_Vendite[Sale Date])</f>
        <v>45103</v>
      </c>
    </row>
    <row r="173" spans="1:6">
      <c r="A173" s="5" t="str">
        <f>DF_Vendite[[#This Row],[ID Sale]]</f>
        <v>FT573</v>
      </c>
      <c r="B173" t="str">
        <f>_xlfn.XLOOKUP(_xlfn.XLOOKUP(A173,DF_Vendite[ID Sale],DF_Vendite[ID Product]),DF_Prodotti[ID Product],DF_Prodotti[Product Name],"")</f>
        <v/>
      </c>
      <c r="C173" t="str">
        <f>_xlfn.XLOOKUP(_xlfn.XLOOKUP(A173,DF_Vendite[ID Sale],DF_Vendite[ID Client]),DF_Clienti[ID Client],DF_Clienti[Company Name],"")</f>
        <v>TechLink Dynamics</v>
      </c>
      <c r="D173" t="str">
        <f>IFERROR(_xlfn.CONCAT((_xlfn.XLOOKUP(_xlfn.XLOOKUP(A173,DF_Vendite[ID Sale],DF_Vendite[Seller Code]),DF_Dipendenti[Code],DF_Dipendenti[Name]))," ",(_xlfn.XLOOKUP(_xlfn.XLOOKUP(A173,DF_Vendite[ID Sale],DF_Vendite[Seller Code]),DF_Dipendenti[Code],DF_Dipendenti[Surname]))),"")</f>
        <v>Violet Hernandez</v>
      </c>
      <c r="E173" s="6" t="str">
        <f>IFERROR(_xlfn.XLOOKUP(_xlfn.XLOOKUP(A173,DF_Vendite[ID Sale],DF_Vendite[ID Product]),DF_Prodotti[ID Product],DF_Prodotti[Selling Price]) * _xlfn.XLOOKUP(A173,DF_Vendite[ID Sale],DF_Vendite[Quantity Sold]),"")</f>
        <v/>
      </c>
      <c r="F173" s="1">
        <f>_xlfn.XLOOKUP(Fatturato[[#This Row],[ID]],DF_Vendite[ID Sale],DF_Vendite[Sale Date])</f>
        <v>44899</v>
      </c>
    </row>
    <row r="174" spans="1:6">
      <c r="A174" s="5" t="str">
        <f>DF_Vendite[[#This Row],[ID Sale]]</f>
        <v>FT574</v>
      </c>
      <c r="B174" t="str">
        <f>_xlfn.XLOOKUP(_xlfn.XLOOKUP(A174,DF_Vendite[ID Sale],DF_Vendite[ID Product]),DF_Prodotti[ID Product],DF_Prodotti[Product Name],"")</f>
        <v>CipherPulse Proxima</v>
      </c>
      <c r="C174" t="str">
        <f>_xlfn.XLOOKUP(_xlfn.XLOOKUP(A174,DF_Vendite[ID Sale],DF_Vendite[ID Client]),DF_Clienti[ID Client],DF_Clienti[Company Name],"")</f>
        <v>TechLink Dynamics</v>
      </c>
      <c r="D174" t="str">
        <f>IFERROR(_xlfn.CONCAT((_xlfn.XLOOKUP(_xlfn.XLOOKUP(A174,DF_Vendite[ID Sale],DF_Vendite[Seller Code]),DF_Dipendenti[Code],DF_Dipendenti[Name]))," ",(_xlfn.XLOOKUP(_xlfn.XLOOKUP(A174,DF_Vendite[ID Sale],DF_Vendite[Seller Code]),DF_Dipendenti[Code],DF_Dipendenti[Surname]))),"")</f>
        <v>Violet Hernandez</v>
      </c>
      <c r="E174" s="6">
        <f>IFERROR(_xlfn.XLOOKUP(_xlfn.XLOOKUP(A174,DF_Vendite[ID Sale],DF_Vendite[ID Product]),DF_Prodotti[ID Product],DF_Prodotti[Selling Price]) * _xlfn.XLOOKUP(A174,DF_Vendite[ID Sale],DF_Vendite[Quantity Sold]),"")</f>
        <v>95760</v>
      </c>
      <c r="F174" s="1">
        <f>_xlfn.XLOOKUP(Fatturato[[#This Row],[ID]],DF_Vendite[ID Sale],DF_Vendite[Sale Date])</f>
        <v>43859</v>
      </c>
    </row>
    <row r="175" spans="1:6">
      <c r="A175" s="5" t="str">
        <f>DF_Vendite[[#This Row],[ID Sale]]</f>
        <v>FT575</v>
      </c>
      <c r="B175" t="str">
        <f>_xlfn.XLOOKUP(_xlfn.XLOOKUP(A175,DF_Vendite[ID Sale],DF_Vendite[ID Product]),DF_Prodotti[ID Product],DF_Prodotti[Product Name],"")</f>
        <v>StatMatrix Fusion</v>
      </c>
      <c r="C175" t="str">
        <f>_xlfn.XLOOKUP(_xlfn.XLOOKUP(A175,DF_Vendite[ID Sale],DF_Vendite[ID Client]),DF_Clienti[ID Client],DF_Clienti[Company Name],"")</f>
        <v>TechLink Dynamics</v>
      </c>
      <c r="D175" t="str">
        <f>IFERROR(_xlfn.CONCAT((_xlfn.XLOOKUP(_xlfn.XLOOKUP(A175,DF_Vendite[ID Sale],DF_Vendite[Seller Code]),DF_Dipendenti[Code],DF_Dipendenti[Name]))," ",(_xlfn.XLOOKUP(_xlfn.XLOOKUP(A175,DF_Vendite[ID Sale],DF_Vendite[Seller Code]),DF_Dipendenti[Code],DF_Dipendenti[Surname]))),"")</f>
        <v>Stella Lee</v>
      </c>
      <c r="E175" s="6">
        <f>IFERROR(_xlfn.XLOOKUP(_xlfn.XLOOKUP(A175,DF_Vendite[ID Sale],DF_Vendite[ID Product]),DF_Prodotti[ID Product],DF_Prodotti[Selling Price]) * _xlfn.XLOOKUP(A175,DF_Vendite[ID Sale],DF_Vendite[Quantity Sold]),"")</f>
        <v>54595</v>
      </c>
      <c r="F175" s="1">
        <f>_xlfn.XLOOKUP(Fatturato[[#This Row],[ID]],DF_Vendite[ID Sale],DF_Vendite[Sale Date])</f>
        <v>45258</v>
      </c>
    </row>
    <row r="176" spans="1:6">
      <c r="A176" s="5" t="str">
        <f>DF_Vendite[[#This Row],[ID Sale]]</f>
        <v>FT576</v>
      </c>
      <c r="B176" t="str">
        <f>_xlfn.XLOOKUP(_xlfn.XLOOKUP(A176,DF_Vendite[ID Sale],DF_Vendite[ID Product]),DF_Prodotti[ID Product],DF_Prodotti[Product Name],"")</f>
        <v>DataForge Analytics</v>
      </c>
      <c r="C176" t="str">
        <f>_xlfn.XLOOKUP(_xlfn.XLOOKUP(A176,DF_Vendite[ID Sale],DF_Vendite[ID Client]),DF_Clienti[ID Client],DF_Clienti[Company Name],"")</f>
        <v/>
      </c>
      <c r="D176" t="str">
        <f>IFERROR(_xlfn.CONCAT((_xlfn.XLOOKUP(_xlfn.XLOOKUP(A176,DF_Vendite[ID Sale],DF_Vendite[Seller Code]),DF_Dipendenti[Code],DF_Dipendenti[Name]))," ",(_xlfn.XLOOKUP(_xlfn.XLOOKUP(A176,DF_Vendite[ID Sale],DF_Vendite[Seller Code]),DF_Dipendenti[Code],DF_Dipendenti[Surname]))),"")</f>
        <v>William Clark</v>
      </c>
      <c r="E176" s="6">
        <f>IFERROR(_xlfn.XLOOKUP(_xlfn.XLOOKUP(A176,DF_Vendite[ID Sale],DF_Vendite[ID Product]),DF_Prodotti[ID Product],DF_Prodotti[Selling Price]) * _xlfn.XLOOKUP(A176,DF_Vendite[ID Sale],DF_Vendite[Quantity Sold]),"")</f>
        <v>144072</v>
      </c>
      <c r="F176" s="1">
        <f>_xlfn.XLOOKUP(Fatturato[[#This Row],[ID]],DF_Vendite[ID Sale],DF_Vendite[Sale Date])</f>
        <v>44548</v>
      </c>
    </row>
    <row r="177" spans="1:6">
      <c r="A177" s="5" t="str">
        <f>DF_Vendite[[#This Row],[ID Sale]]</f>
        <v>FT577</v>
      </c>
      <c r="B177" t="str">
        <f>_xlfn.XLOOKUP(_xlfn.XLOOKUP(A177,DF_Vendite[ID Sale],DF_Vendite[ID Product]),DF_Prodotti[ID Product],DF_Prodotti[Product Name],"")</f>
        <v>CipherPulse Proxima</v>
      </c>
      <c r="C177" t="str">
        <f>_xlfn.XLOOKUP(_xlfn.XLOOKUP(A177,DF_Vendite[ID Sale],DF_Vendite[ID Client]),DF_Clienti[ID Client],DF_Clienti[Company Name],"")</f>
        <v>TechGuard Innovations</v>
      </c>
      <c r="D177" t="str">
        <f>IFERROR(_xlfn.CONCAT((_xlfn.XLOOKUP(_xlfn.XLOOKUP(A177,DF_Vendite[ID Sale],DF_Vendite[Seller Code]),DF_Dipendenti[Code],DF_Dipendenti[Name]))," ",(_xlfn.XLOOKUP(_xlfn.XLOOKUP(A177,DF_Vendite[ID Sale],DF_Vendite[Seller Code]),DF_Dipendenti[Code],DF_Dipendenti[Surname]))),"")</f>
        <v>Ella Smith</v>
      </c>
      <c r="E177" s="6">
        <f>IFERROR(_xlfn.XLOOKUP(_xlfn.XLOOKUP(A177,DF_Vendite[ID Sale],DF_Vendite[ID Product]),DF_Prodotti[ID Product],DF_Prodotti[Selling Price]) * _xlfn.XLOOKUP(A177,DF_Vendite[ID Sale],DF_Vendite[Quantity Sold]),"")</f>
        <v>66990</v>
      </c>
      <c r="F177" s="1">
        <f>_xlfn.XLOOKUP(Fatturato[[#This Row],[ID]],DF_Vendite[ID Sale],DF_Vendite[Sale Date])</f>
        <v>44515</v>
      </c>
    </row>
    <row r="178" spans="1:6">
      <c r="A178" s="5" t="str">
        <f>DF_Vendite[[#This Row],[ID Sale]]</f>
        <v>FT578</v>
      </c>
      <c r="B178" t="str">
        <f>_xlfn.XLOOKUP(_xlfn.XLOOKUP(A178,DF_Vendite[ID Sale],DF_Vendite[ID Product]),DF_Prodotti[ID Product],DF_Prodotti[Product Name],"")</f>
        <v>DataForge Analytics</v>
      </c>
      <c r="C178" t="str">
        <f>_xlfn.XLOOKUP(_xlfn.XLOOKUP(A178,DF_Vendite[ID Sale],DF_Vendite[ID Client]),DF_Clienti[ID Client],DF_Clienti[Company Name],"")</f>
        <v/>
      </c>
      <c r="D178" t="str">
        <f>IFERROR(_xlfn.CONCAT((_xlfn.XLOOKUP(_xlfn.XLOOKUP(A178,DF_Vendite[ID Sale],DF_Vendite[Seller Code]),DF_Dipendenti[Code],DF_Dipendenti[Name]))," ",(_xlfn.XLOOKUP(_xlfn.XLOOKUP(A178,DF_Vendite[ID Sale],DF_Vendite[Seller Code]),DF_Dipendenti[Code],DF_Dipendenti[Surname]))),"")</f>
        <v>Ella Smith</v>
      </c>
      <c r="E178" s="6">
        <f>IFERROR(_xlfn.XLOOKUP(_xlfn.XLOOKUP(A178,DF_Vendite[ID Sale],DF_Vendite[ID Product]),DF_Prodotti[ID Product],DF_Prodotti[Selling Price]) * _xlfn.XLOOKUP(A178,DF_Vendite[ID Sale],DF_Vendite[Quantity Sold]),"")</f>
        <v>245862</v>
      </c>
      <c r="F178" s="1">
        <f>_xlfn.XLOOKUP(Fatturato[[#This Row],[ID]],DF_Vendite[ID Sale],DF_Vendite[Sale Date])</f>
        <v>44483</v>
      </c>
    </row>
    <row r="179" spans="1:6">
      <c r="A179" s="5" t="str">
        <f>DF_Vendite[[#This Row],[ID Sale]]</f>
        <v>FT579</v>
      </c>
      <c r="B179" t="str">
        <f>_xlfn.XLOOKUP(_xlfn.XLOOKUP(A179,DF_Vendite[ID Sale],DF_Vendite[ID Product]),DF_Prodotti[ID Product],DF_Prodotti[Product Name],"")</f>
        <v>InfoSync Dynamics</v>
      </c>
      <c r="C179" t="str">
        <f>_xlfn.XLOOKUP(_xlfn.XLOOKUP(A179,DF_Vendite[ID Sale],DF_Vendite[ID Client]),DF_Clienti[ID Client],DF_Clienti[Company Name],"")</f>
        <v/>
      </c>
      <c r="D179" t="str">
        <f>IFERROR(_xlfn.CONCAT((_xlfn.XLOOKUP(_xlfn.XLOOKUP(A179,DF_Vendite[ID Sale],DF_Vendite[Seller Code]),DF_Dipendenti[Code],DF_Dipendenti[Name]))," ",(_xlfn.XLOOKUP(_xlfn.XLOOKUP(A179,DF_Vendite[ID Sale],DF_Vendite[Seller Code]),DF_Dipendenti[Code],DF_Dipendenti[Surname]))),"")</f>
        <v>Zoe Lewis</v>
      </c>
      <c r="E179" s="6">
        <f>IFERROR(_xlfn.XLOOKUP(_xlfn.XLOOKUP(A179,DF_Vendite[ID Sale],DF_Vendite[ID Product]),DF_Prodotti[ID Product],DF_Prodotti[Selling Price]) * _xlfn.XLOOKUP(A179,DF_Vendite[ID Sale],DF_Vendite[Quantity Sold]),"")</f>
        <v>47634</v>
      </c>
      <c r="F179" s="1">
        <f>_xlfn.XLOOKUP(Fatturato[[#This Row],[ID]],DF_Vendite[ID Sale],DF_Vendite[Sale Date])</f>
        <v>45018</v>
      </c>
    </row>
    <row r="180" spans="1:6">
      <c r="A180" s="5" t="str">
        <f>DF_Vendite[[#This Row],[ID Sale]]</f>
        <v>FT580</v>
      </c>
      <c r="B180" t="str">
        <f>_xlfn.XLOOKUP(_xlfn.XLOOKUP(A180,DF_Vendite[ID Sale],DF_Vendite[ID Product]),DF_Prodotti[ID Product],DF_Prodotti[Product Name],"")</f>
        <v>InfoVault Nexus</v>
      </c>
      <c r="C180" t="str">
        <f>_xlfn.XLOOKUP(_xlfn.XLOOKUP(A180,DF_Vendite[ID Sale],DF_Vendite[ID Client]),DF_Clienti[ID Client],DF_Clienti[Company Name],"")</f>
        <v>TechLink Dynamics</v>
      </c>
      <c r="D180" t="str">
        <f>IFERROR(_xlfn.CONCAT((_xlfn.XLOOKUP(_xlfn.XLOOKUP(A180,DF_Vendite[ID Sale],DF_Vendite[Seller Code]),DF_Dipendenti[Code],DF_Dipendenti[Name]))," ",(_xlfn.XLOOKUP(_xlfn.XLOOKUP(A180,DF_Vendite[ID Sale],DF_Vendite[Seller Code]),DF_Dipendenti[Code],DF_Dipendenti[Surname]))),"")</f>
        <v>Violet Allen</v>
      </c>
      <c r="E180" s="6">
        <f>IFERROR(_xlfn.XLOOKUP(_xlfn.XLOOKUP(A180,DF_Vendite[ID Sale],DF_Vendite[ID Product]),DF_Prodotti[ID Product],DF_Prodotti[Selling Price]) * _xlfn.XLOOKUP(A180,DF_Vendite[ID Sale],DF_Vendite[Quantity Sold]),"")</f>
        <v>56620</v>
      </c>
      <c r="F180" s="1">
        <f>_xlfn.XLOOKUP(Fatturato[[#This Row],[ID]],DF_Vendite[ID Sale],DF_Vendite[Sale Date])</f>
        <v>45044</v>
      </c>
    </row>
    <row r="181" spans="1:6">
      <c r="A181" s="5" t="str">
        <f>DF_Vendite[[#This Row],[ID Sale]]</f>
        <v>FT581</v>
      </c>
      <c r="B181" t="str">
        <f>_xlfn.XLOOKUP(_xlfn.XLOOKUP(A181,DF_Vendite[ID Sale],DF_Vendite[ID Product]),DF_Prodotti[ID Product],DF_Prodotti[Product Name],"")</f>
        <v>CipherHarbor Guardian</v>
      </c>
      <c r="C181" t="str">
        <f>_xlfn.XLOOKUP(_xlfn.XLOOKUP(A181,DF_Vendite[ID Sale],DF_Vendite[ID Client]),DF_Clienti[ID Client],DF_Clienti[Company Name],"")</f>
        <v>DataLink Tech</v>
      </c>
      <c r="D181" t="str">
        <f>IFERROR(_xlfn.CONCAT((_xlfn.XLOOKUP(_xlfn.XLOOKUP(A181,DF_Vendite[ID Sale],DF_Vendite[Seller Code]),DF_Dipendenti[Code],DF_Dipendenti[Name]))," ",(_xlfn.XLOOKUP(_xlfn.XLOOKUP(A181,DF_Vendite[ID Sale],DF_Vendite[Seller Code]),DF_Dipendenti[Code],DF_Dipendenti[Surname]))),"")</f>
        <v>Logan Clark</v>
      </c>
      <c r="E181" s="6">
        <f>IFERROR(_xlfn.XLOOKUP(_xlfn.XLOOKUP(A181,DF_Vendite[ID Sale],DF_Vendite[ID Product]),DF_Prodotti[ID Product],DF_Prodotti[Selling Price]) * _xlfn.XLOOKUP(A181,DF_Vendite[ID Sale],DF_Vendite[Quantity Sold]),"")</f>
        <v>24940</v>
      </c>
      <c r="F181" s="1">
        <f>_xlfn.XLOOKUP(Fatturato[[#This Row],[ID]],DF_Vendite[ID Sale],DF_Vendite[Sale Date])</f>
        <v>44647</v>
      </c>
    </row>
    <row r="182" spans="1:6">
      <c r="A182" s="5" t="str">
        <f>DF_Vendite[[#This Row],[ID Sale]]</f>
        <v>FT582</v>
      </c>
      <c r="B182" t="str">
        <f>_xlfn.XLOOKUP(_xlfn.XLOOKUP(A182,DF_Vendite[ID Sale],DF_Vendite[ID Product]),DF_Prodotti[ID Product],DF_Prodotti[Product Name],"")</f>
        <v>Analytix Pro Plus</v>
      </c>
      <c r="C182" t="str">
        <f>_xlfn.XLOOKUP(_xlfn.XLOOKUP(A182,DF_Vendite[ID Sale],DF_Vendite[ID Client]),DF_Clienti[ID Client],DF_Clienti[Company Name],"")</f>
        <v>TechLink Dynamics</v>
      </c>
      <c r="D182" t="str">
        <f>IFERROR(_xlfn.CONCAT((_xlfn.XLOOKUP(_xlfn.XLOOKUP(A182,DF_Vendite[ID Sale],DF_Vendite[Seller Code]),DF_Dipendenti[Code],DF_Dipendenti[Name]))," ",(_xlfn.XLOOKUP(_xlfn.XLOOKUP(A182,DF_Vendite[ID Sale],DF_Vendite[Seller Code]),DF_Dipendenti[Code],DF_Dipendenti[Surname]))),"")</f>
        <v>Stella Lee</v>
      </c>
      <c r="E182" s="6">
        <f>IFERROR(_xlfn.XLOOKUP(_xlfn.XLOOKUP(A182,DF_Vendite[ID Sale],DF_Vendite[ID Product]),DF_Prodotti[ID Product],DF_Prodotti[Selling Price]) * _xlfn.XLOOKUP(A182,DF_Vendite[ID Sale],DF_Vendite[Quantity Sold]),"")</f>
        <v>27552</v>
      </c>
      <c r="F182" s="1">
        <f>_xlfn.XLOOKUP(Fatturato[[#This Row],[ID]],DF_Vendite[ID Sale],DF_Vendite[Sale Date])</f>
        <v>45234</v>
      </c>
    </row>
    <row r="183" spans="1:6">
      <c r="A183" s="5" t="str">
        <f>DF_Vendite[[#This Row],[ID Sale]]</f>
        <v>FT583</v>
      </c>
      <c r="B183" t="str">
        <f>_xlfn.XLOOKUP(_xlfn.XLOOKUP(A183,DF_Vendite[ID Sale],DF_Vendite[ID Product]),DF_Prodotti[ID Product],DF_Prodotti[Product Name],"")</f>
        <v>DataForge Nexus</v>
      </c>
      <c r="C183" t="str">
        <f>_xlfn.XLOOKUP(_xlfn.XLOOKUP(A183,DF_Vendite[ID Sale],DF_Vendite[ID Client]),DF_Clienti[ID Client],DF_Clienti[Company Name],"")</f>
        <v>InnoTech Enterprises</v>
      </c>
      <c r="D183" t="str">
        <f>IFERROR(_xlfn.CONCAT((_xlfn.XLOOKUP(_xlfn.XLOOKUP(A183,DF_Vendite[ID Sale],DF_Vendite[Seller Code]),DF_Dipendenti[Code],DF_Dipendenti[Name]))," ",(_xlfn.XLOOKUP(_xlfn.XLOOKUP(A183,DF_Vendite[ID Sale],DF_Vendite[Seller Code]),DF_Dipendenti[Code],DF_Dipendenti[Surname]))),"")</f>
        <v>Williams Mitchell</v>
      </c>
      <c r="E183" s="6">
        <f>IFERROR(_xlfn.XLOOKUP(_xlfn.XLOOKUP(A183,DF_Vendite[ID Sale],DF_Vendite[ID Product]),DF_Prodotti[ID Product],DF_Prodotti[Selling Price]) * _xlfn.XLOOKUP(A183,DF_Vendite[ID Sale],DF_Vendite[Quantity Sold]),"")</f>
        <v>49878</v>
      </c>
      <c r="F183" s="1">
        <f>_xlfn.XLOOKUP(Fatturato[[#This Row],[ID]],DF_Vendite[ID Sale],DF_Vendite[Sale Date])</f>
        <v>44992</v>
      </c>
    </row>
    <row r="184" spans="1:6">
      <c r="A184" s="5" t="str">
        <f>DF_Vendite[[#This Row],[ID Sale]]</f>
        <v>FT584</v>
      </c>
      <c r="B184" t="str">
        <f>_xlfn.XLOOKUP(_xlfn.XLOOKUP(A184,DF_Vendite[ID Sale],DF_Vendite[ID Product]),DF_Prodotti[ID Product],DF_Prodotti[Product Name],"")</f>
        <v>StatMatrix Fusion</v>
      </c>
      <c r="C184" t="str">
        <f>_xlfn.XLOOKUP(_xlfn.XLOOKUP(A184,DF_Vendite[ID Sale],DF_Vendite[ID Client]),DF_Clienti[ID Client],DF_Clienti[Company Name],"")</f>
        <v>InnoTech Enterprises</v>
      </c>
      <c r="D184" t="str">
        <f>IFERROR(_xlfn.CONCAT((_xlfn.XLOOKUP(_xlfn.XLOOKUP(A184,DF_Vendite[ID Sale],DF_Vendite[Seller Code]),DF_Dipendenti[Code],DF_Dipendenti[Name]))," ",(_xlfn.XLOOKUP(_xlfn.XLOOKUP(A184,DF_Vendite[ID Sale],DF_Vendite[Seller Code]),DF_Dipendenti[Code],DF_Dipendenti[Surname]))),"")</f>
        <v>Stella Lee</v>
      </c>
      <c r="E184" s="6">
        <f>IFERROR(_xlfn.XLOOKUP(_xlfn.XLOOKUP(A184,DF_Vendite[ID Sale],DF_Vendite[ID Product]),DF_Prodotti[ID Product],DF_Prodotti[Selling Price]) * _xlfn.XLOOKUP(A184,DF_Vendite[ID Sale],DF_Vendite[Quantity Sold]),"")</f>
        <v>119255</v>
      </c>
      <c r="F184" s="1">
        <f>_xlfn.XLOOKUP(Fatturato[[#This Row],[ID]],DF_Vendite[ID Sale],DF_Vendite[Sale Date])</f>
        <v>44015</v>
      </c>
    </row>
    <row r="185" spans="1:6">
      <c r="A185" s="5" t="str">
        <f>DF_Vendite[[#This Row],[ID Sale]]</f>
        <v>FT585</v>
      </c>
      <c r="B185" t="str">
        <f>_xlfn.XLOOKUP(_xlfn.XLOOKUP(A185,DF_Vendite[ID Sale],DF_Vendite[ID Product]),DF_Prodotti[ID Product],DF_Prodotti[Product Name],"")</f>
        <v>DataPulse Dynamics</v>
      </c>
      <c r="C185" t="str">
        <f>_xlfn.XLOOKUP(_xlfn.XLOOKUP(A185,DF_Vendite[ID Sale],DF_Vendite[ID Client]),DF_Clienti[ID Client],DF_Clienti[Company Name],"")</f>
        <v/>
      </c>
      <c r="D185" t="str">
        <f>IFERROR(_xlfn.CONCAT((_xlfn.XLOOKUP(_xlfn.XLOOKUP(A185,DF_Vendite[ID Sale],DF_Vendite[Seller Code]),DF_Dipendenti[Code],DF_Dipendenti[Name]))," ",(_xlfn.XLOOKUP(_xlfn.XLOOKUP(A185,DF_Vendite[ID Sale],DF_Vendite[Seller Code]),DF_Dipendenti[Code],DF_Dipendenti[Surname]))),"")</f>
        <v>Mia Stewart</v>
      </c>
      <c r="E185" s="6">
        <f>IFERROR(_xlfn.XLOOKUP(_xlfn.XLOOKUP(A185,DF_Vendite[ID Sale],DF_Vendite[ID Product]),DF_Prodotti[ID Product],DF_Prodotti[Selling Price]) * _xlfn.XLOOKUP(A185,DF_Vendite[ID Sale],DF_Vendite[Quantity Sold]),"")</f>
        <v>144270</v>
      </c>
      <c r="F185" s="1">
        <f>_xlfn.XLOOKUP(Fatturato[[#This Row],[ID]],DF_Vendite[ID Sale],DF_Vendite[Sale Date])</f>
        <v>44825</v>
      </c>
    </row>
    <row r="186" spans="1:6">
      <c r="A186" s="5" t="str">
        <f>DF_Vendite[[#This Row],[ID Sale]]</f>
        <v>FT586</v>
      </c>
      <c r="B186" t="str">
        <f>_xlfn.XLOOKUP(_xlfn.XLOOKUP(A186,DF_Vendite[ID Sale],DF_Vendite[ID Product]),DF_Prodotti[ID Product],DF_Prodotti[Product Name],"")</f>
        <v>DataForge Analytics</v>
      </c>
      <c r="C186" t="str">
        <f>_xlfn.XLOOKUP(_xlfn.XLOOKUP(A186,DF_Vendite[ID Sale],DF_Vendite[ID Client]),DF_Clienti[ID Client],DF_Clienti[Company Name],"")</f>
        <v/>
      </c>
      <c r="D186" t="str">
        <f>IFERROR(_xlfn.CONCAT((_xlfn.XLOOKUP(_xlfn.XLOOKUP(A186,DF_Vendite[ID Sale],DF_Vendite[Seller Code]),DF_Dipendenti[Code],DF_Dipendenti[Name]))," ",(_xlfn.XLOOKUP(_xlfn.XLOOKUP(A186,DF_Vendite[ID Sale],DF_Vendite[Seller Code]),DF_Dipendenti[Code],DF_Dipendenti[Surname]))),"")</f>
        <v>Elena Hill</v>
      </c>
      <c r="E186" s="6">
        <f>IFERROR(_xlfn.XLOOKUP(_xlfn.XLOOKUP(A186,DF_Vendite[ID Sale],DF_Vendite[ID Product]),DF_Prodotti[ID Product],DF_Prodotti[Selling Price]) * _xlfn.XLOOKUP(A186,DF_Vendite[ID Sale],DF_Vendite[Quantity Sold]),"")</f>
        <v>171738</v>
      </c>
      <c r="F186" s="1">
        <f>_xlfn.XLOOKUP(Fatturato[[#This Row],[ID]],DF_Vendite[ID Sale],DF_Vendite[Sale Date])</f>
        <v>44833</v>
      </c>
    </row>
    <row r="187" spans="1:6">
      <c r="A187" s="5" t="str">
        <f>DF_Vendite[[#This Row],[ID Sale]]</f>
        <v>FT587</v>
      </c>
      <c r="B187" t="str">
        <f>_xlfn.XLOOKUP(_xlfn.XLOOKUP(A187,DF_Vendite[ID Sale],DF_Vendite[ID Product]),DF_Prodotti[ID Product],DF_Prodotti[Product Name],"")</f>
        <v>Analytix Pro Plus</v>
      </c>
      <c r="C187" t="str">
        <f>_xlfn.XLOOKUP(_xlfn.XLOOKUP(A187,DF_Vendite[ID Sale],DF_Vendite[ID Client]),DF_Clienti[ID Client],DF_Clienti[Company Name],"")</f>
        <v>CloudElite Innovations</v>
      </c>
      <c r="D187" t="str">
        <f>IFERROR(_xlfn.CONCAT((_xlfn.XLOOKUP(_xlfn.XLOOKUP(A187,DF_Vendite[ID Sale],DF_Vendite[Seller Code]),DF_Dipendenti[Code],DF_Dipendenti[Name]))," ",(_xlfn.XLOOKUP(_xlfn.XLOOKUP(A187,DF_Vendite[ID Sale],DF_Vendite[Seller Code]),DF_Dipendenti[Code],DF_Dipendenti[Surname]))),"")</f>
        <v>Lyla Mitchell</v>
      </c>
      <c r="E187" s="6">
        <f>IFERROR(_xlfn.XLOOKUP(_xlfn.XLOOKUP(A187,DF_Vendite[ID Sale],DF_Vendite[ID Product]),DF_Prodotti[ID Product],DF_Prodotti[Selling Price]) * _xlfn.XLOOKUP(A187,DF_Vendite[ID Sale],DF_Vendite[Quantity Sold]),"")</f>
        <v>63168</v>
      </c>
      <c r="F187" s="1">
        <f>_xlfn.XLOOKUP(Fatturato[[#This Row],[ID]],DF_Vendite[ID Sale],DF_Vendite[Sale Date])</f>
        <v>44420</v>
      </c>
    </row>
    <row r="188" spans="1:6">
      <c r="A188" s="5" t="str">
        <f>DF_Vendite[[#This Row],[ID Sale]]</f>
        <v>FT588</v>
      </c>
      <c r="B188" t="str">
        <f>_xlfn.XLOOKUP(_xlfn.XLOOKUP(A188,DF_Vendite[ID Sale],DF_Vendite[ID Product]),DF_Prodotti[ID Product],DF_Prodotti[Product Name],"")</f>
        <v>QuantumSync Pro</v>
      </c>
      <c r="C188" t="str">
        <f>_xlfn.XLOOKUP(_xlfn.XLOOKUP(A188,DF_Vendite[ID Sale],DF_Vendite[ID Client]),DF_Clienti[ID Client],DF_Clienti[Company Name],"")</f>
        <v>TechLink Dynamics</v>
      </c>
      <c r="D188" t="str">
        <f>IFERROR(_xlfn.CONCAT((_xlfn.XLOOKUP(_xlfn.XLOOKUP(A188,DF_Vendite[ID Sale],DF_Vendite[Seller Code]),DF_Dipendenti[Code],DF_Dipendenti[Name]))," ",(_xlfn.XLOOKUP(_xlfn.XLOOKUP(A188,DF_Vendite[ID Sale],DF_Vendite[Seller Code]),DF_Dipendenti[Code],DF_Dipendenti[Surname]))),"")</f>
        <v>Lyla White</v>
      </c>
      <c r="E188" s="6">
        <f>IFERROR(_xlfn.XLOOKUP(_xlfn.XLOOKUP(A188,DF_Vendite[ID Sale],DF_Vendite[ID Product]),DF_Prodotti[ID Product],DF_Prodotti[Selling Price]) * _xlfn.XLOOKUP(A188,DF_Vendite[ID Sale],DF_Vendite[Quantity Sold]),"")</f>
        <v>36680</v>
      </c>
      <c r="F188" s="1">
        <f>_xlfn.XLOOKUP(Fatturato[[#This Row],[ID]],DF_Vendite[ID Sale],DF_Vendite[Sale Date])</f>
        <v>44255</v>
      </c>
    </row>
    <row r="189" spans="1:6">
      <c r="A189" s="5" t="str">
        <f>DF_Vendite[[#This Row],[ID Sale]]</f>
        <v>FT589</v>
      </c>
      <c r="B189" t="str">
        <f>_xlfn.XLOOKUP(_xlfn.XLOOKUP(A189,DF_Vendite[ID Sale],DF_Vendite[ID Product]),DF_Prodotti[ID Product],DF_Prodotti[Product Name],"")</f>
        <v>InfoShield Horizon</v>
      </c>
      <c r="C189" t="str">
        <f>_xlfn.XLOOKUP(_xlfn.XLOOKUP(A189,DF_Vendite[ID Sale],DF_Vendite[ID Client]),DF_Clienti[ID Client],DF_Clienti[Company Name],"")</f>
        <v>InfoForge Solutions</v>
      </c>
      <c r="D189" t="str">
        <f>IFERROR(_xlfn.CONCAT((_xlfn.XLOOKUP(_xlfn.XLOOKUP(A189,DF_Vendite[ID Sale],DF_Vendite[Seller Code]),DF_Dipendenti[Code],DF_Dipendenti[Name]))," ",(_xlfn.XLOOKUP(_xlfn.XLOOKUP(A189,DF_Vendite[ID Sale],DF_Vendite[Seller Code]),DF_Dipendenti[Code],DF_Dipendenti[Surname]))),"")</f>
        <v>Chiara Roberts</v>
      </c>
      <c r="E189" s="6">
        <f>IFERROR(_xlfn.XLOOKUP(_xlfn.XLOOKUP(A189,DF_Vendite[ID Sale],DF_Vendite[ID Product]),DF_Prodotti[ID Product],DF_Prodotti[Selling Price]) * _xlfn.XLOOKUP(A189,DF_Vendite[ID Sale],DF_Vendite[Quantity Sold]),"")</f>
        <v>47840</v>
      </c>
      <c r="F189" s="1">
        <f>_xlfn.XLOOKUP(Fatturato[[#This Row],[ID]],DF_Vendite[ID Sale],DF_Vendite[Sale Date])</f>
        <v>44039</v>
      </c>
    </row>
    <row r="190" spans="1:6">
      <c r="A190" s="5" t="str">
        <f>DF_Vendite[[#This Row],[ID Sale]]</f>
        <v>FT590</v>
      </c>
      <c r="B190" t="str">
        <f>_xlfn.XLOOKUP(_xlfn.XLOOKUP(A190,DF_Vendite[ID Sale],DF_Vendite[ID Product]),DF_Prodotti[ID Product],DF_Prodotti[Product Name],"")</f>
        <v>CloudGuardian Pro</v>
      </c>
      <c r="C190" t="str">
        <f>_xlfn.XLOOKUP(_xlfn.XLOOKUP(A190,DF_Vendite[ID Sale],DF_Vendite[ID Client]),DF_Clienti[ID Client],DF_Clienti[Company Name],"")</f>
        <v/>
      </c>
      <c r="D190" t="str">
        <f>IFERROR(_xlfn.CONCAT((_xlfn.XLOOKUP(_xlfn.XLOOKUP(A190,DF_Vendite[ID Sale],DF_Vendite[Seller Code]),DF_Dipendenti[Code],DF_Dipendenti[Name]))," ",(_xlfn.XLOOKUP(_xlfn.XLOOKUP(A190,DF_Vendite[ID Sale],DF_Vendite[Seller Code]),DF_Dipendenti[Code],DF_Dipendenti[Surname]))),"")</f>
        <v>Aiden Lewis</v>
      </c>
      <c r="E190" s="6">
        <f>IFERROR(_xlfn.XLOOKUP(_xlfn.XLOOKUP(A190,DF_Vendite[ID Sale],DF_Vendite[ID Product]),DF_Prodotti[ID Product],DF_Prodotti[Selling Price]) * _xlfn.XLOOKUP(A190,DF_Vendite[ID Sale],DF_Vendite[Quantity Sold]),"")</f>
        <v>23828</v>
      </c>
      <c r="F190" s="1">
        <f>_xlfn.XLOOKUP(Fatturato[[#This Row],[ID]],DF_Vendite[ID Sale],DF_Vendite[Sale Date])</f>
        <v>44346</v>
      </c>
    </row>
    <row r="191" spans="1:6">
      <c r="A191" s="5" t="str">
        <f>DF_Vendite[[#This Row],[ID Sale]]</f>
        <v>FT591</v>
      </c>
      <c r="B191" t="str">
        <f>_xlfn.XLOOKUP(_xlfn.XLOOKUP(A191,DF_Vendite[ID Sale],DF_Vendite[ID Product]),DF_Prodotti[ID Product],DF_Prodotti[Product Name],"")</f>
        <v>DataLink Precision</v>
      </c>
      <c r="C191" t="str">
        <f>_xlfn.XLOOKUP(_xlfn.XLOOKUP(A191,DF_Vendite[ID Sale],DF_Vendite[ID Client]),DF_Clienti[ID Client],DF_Clienti[Company Name],"")</f>
        <v>DataLink Tech</v>
      </c>
      <c r="D191" t="str">
        <f>IFERROR(_xlfn.CONCAT((_xlfn.XLOOKUP(_xlfn.XLOOKUP(A191,DF_Vendite[ID Sale],DF_Vendite[Seller Code]),DF_Dipendenti[Code],DF_Dipendenti[Name]))," ",(_xlfn.XLOOKUP(_xlfn.XLOOKUP(A191,DF_Vendite[ID Sale],DF_Vendite[Seller Code]),DF_Dipendenti[Code],DF_Dipendenti[Surname]))),"")</f>
        <v>Lyla Mitchell</v>
      </c>
      <c r="E191" s="6">
        <f>IFERROR(_xlfn.XLOOKUP(_xlfn.XLOOKUP(A191,DF_Vendite[ID Sale],DF_Vendite[ID Product]),DF_Prodotti[ID Product],DF_Prodotti[Selling Price]) * _xlfn.XLOOKUP(A191,DF_Vendite[ID Sale],DF_Vendite[Quantity Sold]),"")</f>
        <v>66780</v>
      </c>
      <c r="F191" s="1">
        <f>_xlfn.XLOOKUP(Fatturato[[#This Row],[ID]],DF_Vendite[ID Sale],DF_Vendite[Sale Date])</f>
        <v>44926</v>
      </c>
    </row>
    <row r="192" spans="1:6">
      <c r="A192" s="5" t="str">
        <f>DF_Vendite[[#This Row],[ID Sale]]</f>
        <v>FT592</v>
      </c>
      <c r="B192" t="str">
        <f>_xlfn.XLOOKUP(_xlfn.XLOOKUP(A192,DF_Vendite[ID Sale],DF_Vendite[ID Product]),DF_Prodotti[ID Product],DF_Prodotti[Product Name],"")</f>
        <v>CipherHarbor Guardian</v>
      </c>
      <c r="C192" t="str">
        <f>_xlfn.XLOOKUP(_xlfn.XLOOKUP(A192,DF_Vendite[ID Sale],DF_Vendite[ID Client]),DF_Clienti[ID Client],DF_Clienti[Company Name],"")</f>
        <v>InfoForge Solutions</v>
      </c>
      <c r="D192" t="str">
        <f>IFERROR(_xlfn.CONCAT((_xlfn.XLOOKUP(_xlfn.XLOOKUP(A192,DF_Vendite[ID Sale],DF_Vendite[Seller Code]),DF_Dipendenti[Code],DF_Dipendenti[Name]))," ",(_xlfn.XLOOKUP(_xlfn.XLOOKUP(A192,DF_Vendite[ID Sale],DF_Vendite[Seller Code]),DF_Dipendenti[Code],DF_Dipendenti[Surname]))),"")</f>
        <v>Moore Hill</v>
      </c>
      <c r="E192" s="6">
        <f>IFERROR(_xlfn.XLOOKUP(_xlfn.XLOOKUP(A192,DF_Vendite[ID Sale],DF_Vendite[ID Product]),DF_Prodotti[ID Product],DF_Prodotti[Selling Price]) * _xlfn.XLOOKUP(A192,DF_Vendite[ID Sale],DF_Vendite[Quantity Sold]),"")</f>
        <v>11252</v>
      </c>
      <c r="F192" s="1">
        <f>_xlfn.XLOOKUP(Fatturato[[#This Row],[ID]],DF_Vendite[ID Sale],DF_Vendite[Sale Date])</f>
        <v>44342</v>
      </c>
    </row>
    <row r="193" spans="1:6">
      <c r="A193" s="5" t="str">
        <f>DF_Vendite[[#This Row],[ID Sale]]</f>
        <v>FT593</v>
      </c>
      <c r="B193" t="str">
        <f>_xlfn.XLOOKUP(_xlfn.XLOOKUP(A193,DF_Vendite[ID Sale],DF_Vendite[ID Product]),DF_Prodotti[ID Product],DF_Prodotti[Product Name],"")</f>
        <v/>
      </c>
      <c r="C193" t="str">
        <f>_xlfn.XLOOKUP(_xlfn.XLOOKUP(A193,DF_Vendite[ID Sale],DF_Vendite[ID Client]),DF_Clienti[ID Client],DF_Clienti[Company Name],"")</f>
        <v>TechLink Dynamics</v>
      </c>
      <c r="D193" t="str">
        <f>IFERROR(_xlfn.CONCAT((_xlfn.XLOOKUP(_xlfn.XLOOKUP(A193,DF_Vendite[ID Sale],DF_Vendite[Seller Code]),DF_Dipendenti[Code],DF_Dipendenti[Name]))," ",(_xlfn.XLOOKUP(_xlfn.XLOOKUP(A193,DF_Vendite[ID Sale],DF_Vendite[Seller Code]),DF_Dipendenti[Code],DF_Dipendenti[Surname]))),"")</f>
        <v>Ella Lee</v>
      </c>
      <c r="E193" s="6" t="str">
        <f>IFERROR(_xlfn.XLOOKUP(_xlfn.XLOOKUP(A193,DF_Vendite[ID Sale],DF_Vendite[ID Product]),DF_Prodotti[ID Product],DF_Prodotti[Selling Price]) * _xlfn.XLOOKUP(A193,DF_Vendite[ID Sale],DF_Vendite[Quantity Sold]),"")</f>
        <v/>
      </c>
      <c r="F193" s="1">
        <f>_xlfn.XLOOKUP(Fatturato[[#This Row],[ID]],DF_Vendite[ID Sale],DF_Vendite[Sale Date])</f>
        <v>43902</v>
      </c>
    </row>
    <row r="194" spans="1:6">
      <c r="A194" s="5" t="str">
        <f>DF_Vendite[[#This Row],[ID Sale]]</f>
        <v>FT594</v>
      </c>
      <c r="B194" t="str">
        <f>_xlfn.XLOOKUP(_xlfn.XLOOKUP(A194,DF_Vendite[ID Sale],DF_Vendite[ID Product]),DF_Prodotti[ID Product],DF_Prodotti[Product Name],"")</f>
        <v>InfoSync Dynamics</v>
      </c>
      <c r="C194" t="str">
        <f>_xlfn.XLOOKUP(_xlfn.XLOOKUP(A194,DF_Vendite[ID Sale],DF_Vendite[ID Client]),DF_Clienti[ID Client],DF_Clienti[Company Name],"")</f>
        <v>TechGuard Innovations</v>
      </c>
      <c r="D194" t="str">
        <f>IFERROR(_xlfn.CONCAT((_xlfn.XLOOKUP(_xlfn.XLOOKUP(A194,DF_Vendite[ID Sale],DF_Vendite[Seller Code]),DF_Dipendenti[Code],DF_Dipendenti[Name]))," ",(_xlfn.XLOOKUP(_xlfn.XLOOKUP(A194,DF_Vendite[ID Sale],DF_Vendite[Seller Code]),DF_Dipendenti[Code],DF_Dipendenti[Surname]))),"")</f>
        <v>Ella Lee</v>
      </c>
      <c r="E194" s="6">
        <f>IFERROR(_xlfn.XLOOKUP(_xlfn.XLOOKUP(A194,DF_Vendite[ID Sale],DF_Vendite[ID Product]),DF_Prodotti[ID Product],DF_Prodotti[Selling Price]) * _xlfn.XLOOKUP(A194,DF_Vendite[ID Sale],DF_Vendite[Quantity Sold]),"")</f>
        <v>49980</v>
      </c>
      <c r="F194" s="1">
        <f>_xlfn.XLOOKUP(Fatturato[[#This Row],[ID]],DF_Vendite[ID Sale],DF_Vendite[Sale Date])</f>
        <v>44648</v>
      </c>
    </row>
    <row r="195" spans="1:6">
      <c r="A195" s="5" t="str">
        <f>DF_Vendite[[#This Row],[ID Sale]]</f>
        <v>FT595</v>
      </c>
      <c r="B195" t="str">
        <f>_xlfn.XLOOKUP(_xlfn.XLOOKUP(A195,DF_Vendite[ID Sale],DF_Vendite[ID Product]),DF_Prodotti[ID Product],DF_Prodotti[Product Name],"")</f>
        <v>Statistica Proxima</v>
      </c>
      <c r="C195" t="str">
        <f>_xlfn.XLOOKUP(_xlfn.XLOOKUP(A195,DF_Vendite[ID Sale],DF_Vendite[ID Client]),DF_Clienti[ID Client],DF_Clienti[Company Name],"")</f>
        <v>CloudElite Innovations</v>
      </c>
      <c r="D195" t="str">
        <f>IFERROR(_xlfn.CONCAT((_xlfn.XLOOKUP(_xlfn.XLOOKUP(A195,DF_Vendite[ID Sale],DF_Vendite[Seller Code]),DF_Dipendenti[Code],DF_Dipendenti[Name]))," ",(_xlfn.XLOOKUP(_xlfn.XLOOKUP(A195,DF_Vendite[ID Sale],DF_Vendite[Seller Code]),DF_Dipendenti[Code],DF_Dipendenti[Surname]))),"")</f>
        <v>Charlotte Thomas</v>
      </c>
      <c r="E195" s="6">
        <f>IFERROR(_xlfn.XLOOKUP(_xlfn.XLOOKUP(A195,DF_Vendite[ID Sale],DF_Vendite[ID Product]),DF_Prodotti[ID Product],DF_Prodotti[Selling Price]) * _xlfn.XLOOKUP(A195,DF_Vendite[ID Sale],DF_Vendite[Quantity Sold]),"")</f>
        <v>79662</v>
      </c>
      <c r="F195" s="1">
        <f>_xlfn.XLOOKUP(Fatturato[[#This Row],[ID]],DF_Vendite[ID Sale],DF_Vendite[Sale Date])</f>
        <v>45081</v>
      </c>
    </row>
    <row r="196" spans="1:6">
      <c r="A196" s="5" t="str">
        <f>DF_Vendite[[#This Row],[ID Sale]]</f>
        <v>FT596</v>
      </c>
      <c r="B196" t="str">
        <f>_xlfn.XLOOKUP(_xlfn.XLOOKUP(A196,DF_Vendite[ID Sale],DF_Vendite[ID Product]),DF_Prodotti[ID Product],DF_Prodotti[Product Name],"")</f>
        <v>SyncHarbor Dynamics</v>
      </c>
      <c r="C196" t="str">
        <f>_xlfn.XLOOKUP(_xlfn.XLOOKUP(A196,DF_Vendite[ID Sale],DF_Vendite[ID Client]),DF_Clienti[ID Client],DF_Clienti[Company Name],"")</f>
        <v>CipherLink Corp.</v>
      </c>
      <c r="D196" t="str">
        <f>IFERROR(_xlfn.CONCAT((_xlfn.XLOOKUP(_xlfn.XLOOKUP(A196,DF_Vendite[ID Sale],DF_Vendite[Seller Code]),DF_Dipendenti[Code],DF_Dipendenti[Name]))," ",(_xlfn.XLOOKUP(_xlfn.XLOOKUP(A196,DF_Vendite[ID Sale],DF_Vendite[Seller Code]),DF_Dipendenti[Code],DF_Dipendenti[Surname]))),"")</f>
        <v>Williams Mitchell</v>
      </c>
      <c r="E196" s="6">
        <f>IFERROR(_xlfn.XLOOKUP(_xlfn.XLOOKUP(A196,DF_Vendite[ID Sale],DF_Vendite[ID Product]),DF_Prodotti[ID Product],DF_Prodotti[Selling Price]) * _xlfn.XLOOKUP(A196,DF_Vendite[ID Sale],DF_Vendite[Quantity Sold]),"")</f>
        <v>19764</v>
      </c>
      <c r="F196" s="1">
        <f>_xlfn.XLOOKUP(Fatturato[[#This Row],[ID]],DF_Vendite[ID Sale],DF_Vendite[Sale Date])</f>
        <v>44888</v>
      </c>
    </row>
    <row r="197" spans="1:6">
      <c r="A197" s="5" t="str">
        <f>DF_Vendite[[#This Row],[ID Sale]]</f>
        <v>FT597</v>
      </c>
      <c r="B197" t="str">
        <f>_xlfn.XLOOKUP(_xlfn.XLOOKUP(A197,DF_Vendite[ID Sale],DF_Vendite[ID Product]),DF_Prodotti[ID Product],DF_Prodotti[Product Name],"")</f>
        <v>DataForge Nexus</v>
      </c>
      <c r="C197" t="str">
        <f>_xlfn.XLOOKUP(_xlfn.XLOOKUP(A197,DF_Vendite[ID Sale],DF_Vendite[ID Client]),DF_Clienti[ID Client],DF_Clienti[Company Name],"")</f>
        <v/>
      </c>
      <c r="D197" t="str">
        <f>IFERROR(_xlfn.CONCAT((_xlfn.XLOOKUP(_xlfn.XLOOKUP(A197,DF_Vendite[ID Sale],DF_Vendite[Seller Code]),DF_Dipendenti[Code],DF_Dipendenti[Name]))," ",(_xlfn.XLOOKUP(_xlfn.XLOOKUP(A197,DF_Vendite[ID Sale],DF_Vendite[Seller Code]),DF_Dipendenti[Code],DF_Dipendenti[Surname]))),"")</f>
        <v>Stella Jones</v>
      </c>
      <c r="E197" s="6">
        <f>IFERROR(_xlfn.XLOOKUP(_xlfn.XLOOKUP(A197,DF_Vendite[ID Sale],DF_Vendite[ID Product]),DF_Prodotti[ID Product],DF_Prodotti[Selling Price]) * _xlfn.XLOOKUP(A197,DF_Vendite[ID Sale],DF_Vendite[Quantity Sold]),"")</f>
        <v>93942</v>
      </c>
      <c r="F197" s="1">
        <f>_xlfn.XLOOKUP(Fatturato[[#This Row],[ID]],DF_Vendite[ID Sale],DF_Vendite[Sale Date])</f>
        <v>44697</v>
      </c>
    </row>
    <row r="198" spans="1:6">
      <c r="A198" s="5" t="str">
        <f>DF_Vendite[[#This Row],[ID Sale]]</f>
        <v>FT598</v>
      </c>
      <c r="B198" t="str">
        <f>_xlfn.XLOOKUP(_xlfn.XLOOKUP(A198,DF_Vendite[ID Sale],DF_Vendite[ID Product]),DF_Prodotti[ID Product],DF_Prodotti[Product Name],"")</f>
        <v>StatFlow Precision</v>
      </c>
      <c r="C198" t="str">
        <f>_xlfn.XLOOKUP(_xlfn.XLOOKUP(A198,DF_Vendite[ID Sale],DF_Vendite[ID Client]),DF_Clienti[ID Client],DF_Clienti[Company Name],"")</f>
        <v>TechGuard Innovations</v>
      </c>
      <c r="D198" t="str">
        <f>IFERROR(_xlfn.CONCAT((_xlfn.XLOOKUP(_xlfn.XLOOKUP(A198,DF_Vendite[ID Sale],DF_Vendite[Seller Code]),DF_Dipendenti[Code],DF_Dipendenti[Name]))," ",(_xlfn.XLOOKUP(_xlfn.XLOOKUP(A198,DF_Vendite[ID Sale],DF_Vendite[Seller Code]),DF_Dipendenti[Code],DF_Dipendenti[Surname]))),"")</f>
        <v>Elena Hill</v>
      </c>
      <c r="E198" s="6">
        <f>IFERROR(_xlfn.XLOOKUP(_xlfn.XLOOKUP(A198,DF_Vendite[ID Sale],DF_Vendite[ID Product]),DF_Prodotti[ID Product],DF_Prodotti[Selling Price]) * _xlfn.XLOOKUP(A198,DF_Vendite[ID Sale],DF_Vendite[Quantity Sold]),"")</f>
        <v>173007</v>
      </c>
      <c r="F198" s="1">
        <f>_xlfn.XLOOKUP(Fatturato[[#This Row],[ID]],DF_Vendite[ID Sale],DF_Vendite[Sale Date])</f>
        <v>43831</v>
      </c>
    </row>
    <row r="199" spans="1:6">
      <c r="A199" s="5" t="str">
        <f>DF_Vendite[[#This Row],[ID Sale]]</f>
        <v>FT599</v>
      </c>
      <c r="B199" t="str">
        <f>_xlfn.XLOOKUP(_xlfn.XLOOKUP(A199,DF_Vendite[ID Sale],DF_Vendite[ID Product]),DF_Prodotti[ID Product],DF_Prodotti[Product Name],"")</f>
        <v>DataHarbor Nexus</v>
      </c>
      <c r="C199" t="str">
        <f>_xlfn.XLOOKUP(_xlfn.XLOOKUP(A199,DF_Vendite[ID Sale],DF_Vendite[ID Client]),DF_Clienti[ID Client],DF_Clienti[Company Name],"")</f>
        <v>CloudElite Innovations</v>
      </c>
      <c r="D199" t="str">
        <f>IFERROR(_xlfn.CONCAT((_xlfn.XLOOKUP(_xlfn.XLOOKUP(A199,DF_Vendite[ID Sale],DF_Vendite[Seller Code]),DF_Dipendenti[Code],DF_Dipendenti[Name]))," ",(_xlfn.XLOOKUP(_xlfn.XLOOKUP(A199,DF_Vendite[ID Sale],DF_Vendite[Seller Code]),DF_Dipendenti[Code],DF_Dipendenti[Surname]))),"")</f>
        <v>Riley Hernandez</v>
      </c>
      <c r="E199" s="6">
        <f>IFERROR(_xlfn.XLOOKUP(_xlfn.XLOOKUP(A199,DF_Vendite[ID Sale],DF_Vendite[ID Product]),DF_Prodotti[ID Product],DF_Prodotti[Selling Price]) * _xlfn.XLOOKUP(A199,DF_Vendite[ID Sale],DF_Vendite[Quantity Sold]),"")</f>
        <v>17080</v>
      </c>
      <c r="F199" s="1">
        <f>_xlfn.XLOOKUP(Fatturato[[#This Row],[ID]],DF_Vendite[ID Sale],DF_Vendite[Sale Date])</f>
        <v>43922</v>
      </c>
    </row>
    <row r="200" spans="1:6">
      <c r="A200" s="5" t="str">
        <f>DF_Vendite[[#This Row],[ID Sale]]</f>
        <v>FT600</v>
      </c>
      <c r="B200" t="str">
        <f>_xlfn.XLOOKUP(_xlfn.XLOOKUP(A200,DF_Vendite[ID Sale],DF_Vendite[ID Product]),DF_Prodotti[ID Product],DF_Prodotti[Product Name],"")</f>
        <v/>
      </c>
      <c r="C200" t="str">
        <f>_xlfn.XLOOKUP(_xlfn.XLOOKUP(A200,DF_Vendite[ID Sale],DF_Vendite[ID Client]),DF_Clienti[ID Client],DF_Clienti[Company Name],"")</f>
        <v>InfoForge Solutions</v>
      </c>
      <c r="D200" t="str">
        <f>IFERROR(_xlfn.CONCAT((_xlfn.XLOOKUP(_xlfn.XLOOKUP(A200,DF_Vendite[ID Sale],DF_Vendite[Seller Code]),DF_Dipendenti[Code],DF_Dipendenti[Name]))," ",(_xlfn.XLOOKUP(_xlfn.XLOOKUP(A200,DF_Vendite[ID Sale],DF_Vendite[Seller Code]),DF_Dipendenti[Code],DF_Dipendenti[Surname]))),"")</f>
        <v>Victoria Harris</v>
      </c>
      <c r="E200" s="6" t="str">
        <f>IFERROR(_xlfn.XLOOKUP(_xlfn.XLOOKUP(A200,DF_Vendite[ID Sale],DF_Vendite[ID Product]),DF_Prodotti[ID Product],DF_Prodotti[Selling Price]) * _xlfn.XLOOKUP(A200,DF_Vendite[ID Sale],DF_Vendite[Quantity Sold]),"")</f>
        <v/>
      </c>
      <c r="F200" s="1">
        <f>_xlfn.XLOOKUP(Fatturato[[#This Row],[ID]],DF_Vendite[ID Sale],DF_Vendite[Sale Date])</f>
        <v>44537</v>
      </c>
    </row>
    <row r="201" spans="1:6">
      <c r="A201" s="5" t="str">
        <f>DF_Vendite[[#This Row],[ID Sale]]</f>
        <v>FT601</v>
      </c>
      <c r="B201" t="str">
        <f>_xlfn.XLOOKUP(_xlfn.XLOOKUP(A201,DF_Vendite[ID Sale],DF_Vendite[ID Product]),DF_Prodotti[ID Product],DF_Prodotti[Product Name],"")</f>
        <v/>
      </c>
      <c r="C201" t="str">
        <f>_xlfn.XLOOKUP(_xlfn.XLOOKUP(A201,DF_Vendite[ID Sale],DF_Vendite[ID Client]),DF_Clienti[ID Client],DF_Clienti[Company Name],"")</f>
        <v/>
      </c>
      <c r="D201" t="str">
        <f>IFERROR(_xlfn.CONCAT((_xlfn.XLOOKUP(_xlfn.XLOOKUP(A201,DF_Vendite[ID Sale],DF_Vendite[Seller Code]),DF_Dipendenti[Code],DF_Dipendenti[Name]))," ",(_xlfn.XLOOKUP(_xlfn.XLOOKUP(A201,DF_Vendite[ID Sale],DF_Vendite[Seller Code]),DF_Dipendenti[Code],DF_Dipendenti[Surname]))),"")</f>
        <v>Taylor Roberts</v>
      </c>
      <c r="E201" s="6" t="str">
        <f>IFERROR(_xlfn.XLOOKUP(_xlfn.XLOOKUP(A201,DF_Vendite[ID Sale],DF_Vendite[ID Product]),DF_Prodotti[ID Product],DF_Prodotti[Selling Price]) * _xlfn.XLOOKUP(A201,DF_Vendite[ID Sale],DF_Vendite[Quantity Sold]),"")</f>
        <v/>
      </c>
      <c r="F201" s="1">
        <f>_xlfn.XLOOKUP(Fatturato[[#This Row],[ID]],DF_Vendite[ID Sale],DF_Vendite[Sale Date])</f>
        <v>44576</v>
      </c>
    </row>
    <row r="202" spans="1:6">
      <c r="A202" s="5" t="str">
        <f>DF_Vendite[[#This Row],[ID Sale]]</f>
        <v>FT602</v>
      </c>
      <c r="B202" t="str">
        <f>_xlfn.XLOOKUP(_xlfn.XLOOKUP(A202,DF_Vendite[ID Sale],DF_Vendite[ID Product]),DF_Prodotti[ID Product],DF_Prodotti[Product Name],"")</f>
        <v>CipherPulse Proxima</v>
      </c>
      <c r="C202" t="str">
        <f>_xlfn.XLOOKUP(_xlfn.XLOOKUP(A202,DF_Vendite[ID Sale],DF_Vendite[ID Client]),DF_Clienti[ID Client],DF_Clienti[Company Name],"")</f>
        <v>DataLink Tech</v>
      </c>
      <c r="D202" t="str">
        <f>IFERROR(_xlfn.CONCAT((_xlfn.XLOOKUP(_xlfn.XLOOKUP(A202,DF_Vendite[ID Sale],DF_Vendite[Seller Code]),DF_Dipendenti[Code],DF_Dipendenti[Name]))," ",(_xlfn.XLOOKUP(_xlfn.XLOOKUP(A202,DF_Vendite[ID Sale],DF_Vendite[Seller Code]),DF_Dipendenti[Code],DF_Dipendenti[Surname]))),"")</f>
        <v>Isabella Martinez</v>
      </c>
      <c r="E202" s="6">
        <f>IFERROR(_xlfn.XLOOKUP(_xlfn.XLOOKUP(A202,DF_Vendite[ID Sale],DF_Vendite[ID Product]),DF_Prodotti[ID Product],DF_Prodotti[Selling Price]) * _xlfn.XLOOKUP(A202,DF_Vendite[ID Sale],DF_Vendite[Quantity Sold]),"")</f>
        <v>36750</v>
      </c>
      <c r="F202" s="1">
        <f>_xlfn.XLOOKUP(Fatturato[[#This Row],[ID]],DF_Vendite[ID Sale],DF_Vendite[Sale Date])</f>
        <v>44645</v>
      </c>
    </row>
    <row r="203" spans="1:6">
      <c r="A203" s="5" t="str">
        <f>DF_Vendite[[#This Row],[ID Sale]]</f>
        <v>FT603</v>
      </c>
      <c r="B203" t="str">
        <f>_xlfn.XLOOKUP(_xlfn.XLOOKUP(A203,DF_Vendite[ID Sale],DF_Vendite[ID Product]),DF_Prodotti[ID Product],DF_Prodotti[Product Name],"")</f>
        <v>DataPulse Dynamics</v>
      </c>
      <c r="C203" t="str">
        <f>_xlfn.XLOOKUP(_xlfn.XLOOKUP(A203,DF_Vendite[ID Sale],DF_Vendite[ID Client]),DF_Clienti[ID Client],DF_Clienti[Company Name],"")</f>
        <v>DataLink Tech</v>
      </c>
      <c r="D203" t="str">
        <f>IFERROR(_xlfn.CONCAT((_xlfn.XLOOKUP(_xlfn.XLOOKUP(A203,DF_Vendite[ID Sale],DF_Vendite[Seller Code]),DF_Dipendenti[Code],DF_Dipendenti[Name]))," ",(_xlfn.XLOOKUP(_xlfn.XLOOKUP(A203,DF_Vendite[ID Sale],DF_Vendite[Seller Code]),DF_Dipendenti[Code],DF_Dipendenti[Surname]))),"")</f>
        <v/>
      </c>
      <c r="E203" s="6">
        <f>IFERROR(_xlfn.XLOOKUP(_xlfn.XLOOKUP(A203,DF_Vendite[ID Sale],DF_Vendite[ID Product]),DF_Prodotti[ID Product],DF_Prodotti[Selling Price]) * _xlfn.XLOOKUP(A203,DF_Vendite[ID Sale],DF_Vendite[Quantity Sold]),"")</f>
        <v>159384</v>
      </c>
      <c r="F203" s="1">
        <f>_xlfn.XLOOKUP(Fatturato[[#This Row],[ID]],DF_Vendite[ID Sale],DF_Vendite[Sale Date])</f>
        <v>44722</v>
      </c>
    </row>
    <row r="204" spans="1:6">
      <c r="A204" s="5" t="str">
        <f>DF_Vendite[[#This Row],[ID Sale]]</f>
        <v>FT604</v>
      </c>
      <c r="B204" t="str">
        <f>_xlfn.XLOOKUP(_xlfn.XLOOKUP(A204,DF_Vendite[ID Sale],DF_Vendite[ID Product]),DF_Prodotti[ID Product],DF_Prodotti[Product Name],"")</f>
        <v/>
      </c>
      <c r="C204" t="str">
        <f>_xlfn.XLOOKUP(_xlfn.XLOOKUP(A204,DF_Vendite[ID Sale],DF_Vendite[ID Client]),DF_Clienti[ID Client],DF_Clienti[Company Name],"")</f>
        <v>CipherLink Corp.</v>
      </c>
      <c r="D204" t="str">
        <f>IFERROR(_xlfn.CONCAT((_xlfn.XLOOKUP(_xlfn.XLOOKUP(A204,DF_Vendite[ID Sale],DF_Vendite[Seller Code]),DF_Dipendenti[Code],DF_Dipendenti[Name]))," ",(_xlfn.XLOOKUP(_xlfn.XLOOKUP(A204,DF_Vendite[ID Sale],DF_Vendite[Seller Code]),DF_Dipendenti[Code],DF_Dipendenti[Surname]))),"")</f>
        <v>Zoe Lewis</v>
      </c>
      <c r="E204" s="6" t="str">
        <f>IFERROR(_xlfn.XLOOKUP(_xlfn.XLOOKUP(A204,DF_Vendite[ID Sale],DF_Vendite[ID Product]),DF_Prodotti[ID Product],DF_Prodotti[Selling Price]) * _xlfn.XLOOKUP(A204,DF_Vendite[ID Sale],DF_Vendite[Quantity Sold]),"")</f>
        <v/>
      </c>
      <c r="F204" s="1">
        <f>_xlfn.XLOOKUP(Fatturato[[#This Row],[ID]],DF_Vendite[ID Sale],DF_Vendite[Sale Date])</f>
        <v>43924</v>
      </c>
    </row>
    <row r="205" spans="1:6">
      <c r="A205" s="5" t="str">
        <f>DF_Vendite[[#This Row],[ID Sale]]</f>
        <v>FT605</v>
      </c>
      <c r="B205" t="str">
        <f>_xlfn.XLOOKUP(_xlfn.XLOOKUP(A205,DF_Vendite[ID Sale],DF_Vendite[ID Product]),DF_Prodotti[ID Product],DF_Prodotti[Product Name],"")</f>
        <v>DataPulse Dynamics</v>
      </c>
      <c r="C205" t="str">
        <f>_xlfn.XLOOKUP(_xlfn.XLOOKUP(A205,DF_Vendite[ID Sale],DF_Vendite[ID Client]),DF_Clienti[ID Client],DF_Clienti[Company Name],"")</f>
        <v/>
      </c>
      <c r="D205" t="str">
        <f>IFERROR(_xlfn.CONCAT((_xlfn.XLOOKUP(_xlfn.XLOOKUP(A205,DF_Vendite[ID Sale],DF_Vendite[Seller Code]),DF_Dipendenti[Code],DF_Dipendenti[Name]))," ",(_xlfn.XLOOKUP(_xlfn.XLOOKUP(A205,DF_Vendite[ID Sale],DF_Vendite[Seller Code]),DF_Dipendenti[Code],DF_Dipendenti[Surname]))),"")</f>
        <v>Violet Allen</v>
      </c>
      <c r="E205" s="6">
        <f>IFERROR(_xlfn.XLOOKUP(_xlfn.XLOOKUP(A205,DF_Vendite[ID Sale],DF_Vendite[ID Product]),DF_Prodotti[ID Product],DF_Prodotti[Selling Price]) * _xlfn.XLOOKUP(A205,DF_Vendite[ID Sale],DF_Vendite[Quantity Sold]),"")</f>
        <v>109462</v>
      </c>
      <c r="F205" s="1">
        <f>_xlfn.XLOOKUP(Fatturato[[#This Row],[ID]],DF_Vendite[ID Sale],DF_Vendite[Sale Date])</f>
        <v>44002</v>
      </c>
    </row>
    <row r="206" spans="1:6">
      <c r="A206" s="5" t="str">
        <f>DF_Vendite[[#This Row],[ID Sale]]</f>
        <v>FT606</v>
      </c>
      <c r="B206" t="str">
        <f>_xlfn.XLOOKUP(_xlfn.XLOOKUP(A206,DF_Vendite[ID Sale],DF_Vendite[ID Product]),DF_Prodotti[ID Product],DF_Prodotti[Product Name],"")</f>
        <v>DataForge Nexus</v>
      </c>
      <c r="C206" t="str">
        <f>_xlfn.XLOOKUP(_xlfn.XLOOKUP(A206,DF_Vendite[ID Sale],DF_Vendite[ID Client]),DF_Clienti[ID Client],DF_Clienti[Company Name],"")</f>
        <v>InnoTech Enterprises</v>
      </c>
      <c r="D206" t="str">
        <f>IFERROR(_xlfn.CONCAT((_xlfn.XLOOKUP(_xlfn.XLOOKUP(A206,DF_Vendite[ID Sale],DF_Vendite[Seller Code]),DF_Dipendenti[Code],DF_Dipendenti[Name]))," ",(_xlfn.XLOOKUP(_xlfn.XLOOKUP(A206,DF_Vendite[ID Sale],DF_Vendite[Seller Code]),DF_Dipendenti[Code],DF_Dipendenti[Surname]))),"")</f>
        <v>Charlotte Thomas</v>
      </c>
      <c r="E206" s="6">
        <f>IFERROR(_xlfn.XLOOKUP(_xlfn.XLOOKUP(A206,DF_Vendite[ID Sale],DF_Vendite[ID Product]),DF_Prodotti[ID Product],DF_Prodotti[Selling Price]) * _xlfn.XLOOKUP(A206,DF_Vendite[ID Sale],DF_Vendite[Quantity Sold]),"")</f>
        <v>132192</v>
      </c>
      <c r="F206" s="1">
        <f>_xlfn.XLOOKUP(Fatturato[[#This Row],[ID]],DF_Vendite[ID Sale],DF_Vendite[Sale Date])</f>
        <v>44833</v>
      </c>
    </row>
    <row r="207" spans="1:6">
      <c r="A207" s="5" t="str">
        <f>DF_Vendite[[#This Row],[ID Sale]]</f>
        <v>FT607</v>
      </c>
      <c r="B207" t="str">
        <f>_xlfn.XLOOKUP(_xlfn.XLOOKUP(A207,DF_Vendite[ID Sale],DF_Vendite[ID Product]),DF_Prodotti[ID Product],DF_Prodotti[Product Name],"")</f>
        <v>StatFlow Precision</v>
      </c>
      <c r="C207" t="str">
        <f>_xlfn.XLOOKUP(_xlfn.XLOOKUP(A207,DF_Vendite[ID Sale],DF_Vendite[ID Client]),DF_Clienti[ID Client],DF_Clienti[Company Name],"")</f>
        <v>CloudElite Innovations</v>
      </c>
      <c r="D207" t="str">
        <f>IFERROR(_xlfn.CONCAT((_xlfn.XLOOKUP(_xlfn.XLOOKUP(A207,DF_Vendite[ID Sale],DF_Vendite[Seller Code]),DF_Dipendenti[Code],DF_Dipendenti[Name]))," ",(_xlfn.XLOOKUP(_xlfn.XLOOKUP(A207,DF_Vendite[ID Sale],DF_Vendite[Seller Code]),DF_Dipendenti[Code],DF_Dipendenti[Surname]))),"")</f>
        <v>Riley Hernandez</v>
      </c>
      <c r="E207" s="6">
        <f>IFERROR(_xlfn.XLOOKUP(_xlfn.XLOOKUP(A207,DF_Vendite[ID Sale],DF_Vendite[ID Product]),DF_Prodotti[ID Product],DF_Prodotti[Selling Price]) * _xlfn.XLOOKUP(A207,DF_Vendite[ID Sale],DF_Vendite[Quantity Sold]),"")</f>
        <v>161163</v>
      </c>
      <c r="F207" s="1">
        <f>_xlfn.XLOOKUP(Fatturato[[#This Row],[ID]],DF_Vendite[ID Sale],DF_Vendite[Sale Date])</f>
        <v>45276</v>
      </c>
    </row>
    <row r="208" spans="1:6">
      <c r="A208" s="5" t="str">
        <f>DF_Vendite[[#This Row],[ID Sale]]</f>
        <v>FT608</v>
      </c>
      <c r="B208" t="str">
        <f>_xlfn.XLOOKUP(_xlfn.XLOOKUP(A208,DF_Vendite[ID Sale],DF_Vendite[ID Product]),DF_Prodotti[ID Product],DF_Prodotti[Product Name],"")</f>
        <v>DataForge Analytics</v>
      </c>
      <c r="C208" t="str">
        <f>_xlfn.XLOOKUP(_xlfn.XLOOKUP(A208,DF_Vendite[ID Sale],DF_Vendite[ID Client]),DF_Clienti[ID Client],DF_Clienti[Company Name],"")</f>
        <v>InnoTech Enterprises</v>
      </c>
      <c r="D208" t="str">
        <f>IFERROR(_xlfn.CONCAT((_xlfn.XLOOKUP(_xlfn.XLOOKUP(A208,DF_Vendite[ID Sale],DF_Vendite[Seller Code]),DF_Dipendenti[Code],DF_Dipendenti[Name]))," ",(_xlfn.XLOOKUP(_xlfn.XLOOKUP(A208,DF_Vendite[ID Sale],DF_Vendite[Seller Code]),DF_Dipendenti[Code],DF_Dipendenti[Surname]))),"")</f>
        <v>Elena Hill</v>
      </c>
      <c r="E208" s="6">
        <f>IFERROR(_xlfn.XLOOKUP(_xlfn.XLOOKUP(A208,DF_Vendite[ID Sale],DF_Vendite[ID Product]),DF_Prodotti[ID Product],DF_Prodotti[Selling Price]) * _xlfn.XLOOKUP(A208,DF_Vendite[ID Sale],DF_Vendite[Quantity Sold]),"")</f>
        <v>238554</v>
      </c>
      <c r="F208" s="1">
        <f>_xlfn.XLOOKUP(Fatturato[[#This Row],[ID]],DF_Vendite[ID Sale],DF_Vendite[Sale Date])</f>
        <v>44243</v>
      </c>
    </row>
    <row r="209" spans="1:6">
      <c r="A209" s="5" t="str">
        <f>DF_Vendite[[#This Row],[ID Sale]]</f>
        <v>FT609</v>
      </c>
      <c r="B209" t="str">
        <f>_xlfn.XLOOKUP(_xlfn.XLOOKUP(A209,DF_Vendite[ID Sale],DF_Vendite[ID Product]),DF_Prodotti[ID Product],DF_Prodotti[Product Name],"")</f>
        <v/>
      </c>
      <c r="C209" t="str">
        <f>_xlfn.XLOOKUP(_xlfn.XLOOKUP(A209,DF_Vendite[ID Sale],DF_Vendite[ID Client]),DF_Clienti[ID Client],DF_Clienti[Company Name],"")</f>
        <v>TechGuard Innovations</v>
      </c>
      <c r="D209" t="str">
        <f>IFERROR(_xlfn.CONCAT((_xlfn.XLOOKUP(_xlfn.XLOOKUP(A209,DF_Vendite[ID Sale],DF_Vendite[Seller Code]),DF_Dipendenti[Code],DF_Dipendenti[Name]))," ",(_xlfn.XLOOKUP(_xlfn.XLOOKUP(A209,DF_Vendite[ID Sale],DF_Vendite[Seller Code]),DF_Dipendenti[Code],DF_Dipendenti[Surname]))),"")</f>
        <v>Violet Hernandez</v>
      </c>
      <c r="E209" s="6" t="str">
        <f>IFERROR(_xlfn.XLOOKUP(_xlfn.XLOOKUP(A209,DF_Vendite[ID Sale],DF_Vendite[ID Product]),DF_Prodotti[ID Product],DF_Prodotti[Selling Price]) * _xlfn.XLOOKUP(A209,DF_Vendite[ID Sale],DF_Vendite[Quantity Sold]),"")</f>
        <v/>
      </c>
      <c r="F209" s="1">
        <f>_xlfn.XLOOKUP(Fatturato[[#This Row],[ID]],DF_Vendite[ID Sale],DF_Vendite[Sale Date])</f>
        <v>44627</v>
      </c>
    </row>
    <row r="210" spans="1:6">
      <c r="A210" s="5" t="str">
        <f>DF_Vendite[[#This Row],[ID Sale]]</f>
        <v>FT610</v>
      </c>
      <c r="B210" t="str">
        <f>_xlfn.XLOOKUP(_xlfn.XLOOKUP(A210,DF_Vendite[ID Sale],DF_Vendite[ID Product]),DF_Prodotti[ID Product],DF_Prodotti[Product Name],"")</f>
        <v>DataForge Nexus</v>
      </c>
      <c r="C210" t="str">
        <f>_xlfn.XLOOKUP(_xlfn.XLOOKUP(A210,DF_Vendite[ID Sale],DF_Vendite[ID Client]),DF_Clienti[ID Client],DF_Clienti[Company Name],"")</f>
        <v>InfoForge Solutions</v>
      </c>
      <c r="D210" t="str">
        <f>IFERROR(_xlfn.CONCAT((_xlfn.XLOOKUP(_xlfn.XLOOKUP(A210,DF_Vendite[ID Sale],DF_Vendite[Seller Code]),DF_Dipendenti[Code],DF_Dipendenti[Name]))," ",(_xlfn.XLOOKUP(_xlfn.XLOOKUP(A210,DF_Vendite[ID Sale],DF_Vendite[Seller Code]),DF_Dipendenti[Code],DF_Dipendenti[Surname]))),"")</f>
        <v>Stella Lee</v>
      </c>
      <c r="E210" s="6">
        <f>IFERROR(_xlfn.XLOOKUP(_xlfn.XLOOKUP(A210,DF_Vendite[ID Sale],DF_Vendite[ID Product]),DF_Prodotti[ID Product],DF_Prodotti[Selling Price]) * _xlfn.XLOOKUP(A210,DF_Vendite[ID Sale],DF_Vendite[Quantity Sold]),"")</f>
        <v>139842</v>
      </c>
      <c r="F210" s="1">
        <f>_xlfn.XLOOKUP(Fatturato[[#This Row],[ID]],DF_Vendite[ID Sale],DF_Vendite[Sale Date])</f>
        <v>45176</v>
      </c>
    </row>
    <row r="211" spans="1:6">
      <c r="A211" s="5" t="str">
        <f>DF_Vendite[[#This Row],[ID Sale]]</f>
        <v>FT611</v>
      </c>
      <c r="B211" t="str">
        <f>_xlfn.XLOOKUP(_xlfn.XLOOKUP(A211,DF_Vendite[ID Sale],DF_Vendite[ID Product]),DF_Prodotti[ID Product],DF_Prodotti[Product Name],"")</f>
        <v>InfoSync Dynamics</v>
      </c>
      <c r="C211" t="str">
        <f>_xlfn.XLOOKUP(_xlfn.XLOOKUP(A211,DF_Vendite[ID Sale],DF_Vendite[ID Client]),DF_Clienti[ID Client],DF_Clienti[Company Name],"")</f>
        <v>InfoForge Solutions</v>
      </c>
      <c r="D211" t="str">
        <f>IFERROR(_xlfn.CONCAT((_xlfn.XLOOKUP(_xlfn.XLOOKUP(A211,DF_Vendite[ID Sale],DF_Vendite[Seller Code]),DF_Dipendenti[Code],DF_Dipendenti[Name]))," ",(_xlfn.XLOOKUP(_xlfn.XLOOKUP(A211,DF_Vendite[ID Sale],DF_Vendite[Seller Code]),DF_Dipendenti[Code],DF_Dipendenti[Surname]))),"")</f>
        <v>Gianna Garcia</v>
      </c>
      <c r="E211" s="6">
        <f>IFERROR(_xlfn.XLOOKUP(_xlfn.XLOOKUP(A211,DF_Vendite[ID Sale],DF_Vendite[ID Product]),DF_Prodotti[ID Product],DF_Prodotti[Selling Price]) * _xlfn.XLOOKUP(A211,DF_Vendite[ID Sale],DF_Vendite[Quantity Sold]),"")</f>
        <v>27030</v>
      </c>
      <c r="F211" s="1">
        <f>_xlfn.XLOOKUP(Fatturato[[#This Row],[ID]],DF_Vendite[ID Sale],DF_Vendite[Sale Date])</f>
        <v>44389</v>
      </c>
    </row>
    <row r="212" spans="1:6">
      <c r="A212" s="5" t="str">
        <f>DF_Vendite[[#This Row],[ID Sale]]</f>
        <v>FT612</v>
      </c>
      <c r="B212" t="str">
        <f>_xlfn.XLOOKUP(_xlfn.XLOOKUP(A212,DF_Vendite[ID Sale],DF_Vendite[ID Product]),DF_Prodotti[ID Product],DF_Prodotti[Product Name],"")</f>
        <v>SyncGuard Proxima</v>
      </c>
      <c r="C212" t="str">
        <f>_xlfn.XLOOKUP(_xlfn.XLOOKUP(A212,DF_Vendite[ID Sale],DF_Vendite[ID Client]),DF_Clienti[ID Client],DF_Clienti[Company Name],"")</f>
        <v/>
      </c>
      <c r="D212" t="str">
        <f>IFERROR(_xlfn.CONCAT((_xlfn.XLOOKUP(_xlfn.XLOOKUP(A212,DF_Vendite[ID Sale],DF_Vendite[Seller Code]),DF_Dipendenti[Code],DF_Dipendenti[Name]))," ",(_xlfn.XLOOKUP(_xlfn.XLOOKUP(A212,DF_Vendite[ID Sale],DF_Vendite[Seller Code]),DF_Dipendenti[Code],DF_Dipendenti[Surname]))),"")</f>
        <v>Daniel Hernandez</v>
      </c>
      <c r="E212" s="6">
        <f>IFERROR(_xlfn.XLOOKUP(_xlfn.XLOOKUP(A212,DF_Vendite[ID Sale],DF_Vendite[ID Product]),DF_Prodotti[ID Product],DF_Prodotti[Selling Price]) * _xlfn.XLOOKUP(A212,DF_Vendite[ID Sale],DF_Vendite[Quantity Sold]),"")</f>
        <v>165255</v>
      </c>
      <c r="F212" s="1">
        <f>_xlfn.XLOOKUP(Fatturato[[#This Row],[ID]],DF_Vendite[ID Sale],DF_Vendite[Sale Date])</f>
        <v>44863</v>
      </c>
    </row>
    <row r="213" spans="1:6">
      <c r="A213" s="5" t="str">
        <f>DF_Vendite[[#This Row],[ID Sale]]</f>
        <v>FT613</v>
      </c>
      <c r="B213" t="str">
        <f>_xlfn.XLOOKUP(_xlfn.XLOOKUP(A213,DF_Vendite[ID Sale],DF_Vendite[ID Product]),DF_Prodotti[ID Product],DF_Prodotti[Product Name],"")</f>
        <v>DataHarbor Nexus</v>
      </c>
      <c r="C213" t="str">
        <f>_xlfn.XLOOKUP(_xlfn.XLOOKUP(A213,DF_Vendite[ID Sale],DF_Vendite[ID Client]),DF_Clienti[ID Client],DF_Clienti[Company Name],"")</f>
        <v/>
      </c>
      <c r="D213" t="str">
        <f>IFERROR(_xlfn.CONCAT((_xlfn.XLOOKUP(_xlfn.XLOOKUP(A213,DF_Vendite[ID Sale],DF_Vendite[Seller Code]),DF_Dipendenti[Code],DF_Dipendenti[Name]))," ",(_xlfn.XLOOKUP(_xlfn.XLOOKUP(A213,DF_Vendite[ID Sale],DF_Vendite[Seller Code]),DF_Dipendenti[Code],DF_Dipendenti[Surname]))),"")</f>
        <v>Stella Lee</v>
      </c>
      <c r="E213" s="6">
        <f>IFERROR(_xlfn.XLOOKUP(_xlfn.XLOOKUP(A213,DF_Vendite[ID Sale],DF_Vendite[ID Product]),DF_Prodotti[ID Product],DF_Prodotti[Selling Price]) * _xlfn.XLOOKUP(A213,DF_Vendite[ID Sale],DF_Vendite[Quantity Sold]),"")</f>
        <v>7560</v>
      </c>
      <c r="F213" s="1">
        <f>_xlfn.XLOOKUP(Fatturato[[#This Row],[ID]],DF_Vendite[ID Sale],DF_Vendite[Sale Date])</f>
        <v>44765</v>
      </c>
    </row>
    <row r="214" spans="1:6">
      <c r="A214" s="5" t="str">
        <f>DF_Vendite[[#This Row],[ID Sale]]</f>
        <v>FT614</v>
      </c>
      <c r="B214" t="str">
        <f>_xlfn.XLOOKUP(_xlfn.XLOOKUP(A214,DF_Vendite[ID Sale],DF_Vendite[ID Product]),DF_Prodotti[ID Product],DF_Prodotti[Product Name],"")</f>
        <v>QuantumHarbor Guardian</v>
      </c>
      <c r="C214" t="str">
        <f>_xlfn.XLOOKUP(_xlfn.XLOOKUP(A214,DF_Vendite[ID Sale],DF_Vendite[ID Client]),DF_Clienti[ID Client],DF_Clienti[Company Name],"")</f>
        <v>CloudElite Innovations</v>
      </c>
      <c r="D214" t="str">
        <f>IFERROR(_xlfn.CONCAT((_xlfn.XLOOKUP(_xlfn.XLOOKUP(A214,DF_Vendite[ID Sale],DF_Vendite[Seller Code]),DF_Dipendenti[Code],DF_Dipendenti[Name]))," ",(_xlfn.XLOOKUP(_xlfn.XLOOKUP(A214,DF_Vendite[ID Sale],DF_Vendite[Seller Code]),DF_Dipendenti[Code],DF_Dipendenti[Surname]))),"")</f>
        <v>Elena Hill</v>
      </c>
      <c r="E214" s="6">
        <f>IFERROR(_xlfn.XLOOKUP(_xlfn.XLOOKUP(A214,DF_Vendite[ID Sale],DF_Vendite[ID Product]),DF_Prodotti[ID Product],DF_Prodotti[Selling Price]) * _xlfn.XLOOKUP(A214,DF_Vendite[ID Sale],DF_Vendite[Quantity Sold]),"")</f>
        <v>29283</v>
      </c>
      <c r="F214" s="1">
        <f>_xlfn.XLOOKUP(Fatturato[[#This Row],[ID]],DF_Vendite[ID Sale],DF_Vendite[Sale Date])</f>
        <v>44725</v>
      </c>
    </row>
    <row r="215" spans="1:6">
      <c r="A215" s="5" t="str">
        <f>DF_Vendite[[#This Row],[ID Sale]]</f>
        <v>FT615</v>
      </c>
      <c r="B215" t="str">
        <f>_xlfn.XLOOKUP(_xlfn.XLOOKUP(A215,DF_Vendite[ID Sale],DF_Vendite[ID Product]),DF_Prodotti[ID Product],DF_Prodotti[Product Name],"")</f>
        <v>DataForge Analytics</v>
      </c>
      <c r="C215" t="str">
        <f>_xlfn.XLOOKUP(_xlfn.XLOOKUP(A215,DF_Vendite[ID Sale],DF_Vendite[ID Client]),DF_Clienti[ID Client],DF_Clienti[Company Name],"")</f>
        <v>CloudElite Innovations</v>
      </c>
      <c r="D215" t="str">
        <f>IFERROR(_xlfn.CONCAT((_xlfn.XLOOKUP(_xlfn.XLOOKUP(A215,DF_Vendite[ID Sale],DF_Vendite[Seller Code]),DF_Dipendenti[Code],DF_Dipendenti[Name]))," ",(_xlfn.XLOOKUP(_xlfn.XLOOKUP(A215,DF_Vendite[ID Sale],DF_Vendite[Seller Code]),DF_Dipendenti[Code],DF_Dipendenti[Surname]))),"")</f>
        <v>Violet Allen</v>
      </c>
      <c r="E215" s="6">
        <f>IFERROR(_xlfn.XLOOKUP(_xlfn.XLOOKUP(A215,DF_Vendite[ID Sale],DF_Vendite[ID Product]),DF_Prodotti[ID Product],DF_Prodotti[Selling Price]) * _xlfn.XLOOKUP(A215,DF_Vendite[ID Sale],DF_Vendite[Quantity Sold]),"")</f>
        <v>70992</v>
      </c>
      <c r="F215" s="1">
        <f>_xlfn.XLOOKUP(Fatturato[[#This Row],[ID]],DF_Vendite[ID Sale],DF_Vendite[Sale Date])</f>
        <v>44763</v>
      </c>
    </row>
    <row r="216" spans="1:6">
      <c r="A216" s="5" t="str">
        <f>DF_Vendite[[#This Row],[ID Sale]]</f>
        <v>FT616</v>
      </c>
      <c r="B216" t="str">
        <f>_xlfn.XLOOKUP(_xlfn.XLOOKUP(A216,DF_Vendite[ID Sale],DF_Vendite[ID Product]),DF_Prodotti[ID Product],DF_Prodotti[Product Name],"")</f>
        <v>InfoVault Nexus</v>
      </c>
      <c r="C216" t="str">
        <f>_xlfn.XLOOKUP(_xlfn.XLOOKUP(A216,DF_Vendite[ID Sale],DF_Vendite[ID Client]),DF_Clienti[ID Client],DF_Clienti[Company Name],"")</f>
        <v/>
      </c>
      <c r="D216" t="str">
        <f>IFERROR(_xlfn.CONCAT((_xlfn.XLOOKUP(_xlfn.XLOOKUP(A216,DF_Vendite[ID Sale],DF_Vendite[Seller Code]),DF_Dipendenti[Code],DF_Dipendenti[Name]))," ",(_xlfn.XLOOKUP(_xlfn.XLOOKUP(A216,DF_Vendite[ID Sale],DF_Vendite[Seller Code]),DF_Dipendenti[Code],DF_Dipendenti[Surname]))),"")</f>
        <v>Scarlett Thompson</v>
      </c>
      <c r="E216" s="6">
        <f>IFERROR(_xlfn.XLOOKUP(_xlfn.XLOOKUP(A216,DF_Vendite[ID Sale],DF_Vendite[ID Product]),DF_Prodotti[ID Product],DF_Prodotti[Selling Price]) * _xlfn.XLOOKUP(A216,DF_Vendite[ID Sale],DF_Vendite[Quantity Sold]),"")</f>
        <v>1639</v>
      </c>
      <c r="F216" s="1">
        <f>_xlfn.XLOOKUP(Fatturato[[#This Row],[ID]],DF_Vendite[ID Sale],DF_Vendite[Sale Date])</f>
        <v>44916</v>
      </c>
    </row>
    <row r="217" spans="1:6">
      <c r="A217" s="5" t="str">
        <f>DF_Vendite[[#This Row],[ID Sale]]</f>
        <v>FT617</v>
      </c>
      <c r="B217" t="str">
        <f>_xlfn.XLOOKUP(_xlfn.XLOOKUP(A217,DF_Vendite[ID Sale],DF_Vendite[ID Product]),DF_Prodotti[ID Product],DF_Prodotti[Product Name],"")</f>
        <v>DataHarbor Nexus</v>
      </c>
      <c r="C217" t="str">
        <f>_xlfn.XLOOKUP(_xlfn.XLOOKUP(A217,DF_Vendite[ID Sale],DF_Vendite[ID Client]),DF_Clienti[ID Client],DF_Clienti[Company Name],"")</f>
        <v>TechGuard Innovations</v>
      </c>
      <c r="D217" t="str">
        <f>IFERROR(_xlfn.CONCAT((_xlfn.XLOOKUP(_xlfn.XLOOKUP(A217,DF_Vendite[ID Sale],DF_Vendite[Seller Code]),DF_Dipendenti[Code],DF_Dipendenti[Name]))," ",(_xlfn.XLOOKUP(_xlfn.XLOOKUP(A217,DF_Vendite[ID Sale],DF_Vendite[Seller Code]),DF_Dipendenti[Code],DF_Dipendenti[Surname]))),"")</f>
        <v>Riley Hernandez</v>
      </c>
      <c r="E217" s="6">
        <f>IFERROR(_xlfn.XLOOKUP(_xlfn.XLOOKUP(A217,DF_Vendite[ID Sale],DF_Vendite[ID Product]),DF_Prodotti[ID Product],DF_Prodotti[Selling Price]) * _xlfn.XLOOKUP(A217,DF_Vendite[ID Sale],DF_Vendite[Quantity Sold]),"")</f>
        <v>24920</v>
      </c>
      <c r="F217" s="1">
        <f>_xlfn.XLOOKUP(Fatturato[[#This Row],[ID]],DF_Vendite[ID Sale],DF_Vendite[Sale Date])</f>
        <v>44301</v>
      </c>
    </row>
    <row r="218" spans="1:6">
      <c r="A218" s="5" t="str">
        <f>DF_Vendite[[#This Row],[ID Sale]]</f>
        <v>FT618</v>
      </c>
      <c r="B218" t="str">
        <f>_xlfn.XLOOKUP(_xlfn.XLOOKUP(A218,DF_Vendite[ID Sale],DF_Vendite[ID Product]),DF_Prodotti[ID Product],DF_Prodotti[Product Name],"")</f>
        <v>QuantumSync Pro</v>
      </c>
      <c r="C218" t="str">
        <f>_xlfn.XLOOKUP(_xlfn.XLOOKUP(A218,DF_Vendite[ID Sale],DF_Vendite[ID Client]),DF_Clienti[ID Client],DF_Clienti[Company Name],"")</f>
        <v/>
      </c>
      <c r="D218" t="str">
        <f>IFERROR(_xlfn.CONCAT((_xlfn.XLOOKUP(_xlfn.XLOOKUP(A218,DF_Vendite[ID Sale],DF_Vendite[Seller Code]),DF_Dipendenti[Code],DF_Dipendenti[Name]))," ",(_xlfn.XLOOKUP(_xlfn.XLOOKUP(A218,DF_Vendite[ID Sale],DF_Vendite[Seller Code]),DF_Dipendenti[Code],DF_Dipendenti[Surname]))),"")</f>
        <v>Williams Mitchell</v>
      </c>
      <c r="E218" s="6">
        <f>IFERROR(_xlfn.XLOOKUP(_xlfn.XLOOKUP(A218,DF_Vendite[ID Sale],DF_Vendite[ID Product]),DF_Prodotti[ID Product],DF_Prodotti[Selling Price]) * _xlfn.XLOOKUP(A218,DF_Vendite[ID Sale],DF_Vendite[Quantity Sold]),"")</f>
        <v>65660</v>
      </c>
      <c r="F218" s="1">
        <f>_xlfn.XLOOKUP(Fatturato[[#This Row],[ID]],DF_Vendite[ID Sale],DF_Vendite[Sale Date])</f>
        <v>43950</v>
      </c>
    </row>
    <row r="219" spans="1:6">
      <c r="A219" s="5" t="str">
        <f>DF_Vendite[[#This Row],[ID Sale]]</f>
        <v>FT619</v>
      </c>
      <c r="B219" t="str">
        <f>_xlfn.XLOOKUP(_xlfn.XLOOKUP(A219,DF_Vendite[ID Sale],DF_Vendite[ID Product]),DF_Prodotti[ID Product],DF_Prodotti[Product Name],"")</f>
        <v/>
      </c>
      <c r="C219" t="str">
        <f>_xlfn.XLOOKUP(_xlfn.XLOOKUP(A219,DF_Vendite[ID Sale],DF_Vendite[ID Client]),DF_Clienti[ID Client],DF_Clienti[Company Name],"")</f>
        <v>DataLink Tech</v>
      </c>
      <c r="D219" t="str">
        <f>IFERROR(_xlfn.CONCAT((_xlfn.XLOOKUP(_xlfn.XLOOKUP(A219,DF_Vendite[ID Sale],DF_Vendite[Seller Code]),DF_Dipendenti[Code],DF_Dipendenti[Name]))," ",(_xlfn.XLOOKUP(_xlfn.XLOOKUP(A219,DF_Vendite[ID Sale],DF_Vendite[Seller Code]),DF_Dipendenti[Code],DF_Dipendenti[Surname]))),"")</f>
        <v>Charlotte Thomas</v>
      </c>
      <c r="E219" s="6" t="str">
        <f>IFERROR(_xlfn.XLOOKUP(_xlfn.XLOOKUP(A219,DF_Vendite[ID Sale],DF_Vendite[ID Product]),DF_Prodotti[ID Product],DF_Prodotti[Selling Price]) * _xlfn.XLOOKUP(A219,DF_Vendite[ID Sale],DF_Vendite[Quantity Sold]),"")</f>
        <v/>
      </c>
      <c r="F219" s="1">
        <f>_xlfn.XLOOKUP(Fatturato[[#This Row],[ID]],DF_Vendite[ID Sale],DF_Vendite[Sale Date])</f>
        <v>44000</v>
      </c>
    </row>
    <row r="220" spans="1:6">
      <c r="A220" s="5" t="str">
        <f>DF_Vendite[[#This Row],[ID Sale]]</f>
        <v>FT620</v>
      </c>
      <c r="B220" t="str">
        <f>_xlfn.XLOOKUP(_xlfn.XLOOKUP(A220,DF_Vendite[ID Sale],DF_Vendite[ID Product]),DF_Prodotti[ID Product],DF_Prodotti[Product Name],"")</f>
        <v>CipherHarbor Guardian</v>
      </c>
      <c r="C220" t="str">
        <f>_xlfn.XLOOKUP(_xlfn.XLOOKUP(A220,DF_Vendite[ID Sale],DF_Vendite[ID Client]),DF_Clienti[ID Client],DF_Clienti[Company Name],"")</f>
        <v>CloudElite Innovations</v>
      </c>
      <c r="D220" t="str">
        <f>IFERROR(_xlfn.CONCAT((_xlfn.XLOOKUP(_xlfn.XLOOKUP(A220,DF_Vendite[ID Sale],DF_Vendite[Seller Code]),DF_Dipendenti[Code],DF_Dipendenti[Name]))," ",(_xlfn.XLOOKUP(_xlfn.XLOOKUP(A220,DF_Vendite[ID Sale],DF_Vendite[Seller Code]),DF_Dipendenti[Code],DF_Dipendenti[Surname]))),"")</f>
        <v>Evelyn Garcia</v>
      </c>
      <c r="E220" s="6">
        <f>IFERROR(_xlfn.XLOOKUP(_xlfn.XLOOKUP(A220,DF_Vendite[ID Sale],DF_Vendite[ID Product]),DF_Prodotti[ID Product],DF_Prodotti[Selling Price]) * _xlfn.XLOOKUP(A220,DF_Vendite[ID Sale],DF_Vendite[Quantity Sold]),"")</f>
        <v>20184</v>
      </c>
      <c r="F220" s="1">
        <f>_xlfn.XLOOKUP(Fatturato[[#This Row],[ID]],DF_Vendite[ID Sale],DF_Vendite[Sale Date])</f>
        <v>44549</v>
      </c>
    </row>
    <row r="221" spans="1:6">
      <c r="A221" s="5" t="str">
        <f>DF_Vendite[[#This Row],[ID Sale]]</f>
        <v>FT621</v>
      </c>
      <c r="B221" t="str">
        <f>_xlfn.XLOOKUP(_xlfn.XLOOKUP(A221,DF_Vendite[ID Sale],DF_Vendite[ID Product]),DF_Prodotti[ID Product],DF_Prodotti[Product Name],"")</f>
        <v>CipherPulse Proxima</v>
      </c>
      <c r="C221" t="str">
        <f>_xlfn.XLOOKUP(_xlfn.XLOOKUP(A221,DF_Vendite[ID Sale],DF_Vendite[ID Client]),DF_Clienti[ID Client],DF_Clienti[Company Name],"")</f>
        <v>TechGuard Innovations</v>
      </c>
      <c r="D221" t="str">
        <f>IFERROR(_xlfn.CONCAT((_xlfn.XLOOKUP(_xlfn.XLOOKUP(A221,DF_Vendite[ID Sale],DF_Vendite[Seller Code]),DF_Dipendenti[Code],DF_Dipendenti[Name]))," ",(_xlfn.XLOOKUP(_xlfn.XLOOKUP(A221,DF_Vendite[ID Sale],DF_Vendite[Seller Code]),DF_Dipendenti[Code],DF_Dipendenti[Surname]))),"")</f>
        <v>Chloe Walker</v>
      </c>
      <c r="E221" s="6">
        <f>IFERROR(_xlfn.XLOOKUP(_xlfn.XLOOKUP(A221,DF_Vendite[ID Sale],DF_Vendite[ID Product]),DF_Prodotti[ID Product],DF_Prodotti[Selling Price]) * _xlfn.XLOOKUP(A221,DF_Vendite[ID Sale],DF_Vendite[Quantity Sold]),"")</f>
        <v>87570</v>
      </c>
      <c r="F221" s="1">
        <f>_xlfn.XLOOKUP(Fatturato[[#This Row],[ID]],DF_Vendite[ID Sale],DF_Vendite[Sale Date])</f>
        <v>45217</v>
      </c>
    </row>
    <row r="222" spans="1:6">
      <c r="A222" s="5" t="str">
        <f>DF_Vendite[[#This Row],[ID Sale]]</f>
        <v>FT622</v>
      </c>
      <c r="B222" t="str">
        <f>_xlfn.XLOOKUP(_xlfn.XLOOKUP(A222,DF_Vendite[ID Sale],DF_Vendite[ID Product]),DF_Prodotti[ID Product],DF_Prodotti[Product Name],"")</f>
        <v>DataHarbor Nexus</v>
      </c>
      <c r="C222" t="str">
        <f>_xlfn.XLOOKUP(_xlfn.XLOOKUP(A222,DF_Vendite[ID Sale],DF_Vendite[ID Client]),DF_Clienti[ID Client],DF_Clienti[Company Name],"")</f>
        <v>CloudElite Innovations</v>
      </c>
      <c r="D222" t="str">
        <f>IFERROR(_xlfn.CONCAT((_xlfn.XLOOKUP(_xlfn.XLOOKUP(A222,DF_Vendite[ID Sale],DF_Vendite[Seller Code]),DF_Dipendenti[Code],DF_Dipendenti[Name]))," ",(_xlfn.XLOOKUP(_xlfn.XLOOKUP(A222,DF_Vendite[ID Sale],DF_Vendite[Seller Code]),DF_Dipendenti[Code],DF_Dipendenti[Surname]))),"")</f>
        <v>Ella Lee</v>
      </c>
      <c r="E222" s="6">
        <f>IFERROR(_xlfn.XLOOKUP(_xlfn.XLOOKUP(A222,DF_Vendite[ID Sale],DF_Vendite[ID Product]),DF_Prodotti[ID Product],DF_Prodotti[Selling Price]) * _xlfn.XLOOKUP(A222,DF_Vendite[ID Sale],DF_Vendite[Quantity Sold]),"")</f>
        <v>53760</v>
      </c>
      <c r="F222" s="1">
        <f>_xlfn.XLOOKUP(Fatturato[[#This Row],[ID]],DF_Vendite[ID Sale],DF_Vendite[Sale Date])</f>
        <v>44247</v>
      </c>
    </row>
    <row r="223" spans="1:6">
      <c r="A223" s="5" t="str">
        <f>DF_Vendite[[#This Row],[ID Sale]]</f>
        <v>FT623</v>
      </c>
      <c r="B223" t="str">
        <f>_xlfn.XLOOKUP(_xlfn.XLOOKUP(A223,DF_Vendite[ID Sale],DF_Vendite[ID Product]),DF_Prodotti[ID Product],DF_Prodotti[Product Name],"")</f>
        <v>CipherHarbor Guardian</v>
      </c>
      <c r="C223" t="str">
        <f>_xlfn.XLOOKUP(_xlfn.XLOOKUP(A223,DF_Vendite[ID Sale],DF_Vendite[ID Client]),DF_Clienti[ID Client],DF_Clienti[Company Name],"")</f>
        <v/>
      </c>
      <c r="D223" t="str">
        <f>IFERROR(_xlfn.CONCAT((_xlfn.XLOOKUP(_xlfn.XLOOKUP(A223,DF_Vendite[ID Sale],DF_Vendite[Seller Code]),DF_Dipendenti[Code],DF_Dipendenti[Name]))," ",(_xlfn.XLOOKUP(_xlfn.XLOOKUP(A223,DF_Vendite[ID Sale],DF_Vendite[Seller Code]),DF_Dipendenti[Code],DF_Dipendenti[Surname]))),"")</f>
        <v>Sebastian Hall</v>
      </c>
      <c r="E223" s="6">
        <f>IFERROR(_xlfn.XLOOKUP(_xlfn.XLOOKUP(A223,DF_Vendite[ID Sale],DF_Vendite[ID Product]),DF_Prodotti[ID Product],DF_Prodotti[Selling Price]) * _xlfn.XLOOKUP(A223,DF_Vendite[ID Sale],DF_Vendite[Quantity Sold]),"")</f>
        <v>25462</v>
      </c>
      <c r="F223" s="1">
        <f>_xlfn.XLOOKUP(Fatturato[[#This Row],[ID]],DF_Vendite[ID Sale],DF_Vendite[Sale Date])</f>
        <v>44853</v>
      </c>
    </row>
    <row r="224" spans="1:6">
      <c r="A224" s="5" t="str">
        <f>DF_Vendite[[#This Row],[ID Sale]]</f>
        <v>FT624</v>
      </c>
      <c r="B224" t="str">
        <f>_xlfn.XLOOKUP(_xlfn.XLOOKUP(A224,DF_Vendite[ID Sale],DF_Vendite[ID Product]),DF_Prodotti[ID Product],DF_Prodotti[Product Name],"")</f>
        <v>InfoVault Nexus</v>
      </c>
      <c r="C224" t="str">
        <f>_xlfn.XLOOKUP(_xlfn.XLOOKUP(A224,DF_Vendite[ID Sale],DF_Vendite[ID Client]),DF_Clienti[ID Client],DF_Clienti[Company Name],"")</f>
        <v>InfoForge Solutions</v>
      </c>
      <c r="D224" t="str">
        <f>IFERROR(_xlfn.CONCAT((_xlfn.XLOOKUP(_xlfn.XLOOKUP(A224,DF_Vendite[ID Sale],DF_Vendite[Seller Code]),DF_Dipendenti[Code],DF_Dipendenti[Name]))," ",(_xlfn.XLOOKUP(_xlfn.XLOOKUP(A224,DF_Vendite[ID Sale],DF_Vendite[Seller Code]),DF_Dipendenti[Code],DF_Dipendenti[Surname]))),"")</f>
        <v>Ella Lee</v>
      </c>
      <c r="E224" s="6">
        <f>IFERROR(_xlfn.XLOOKUP(_xlfn.XLOOKUP(A224,DF_Vendite[ID Sale],DF_Vendite[ID Product]),DF_Prodotti[ID Product],DF_Prodotti[Selling Price]) * _xlfn.XLOOKUP(A224,DF_Vendite[ID Sale],DF_Vendite[Quantity Sold]),"")</f>
        <v>50809</v>
      </c>
      <c r="F224" s="1">
        <f>_xlfn.XLOOKUP(Fatturato[[#This Row],[ID]],DF_Vendite[ID Sale],DF_Vendite[Sale Date])</f>
        <v>44163</v>
      </c>
    </row>
    <row r="225" spans="1:6">
      <c r="A225" s="5" t="str">
        <f>DF_Vendite[[#This Row],[ID Sale]]</f>
        <v>FT625</v>
      </c>
      <c r="B225" t="str">
        <f>_xlfn.XLOOKUP(_xlfn.XLOOKUP(A225,DF_Vendite[ID Sale],DF_Vendite[ID Product]),DF_Prodotti[ID Product],DF_Prodotti[Product Name],"")</f>
        <v>Quantum Insight</v>
      </c>
      <c r="C225" t="str">
        <f>_xlfn.XLOOKUP(_xlfn.XLOOKUP(A225,DF_Vendite[ID Sale],DF_Vendite[ID Client]),DF_Clienti[ID Client],DF_Clienti[Company Name],"")</f>
        <v>DataLink Tech</v>
      </c>
      <c r="D225" t="str">
        <f>IFERROR(_xlfn.CONCAT((_xlfn.XLOOKUP(_xlfn.XLOOKUP(A225,DF_Vendite[ID Sale],DF_Vendite[Seller Code]),DF_Dipendenti[Code],DF_Dipendenti[Name]))," ",(_xlfn.XLOOKUP(_xlfn.XLOOKUP(A225,DF_Vendite[ID Sale],DF_Vendite[Seller Code]),DF_Dipendenti[Code],DF_Dipendenti[Surname]))),"")</f>
        <v>Elena Hill</v>
      </c>
      <c r="E225" s="6">
        <f>IFERROR(_xlfn.XLOOKUP(_xlfn.XLOOKUP(A225,DF_Vendite[ID Sale],DF_Vendite[ID Product]),DF_Prodotti[ID Product],DF_Prodotti[Selling Price]) * _xlfn.XLOOKUP(A225,DF_Vendite[ID Sale],DF_Vendite[Quantity Sold]),"")</f>
        <v>59770</v>
      </c>
      <c r="F225" s="1">
        <f>_xlfn.XLOOKUP(Fatturato[[#This Row],[ID]],DF_Vendite[ID Sale],DF_Vendite[Sale Date])</f>
        <v>44435</v>
      </c>
    </row>
    <row r="226" spans="1:6">
      <c r="A226" s="5" t="str">
        <f>DF_Vendite[[#This Row],[ID Sale]]</f>
        <v>FT627</v>
      </c>
      <c r="B226" t="str">
        <f>_xlfn.XLOOKUP(_xlfn.XLOOKUP(A226,DF_Vendite[ID Sale],DF_Vendite[ID Product]),DF_Prodotti[ID Product],DF_Prodotti[Product Name],"")</f>
        <v>DataPulse Dynamics</v>
      </c>
      <c r="C226" t="str">
        <f>_xlfn.XLOOKUP(_xlfn.XLOOKUP(A226,DF_Vendite[ID Sale],DF_Vendite[ID Client]),DF_Clienti[ID Client],DF_Clienti[Company Name],"")</f>
        <v>CloudElite Innovations</v>
      </c>
      <c r="D226" t="str">
        <f>IFERROR(_xlfn.CONCAT((_xlfn.XLOOKUP(_xlfn.XLOOKUP(A226,DF_Vendite[ID Sale],DF_Vendite[Seller Code]),DF_Dipendenti[Code],DF_Dipendenti[Name]))," ",(_xlfn.XLOOKUP(_xlfn.XLOOKUP(A226,DF_Vendite[ID Sale],DF_Vendite[Seller Code]),DF_Dipendenti[Code],DF_Dipendenti[Surname]))),"")</f>
        <v>Isabella Roberts</v>
      </c>
      <c r="E226" s="6">
        <f>IFERROR(_xlfn.XLOOKUP(_xlfn.XLOOKUP(A226,DF_Vendite[ID Sale],DF_Vendite[ID Product]),DF_Prodotti[ID Product],DF_Prodotti[Selling Price]) * _xlfn.XLOOKUP(A226,DF_Vendite[ID Sale],DF_Vendite[Quantity Sold]),"")</f>
        <v>57250</v>
      </c>
      <c r="F226" s="1">
        <f>_xlfn.XLOOKUP(Fatturato[[#This Row],[ID]],DF_Vendite[ID Sale],DF_Vendite[Sale Date])</f>
        <v>44183</v>
      </c>
    </row>
    <row r="227" spans="1:6">
      <c r="A227" s="5" t="str">
        <f>DF_Vendite[[#This Row],[ID Sale]]</f>
        <v>FT628</v>
      </c>
      <c r="B227" t="str">
        <f>_xlfn.XLOOKUP(_xlfn.XLOOKUP(A227,DF_Vendite[ID Sale],DF_Vendite[ID Product]),DF_Prodotti[ID Product],DF_Prodotti[Product Name],"")</f>
        <v>InfoSync Dynamics</v>
      </c>
      <c r="C227" t="str">
        <f>_xlfn.XLOOKUP(_xlfn.XLOOKUP(A227,DF_Vendite[ID Sale],DF_Vendite[ID Client]),DF_Clienti[ID Client],DF_Clienti[Company Name],"")</f>
        <v>DataLink Tech</v>
      </c>
      <c r="D227" t="str">
        <f>IFERROR(_xlfn.CONCAT((_xlfn.XLOOKUP(_xlfn.XLOOKUP(A227,DF_Vendite[ID Sale],DF_Vendite[Seller Code]),DF_Dipendenti[Code],DF_Dipendenti[Name]))," ",(_xlfn.XLOOKUP(_xlfn.XLOOKUP(A227,DF_Vendite[ID Sale],DF_Vendite[Seller Code]),DF_Dipendenti[Code],DF_Dipendenti[Surname]))),"")</f>
        <v>Gianna Garcia</v>
      </c>
      <c r="E227" s="6">
        <f>IFERROR(_xlfn.XLOOKUP(_xlfn.XLOOKUP(A227,DF_Vendite[ID Sale],DF_Vendite[ID Product]),DF_Prodotti[ID Product],DF_Prodotti[Selling Price]) * _xlfn.XLOOKUP(A227,DF_Vendite[ID Sale],DF_Vendite[Quantity Sold]),"")</f>
        <v>3366</v>
      </c>
      <c r="F227" s="1">
        <f>_xlfn.XLOOKUP(Fatturato[[#This Row],[ID]],DF_Vendite[ID Sale],DF_Vendite[Sale Date])</f>
        <v>44497</v>
      </c>
    </row>
    <row r="228" spans="1:6">
      <c r="A228" s="5" t="str">
        <f>DF_Vendite[[#This Row],[ID Sale]]</f>
        <v>FT629</v>
      </c>
      <c r="B228" t="str">
        <f>_xlfn.XLOOKUP(_xlfn.XLOOKUP(A228,DF_Vendite[ID Sale],DF_Vendite[ID Product]),DF_Prodotti[ID Product],DF_Prodotti[Product Name],"")</f>
        <v>Analytix Pro Plus</v>
      </c>
      <c r="C228" t="str">
        <f>_xlfn.XLOOKUP(_xlfn.XLOOKUP(A228,DF_Vendite[ID Sale],DF_Vendite[ID Client]),DF_Clienti[ID Client],DF_Clienti[Company Name],"")</f>
        <v>CloudElite Innovations</v>
      </c>
      <c r="D228" t="str">
        <f>IFERROR(_xlfn.CONCAT((_xlfn.XLOOKUP(_xlfn.XLOOKUP(A228,DF_Vendite[ID Sale],DF_Vendite[Seller Code]),DF_Dipendenti[Code],DF_Dipendenti[Name]))," ",(_xlfn.XLOOKUP(_xlfn.XLOOKUP(A228,DF_Vendite[ID Sale],DF_Vendite[Seller Code]),DF_Dipendenti[Code],DF_Dipendenti[Surname]))),"")</f>
        <v>Elena Hill</v>
      </c>
      <c r="E228" s="6">
        <f>IFERROR(_xlfn.XLOOKUP(_xlfn.XLOOKUP(A228,DF_Vendite[ID Sale],DF_Vendite[ID Product]),DF_Prodotti[ID Product],DF_Prodotti[Selling Price]) * _xlfn.XLOOKUP(A228,DF_Vendite[ID Sale],DF_Vendite[Quantity Sold]),"")</f>
        <v>95424</v>
      </c>
      <c r="F228" s="1">
        <f>_xlfn.XLOOKUP(Fatturato[[#This Row],[ID]],DF_Vendite[ID Sale],DF_Vendite[Sale Date])</f>
        <v>43880</v>
      </c>
    </row>
    <row r="229" spans="1:6">
      <c r="A229" s="5" t="str">
        <f>DF_Vendite[[#This Row],[ID Sale]]</f>
        <v>FT630</v>
      </c>
      <c r="B229" t="str">
        <f>_xlfn.XLOOKUP(_xlfn.XLOOKUP(A229,DF_Vendite[ID Sale],DF_Vendite[ID Product]),DF_Prodotti[ID Product],DF_Prodotti[Product Name],"")</f>
        <v>Statistica Proxima</v>
      </c>
      <c r="C229" t="str">
        <f>_xlfn.XLOOKUP(_xlfn.XLOOKUP(A229,DF_Vendite[ID Sale],DF_Vendite[ID Client]),DF_Clienti[ID Client],DF_Clienti[Company Name],"")</f>
        <v>TechLink Dynamics</v>
      </c>
      <c r="D229" t="str">
        <f>IFERROR(_xlfn.CONCAT((_xlfn.XLOOKUP(_xlfn.XLOOKUP(A229,DF_Vendite[ID Sale],DF_Vendite[Seller Code]),DF_Dipendenti[Code],DF_Dipendenti[Name]))," ",(_xlfn.XLOOKUP(_xlfn.XLOOKUP(A229,DF_Vendite[ID Sale],DF_Vendite[Seller Code]),DF_Dipendenti[Code],DF_Dipendenti[Surname]))),"")</f>
        <v>Violet Allen</v>
      </c>
      <c r="E229" s="6">
        <f>IFERROR(_xlfn.XLOOKUP(_xlfn.XLOOKUP(A229,DF_Vendite[ID Sale],DF_Vendite[ID Product]),DF_Prodotti[ID Product],DF_Prodotti[Selling Price]) * _xlfn.XLOOKUP(A229,DF_Vendite[ID Sale],DF_Vendite[Quantity Sold]),"")</f>
        <v>27302</v>
      </c>
      <c r="F229" s="1">
        <f>_xlfn.XLOOKUP(Fatturato[[#This Row],[ID]],DF_Vendite[ID Sale],DF_Vendite[Sale Date])</f>
        <v>44176</v>
      </c>
    </row>
    <row r="230" spans="1:6">
      <c r="A230" s="5" t="str">
        <f>DF_Vendite[[#This Row],[ID Sale]]</f>
        <v>FT631</v>
      </c>
      <c r="B230" t="str">
        <f>_xlfn.XLOOKUP(_xlfn.XLOOKUP(A230,DF_Vendite[ID Sale],DF_Vendite[ID Product]),DF_Prodotti[ID Product],DF_Prodotti[Product Name],"")</f>
        <v>DataForge Nexus</v>
      </c>
      <c r="C230" t="str">
        <f>_xlfn.XLOOKUP(_xlfn.XLOOKUP(A230,DF_Vendite[ID Sale],DF_Vendite[ID Client]),DF_Clienti[ID Client],DF_Clienti[Company Name],"")</f>
        <v/>
      </c>
      <c r="D230" t="str">
        <f>IFERROR(_xlfn.CONCAT((_xlfn.XLOOKUP(_xlfn.XLOOKUP(A230,DF_Vendite[ID Sale],DF_Vendite[Seller Code]),DF_Dipendenti[Code],DF_Dipendenti[Name]))," ",(_xlfn.XLOOKUP(_xlfn.XLOOKUP(A230,DF_Vendite[ID Sale],DF_Vendite[Seller Code]),DF_Dipendenti[Code],DF_Dipendenti[Surname]))),"")</f>
        <v>Isabella Thompson</v>
      </c>
      <c r="E230" s="6">
        <f>IFERROR(_xlfn.XLOOKUP(_xlfn.XLOOKUP(A230,DF_Vendite[ID Sale],DF_Vendite[ID Product]),DF_Prodotti[ID Product],DF_Prodotti[Selling Price]) * _xlfn.XLOOKUP(A230,DF_Vendite[ID Sale],DF_Vendite[Quantity Sold]),"")</f>
        <v>37026</v>
      </c>
      <c r="F230" s="1">
        <f>_xlfn.XLOOKUP(Fatturato[[#This Row],[ID]],DF_Vendite[ID Sale],DF_Vendite[Sale Date])</f>
        <v>44536</v>
      </c>
    </row>
    <row r="231" spans="1:6">
      <c r="A231" s="5" t="str">
        <f>DF_Vendite[[#This Row],[ID Sale]]</f>
        <v>FT632</v>
      </c>
      <c r="B231" t="str">
        <f>_xlfn.XLOOKUP(_xlfn.XLOOKUP(A231,DF_Vendite[ID Sale],DF_Vendite[ID Product]),DF_Prodotti[ID Product],DF_Prodotti[Product Name],"")</f>
        <v>DataHarbor Nexus</v>
      </c>
      <c r="C231" t="str">
        <f>_xlfn.XLOOKUP(_xlfn.XLOOKUP(A231,DF_Vendite[ID Sale],DF_Vendite[ID Client]),DF_Clienti[ID Client],DF_Clienti[Company Name],"")</f>
        <v/>
      </c>
      <c r="D231" t="str">
        <f>IFERROR(_xlfn.CONCAT((_xlfn.XLOOKUP(_xlfn.XLOOKUP(A231,DF_Vendite[ID Sale],DF_Vendite[Seller Code]),DF_Dipendenti[Code],DF_Dipendenti[Name]))," ",(_xlfn.XLOOKUP(_xlfn.XLOOKUP(A231,DF_Vendite[ID Sale],DF_Vendite[Seller Code]),DF_Dipendenti[Code],DF_Dipendenti[Surname]))),"")</f>
        <v>Hill Nelson</v>
      </c>
      <c r="E231" s="6">
        <f>IFERROR(_xlfn.XLOOKUP(_xlfn.XLOOKUP(A231,DF_Vendite[ID Sale],DF_Vendite[ID Product]),DF_Prodotti[ID Product],DF_Prodotti[Selling Price]) * _xlfn.XLOOKUP(A231,DF_Vendite[ID Sale],DF_Vendite[Quantity Sold]),"")</f>
        <v>10080</v>
      </c>
      <c r="F231" s="1">
        <f>_xlfn.XLOOKUP(Fatturato[[#This Row],[ID]],DF_Vendite[ID Sale],DF_Vendite[Sale Date])</f>
        <v>45027</v>
      </c>
    </row>
    <row r="232" spans="1:6">
      <c r="A232" s="5" t="str">
        <f>DF_Vendite[[#This Row],[ID Sale]]</f>
        <v>FT633</v>
      </c>
      <c r="B232" t="str">
        <f>_xlfn.XLOOKUP(_xlfn.XLOOKUP(A232,DF_Vendite[ID Sale],DF_Vendite[ID Product]),DF_Prodotti[ID Product],DF_Prodotti[Product Name],"")</f>
        <v>StatMatrix Fusion</v>
      </c>
      <c r="C232" t="str">
        <f>_xlfn.XLOOKUP(_xlfn.XLOOKUP(A232,DF_Vendite[ID Sale],DF_Vendite[ID Client]),DF_Clienti[ID Client],DF_Clienti[Company Name],"")</f>
        <v>CloudElite Innovations</v>
      </c>
      <c r="D232" t="str">
        <f>IFERROR(_xlfn.CONCAT((_xlfn.XLOOKUP(_xlfn.XLOOKUP(A232,DF_Vendite[ID Sale],DF_Vendite[Seller Code]),DF_Dipendenti[Code],DF_Dipendenti[Name]))," ",(_xlfn.XLOOKUP(_xlfn.XLOOKUP(A232,DF_Vendite[ID Sale],DF_Vendite[Seller Code]),DF_Dipendenti[Code],DF_Dipendenti[Surname]))),"")</f>
        <v>Riley Hernandez</v>
      </c>
      <c r="E232" s="6">
        <f>IFERROR(_xlfn.XLOOKUP(_xlfn.XLOOKUP(A232,DF_Vendite[ID Sale],DF_Vendite[ID Product]),DF_Prodotti[ID Product],DF_Prodotti[Selling Price]) * _xlfn.XLOOKUP(A232,DF_Vendite[ID Sale],DF_Vendite[Quantity Sold]),"")</f>
        <v>32025</v>
      </c>
      <c r="F232" s="1">
        <f>_xlfn.XLOOKUP(Fatturato[[#This Row],[ID]],DF_Vendite[ID Sale],DF_Vendite[Sale Date])</f>
        <v>43888</v>
      </c>
    </row>
    <row r="233" spans="1:6">
      <c r="A233" s="5" t="str">
        <f>DF_Vendite[[#This Row],[ID Sale]]</f>
        <v>FT634</v>
      </c>
      <c r="B233" t="str">
        <f>_xlfn.XLOOKUP(_xlfn.XLOOKUP(A233,DF_Vendite[ID Sale],DF_Vendite[ID Product]),DF_Prodotti[ID Product],DF_Prodotti[Product Name],"")</f>
        <v>Statistica Proxima</v>
      </c>
      <c r="C233" t="str">
        <f>_xlfn.XLOOKUP(_xlfn.XLOOKUP(A233,DF_Vendite[ID Sale],DF_Vendite[ID Client]),DF_Clienti[ID Client],DF_Clienti[Company Name],"")</f>
        <v>InfoForge Solutions</v>
      </c>
      <c r="D233" t="str">
        <f>IFERROR(_xlfn.CONCAT((_xlfn.XLOOKUP(_xlfn.XLOOKUP(A233,DF_Vendite[ID Sale],DF_Vendite[Seller Code]),DF_Dipendenti[Code],DF_Dipendenti[Name]))," ",(_xlfn.XLOOKUP(_xlfn.XLOOKUP(A233,DF_Vendite[ID Sale],DF_Vendite[Seller Code]),DF_Dipendenti[Code],DF_Dipendenti[Surname]))),"")</f>
        <v>Jackson Hall</v>
      </c>
      <c r="E233" s="6">
        <f>IFERROR(_xlfn.XLOOKUP(_xlfn.XLOOKUP(A233,DF_Vendite[ID Sale],DF_Vendite[ID Product]),DF_Prodotti[ID Product],DF_Prodotti[Selling Price]) * _xlfn.XLOOKUP(A233,DF_Vendite[ID Sale],DF_Vendite[Quantity Sold]),"")</f>
        <v>3740</v>
      </c>
      <c r="F233" s="1">
        <f>_xlfn.XLOOKUP(Fatturato[[#This Row],[ID]],DF_Vendite[ID Sale],DF_Vendite[Sale Date])</f>
        <v>44673</v>
      </c>
    </row>
    <row r="234" spans="1:6">
      <c r="A234" s="5" t="str">
        <f>DF_Vendite[[#This Row],[ID Sale]]</f>
        <v>FT635</v>
      </c>
      <c r="B234" t="str">
        <f>_xlfn.XLOOKUP(_xlfn.XLOOKUP(A234,DF_Vendite[ID Sale],DF_Vendite[ID Product]),DF_Prodotti[ID Product],DF_Prodotti[Product Name],"")</f>
        <v/>
      </c>
      <c r="C234" t="str">
        <f>_xlfn.XLOOKUP(_xlfn.XLOOKUP(A234,DF_Vendite[ID Sale],DF_Vendite[ID Client]),DF_Clienti[ID Client],DF_Clienti[Company Name],"")</f>
        <v/>
      </c>
      <c r="D234" t="str">
        <f>IFERROR(_xlfn.CONCAT((_xlfn.XLOOKUP(_xlfn.XLOOKUP(A234,DF_Vendite[ID Sale],DF_Vendite[Seller Code]),DF_Dipendenti[Code],DF_Dipendenti[Name]))," ",(_xlfn.XLOOKUP(_xlfn.XLOOKUP(A234,DF_Vendite[ID Sale],DF_Vendite[Seller Code]),DF_Dipendenti[Code],DF_Dipendenti[Surname]))),"")</f>
        <v/>
      </c>
      <c r="E234" s="6" t="str">
        <f>IFERROR(_xlfn.XLOOKUP(_xlfn.XLOOKUP(A234,DF_Vendite[ID Sale],DF_Vendite[ID Product]),DF_Prodotti[ID Product],DF_Prodotti[Selling Price]) * _xlfn.XLOOKUP(A234,DF_Vendite[ID Sale],DF_Vendite[Quantity Sold]),"")</f>
        <v/>
      </c>
      <c r="F234" s="1">
        <f>_xlfn.XLOOKUP(Fatturato[[#This Row],[ID]],DF_Vendite[ID Sale],DF_Vendite[Sale Date])</f>
        <v>45226</v>
      </c>
    </row>
    <row r="235" spans="1:6">
      <c r="A235" s="5" t="str">
        <f>DF_Vendite[[#This Row],[ID Sale]]</f>
        <v>FT636</v>
      </c>
      <c r="B235" t="str">
        <f>_xlfn.XLOOKUP(_xlfn.XLOOKUP(A235,DF_Vendite[ID Sale],DF_Vendite[ID Product]),DF_Prodotti[ID Product],DF_Prodotti[Product Name],"")</f>
        <v>QuantumHarbor Guardian</v>
      </c>
      <c r="C235" t="str">
        <f>_xlfn.XLOOKUP(_xlfn.XLOOKUP(A235,DF_Vendite[ID Sale],DF_Vendite[ID Client]),DF_Clienti[ID Client],DF_Clienti[Company Name],"")</f>
        <v>InfoForge Solutions</v>
      </c>
      <c r="D235" t="str">
        <f>IFERROR(_xlfn.CONCAT((_xlfn.XLOOKUP(_xlfn.XLOOKUP(A235,DF_Vendite[ID Sale],DF_Vendite[Seller Code]),DF_Dipendenti[Code],DF_Dipendenti[Name]))," ",(_xlfn.XLOOKUP(_xlfn.XLOOKUP(A235,DF_Vendite[ID Sale],DF_Vendite[Seller Code]),DF_Dipendenti[Code],DF_Dipendenti[Surname]))),"")</f>
        <v>Williams Mitchell</v>
      </c>
      <c r="E235" s="6">
        <f>IFERROR(_xlfn.XLOOKUP(_xlfn.XLOOKUP(A235,DF_Vendite[ID Sale],DF_Vendite[ID Product]),DF_Prodotti[ID Product],DF_Prodotti[Selling Price]) * _xlfn.XLOOKUP(A235,DF_Vendite[ID Sale],DF_Vendite[Quantity Sold]),"")</f>
        <v>172974</v>
      </c>
      <c r="F235" s="1">
        <f>_xlfn.XLOOKUP(Fatturato[[#This Row],[ID]],DF_Vendite[ID Sale],DF_Vendite[Sale Date])</f>
        <v>44279</v>
      </c>
    </row>
    <row r="236" spans="1:6">
      <c r="A236" s="5" t="str">
        <f>DF_Vendite[[#This Row],[ID Sale]]</f>
        <v>FT637</v>
      </c>
      <c r="B236" t="str">
        <f>_xlfn.XLOOKUP(_xlfn.XLOOKUP(A236,DF_Vendite[ID Sale],DF_Vendite[ID Product]),DF_Prodotti[ID Product],DF_Prodotti[Product Name],"")</f>
        <v>CloudGuardian Pro</v>
      </c>
      <c r="C236" t="str">
        <f>_xlfn.XLOOKUP(_xlfn.XLOOKUP(A236,DF_Vendite[ID Sale],DF_Vendite[ID Client]),DF_Clienti[ID Client],DF_Clienti[Company Name],"")</f>
        <v>TechGuard Innovations</v>
      </c>
      <c r="D236" t="str">
        <f>IFERROR(_xlfn.CONCAT((_xlfn.XLOOKUP(_xlfn.XLOOKUP(A236,DF_Vendite[ID Sale],DF_Vendite[Seller Code]),DF_Dipendenti[Code],DF_Dipendenti[Name]))," ",(_xlfn.XLOOKUP(_xlfn.XLOOKUP(A236,DF_Vendite[ID Sale],DF_Vendite[Seller Code]),DF_Dipendenti[Code],DF_Dipendenti[Surname]))),"")</f>
        <v>Sebastian Hall</v>
      </c>
      <c r="E236" s="6">
        <f>IFERROR(_xlfn.XLOOKUP(_xlfn.XLOOKUP(A236,DF_Vendite[ID Sale],DF_Vendite[ID Product]),DF_Prodotti[ID Product],DF_Prodotti[Selling Price]) * _xlfn.XLOOKUP(A236,DF_Vendite[ID Sale],DF_Vendite[Quantity Sold]),"")</f>
        <v>163576</v>
      </c>
      <c r="F236" s="1">
        <f>_xlfn.XLOOKUP(Fatturato[[#This Row],[ID]],DF_Vendite[ID Sale],DF_Vendite[Sale Date])</f>
        <v>43882</v>
      </c>
    </row>
    <row r="237" spans="1:6">
      <c r="A237" s="5" t="str">
        <f>DF_Vendite[[#This Row],[ID Sale]]</f>
        <v>FT638</v>
      </c>
      <c r="B237" t="str">
        <f>_xlfn.XLOOKUP(_xlfn.XLOOKUP(A237,DF_Vendite[ID Sale],DF_Vendite[ID Product]),DF_Prodotti[ID Product],DF_Prodotti[Product Name],"")</f>
        <v>DataHarbor Nexus</v>
      </c>
      <c r="C237" t="str">
        <f>_xlfn.XLOOKUP(_xlfn.XLOOKUP(A237,DF_Vendite[ID Sale],DF_Vendite[ID Client]),DF_Clienti[ID Client],DF_Clienti[Company Name],"")</f>
        <v>InnoTech Enterprises</v>
      </c>
      <c r="D237" t="str">
        <f>IFERROR(_xlfn.CONCAT((_xlfn.XLOOKUP(_xlfn.XLOOKUP(A237,DF_Vendite[ID Sale],DF_Vendite[Seller Code]),DF_Dipendenti[Code],DF_Dipendenti[Name]))," ",(_xlfn.XLOOKUP(_xlfn.XLOOKUP(A237,DF_Vendite[ID Sale],DF_Vendite[Seller Code]),DF_Dipendenti[Code],DF_Dipendenti[Surname]))),"")</f>
        <v>Stella Lee</v>
      </c>
      <c r="E237" s="6">
        <f>IFERROR(_xlfn.XLOOKUP(_xlfn.XLOOKUP(A237,DF_Vendite[ID Sale],DF_Vendite[ID Product]),DF_Prodotti[ID Product],DF_Prodotti[Selling Price]) * _xlfn.XLOOKUP(A237,DF_Vendite[ID Sale],DF_Vendite[Quantity Sold]),"")</f>
        <v>120960</v>
      </c>
      <c r="F237" s="1">
        <f>_xlfn.XLOOKUP(Fatturato[[#This Row],[ID]],DF_Vendite[ID Sale],DF_Vendite[Sale Date])</f>
        <v>44369</v>
      </c>
    </row>
    <row r="238" spans="1:6">
      <c r="A238" s="5" t="str">
        <f>DF_Vendite[[#This Row],[ID Sale]]</f>
        <v>FT639</v>
      </c>
      <c r="B238" t="str">
        <f>_xlfn.XLOOKUP(_xlfn.XLOOKUP(A238,DF_Vendite[ID Sale],DF_Vendite[ID Product]),DF_Prodotti[ID Product],DF_Prodotti[Product Name],"")</f>
        <v/>
      </c>
      <c r="C238" t="str">
        <f>_xlfn.XLOOKUP(_xlfn.XLOOKUP(A238,DF_Vendite[ID Sale],DF_Vendite[ID Client]),DF_Clienti[ID Client],DF_Clienti[Company Name],"")</f>
        <v>CipherLink Corp.</v>
      </c>
      <c r="D238" t="str">
        <f>IFERROR(_xlfn.CONCAT((_xlfn.XLOOKUP(_xlfn.XLOOKUP(A238,DF_Vendite[ID Sale],DF_Vendite[Seller Code]),DF_Dipendenti[Code],DF_Dipendenti[Name]))," ",(_xlfn.XLOOKUP(_xlfn.XLOOKUP(A238,DF_Vendite[ID Sale],DF_Vendite[Seller Code]),DF_Dipendenti[Code],DF_Dipendenti[Surname]))),"")</f>
        <v>William Clark</v>
      </c>
      <c r="E238" s="6" t="str">
        <f>IFERROR(_xlfn.XLOOKUP(_xlfn.XLOOKUP(A238,DF_Vendite[ID Sale],DF_Vendite[ID Product]),DF_Prodotti[ID Product],DF_Prodotti[Selling Price]) * _xlfn.XLOOKUP(A238,DF_Vendite[ID Sale],DF_Vendite[Quantity Sold]),"")</f>
        <v/>
      </c>
      <c r="F238" s="1">
        <f>_xlfn.XLOOKUP(Fatturato[[#This Row],[ID]],DF_Vendite[ID Sale],DF_Vendite[Sale Date])</f>
        <v>44849</v>
      </c>
    </row>
    <row r="239" spans="1:6">
      <c r="A239" s="5" t="str">
        <f>DF_Vendite[[#This Row],[ID Sale]]</f>
        <v>FT640</v>
      </c>
      <c r="B239" t="str">
        <f>_xlfn.XLOOKUP(_xlfn.XLOOKUP(A239,DF_Vendite[ID Sale],DF_Vendite[ID Product]),DF_Prodotti[ID Product],DF_Prodotti[Product Name],"")</f>
        <v>InfoSync Dynamics</v>
      </c>
      <c r="C239" t="str">
        <f>_xlfn.XLOOKUP(_xlfn.XLOOKUP(A239,DF_Vendite[ID Sale],DF_Vendite[ID Client]),DF_Clienti[ID Client],DF_Clienti[Company Name],"")</f>
        <v>InnoTech Enterprises</v>
      </c>
      <c r="D239" t="str">
        <f>IFERROR(_xlfn.CONCAT((_xlfn.XLOOKUP(_xlfn.XLOOKUP(A239,DF_Vendite[ID Sale],DF_Vendite[Seller Code]),DF_Dipendenti[Code],DF_Dipendenti[Name]))," ",(_xlfn.XLOOKUP(_xlfn.XLOOKUP(A239,DF_Vendite[ID Sale],DF_Vendite[Seller Code]),DF_Dipendenti[Code],DF_Dipendenti[Surname]))),"")</f>
        <v>Mia Stewart</v>
      </c>
      <c r="E239" s="6">
        <f>IFERROR(_xlfn.XLOOKUP(_xlfn.XLOOKUP(A239,DF_Vendite[ID Sale],DF_Vendite[ID Product]),DF_Prodotti[ID Product],DF_Prodotti[Selling Price]) * _xlfn.XLOOKUP(A239,DF_Vendite[ID Sale],DF_Vendite[Quantity Sold]),"")</f>
        <v>43656</v>
      </c>
      <c r="F239" s="1">
        <f>_xlfn.XLOOKUP(Fatturato[[#This Row],[ID]],DF_Vendite[ID Sale],DF_Vendite[Sale Date])</f>
        <v>43933</v>
      </c>
    </row>
    <row r="240" spans="1:6">
      <c r="A240" s="5" t="str">
        <f>DF_Vendite[[#This Row],[ID Sale]]</f>
        <v>FT641</v>
      </c>
      <c r="B240" t="str">
        <f>_xlfn.XLOOKUP(_xlfn.XLOOKUP(A240,DF_Vendite[ID Sale],DF_Vendite[ID Product]),DF_Prodotti[ID Product],DF_Prodotti[Product Name],"")</f>
        <v>CipherHarbor Guardian</v>
      </c>
      <c r="C240" t="str">
        <f>_xlfn.XLOOKUP(_xlfn.XLOOKUP(A240,DF_Vendite[ID Sale],DF_Vendite[ID Client]),DF_Clienti[ID Client],DF_Clienti[Company Name],"")</f>
        <v>CloudElite Innovations</v>
      </c>
      <c r="D240" t="str">
        <f>IFERROR(_xlfn.CONCAT((_xlfn.XLOOKUP(_xlfn.XLOOKUP(A240,DF_Vendite[ID Sale],DF_Vendite[Seller Code]),DF_Dipendenti[Code],DF_Dipendenti[Name]))," ",(_xlfn.XLOOKUP(_xlfn.XLOOKUP(A240,DF_Vendite[ID Sale],DF_Vendite[Seller Code]),DF_Dipendenti[Code],DF_Dipendenti[Surname]))),"")</f>
        <v>Violet Hernandez</v>
      </c>
      <c r="E240" s="6">
        <f>IFERROR(_xlfn.XLOOKUP(_xlfn.XLOOKUP(A240,DF_Vendite[ID Sale],DF_Vendite[ID Product]),DF_Prodotti[ID Product],DF_Prodotti[Selling Price]) * _xlfn.XLOOKUP(A240,DF_Vendite[ID Sale],DF_Vendite[Quantity Sold]),"")</f>
        <v>22214</v>
      </c>
      <c r="F240" s="1">
        <f>_xlfn.XLOOKUP(Fatturato[[#This Row],[ID]],DF_Vendite[ID Sale],DF_Vendite[Sale Date])</f>
        <v>44765</v>
      </c>
    </row>
    <row r="241" spans="1:6">
      <c r="A241" s="5" t="str">
        <f>DF_Vendite[[#This Row],[ID Sale]]</f>
        <v>FT642</v>
      </c>
      <c r="B241" t="str">
        <f>_xlfn.XLOOKUP(_xlfn.XLOOKUP(A241,DF_Vendite[ID Sale],DF_Vendite[ID Product]),DF_Prodotti[ID Product],DF_Prodotti[Product Name],"")</f>
        <v>CipherHarbor Guardian</v>
      </c>
      <c r="C241" t="str">
        <f>_xlfn.XLOOKUP(_xlfn.XLOOKUP(A241,DF_Vendite[ID Sale],DF_Vendite[ID Client]),DF_Clienti[ID Client],DF_Clienti[Company Name],"")</f>
        <v>CipherLink Corp.</v>
      </c>
      <c r="D241" t="str">
        <f>IFERROR(_xlfn.CONCAT((_xlfn.XLOOKUP(_xlfn.XLOOKUP(A241,DF_Vendite[ID Sale],DF_Vendite[Seller Code]),DF_Dipendenti[Code],DF_Dipendenti[Name]))," ",(_xlfn.XLOOKUP(_xlfn.XLOOKUP(A241,DF_Vendite[ID Sale],DF_Vendite[Seller Code]),DF_Dipendenti[Code],DF_Dipendenti[Surname]))),"")</f>
        <v>Mia Stewart</v>
      </c>
      <c r="E241" s="6">
        <f>IFERROR(_xlfn.XLOOKUP(_xlfn.XLOOKUP(A241,DF_Vendite[ID Sale],DF_Vendite[ID Product]),DF_Prodotti[ID Product],DF_Prodotti[Selling Price]) * _xlfn.XLOOKUP(A241,DF_Vendite[ID Sale],DF_Vendite[Quantity Sold]),"")</f>
        <v>12064</v>
      </c>
      <c r="F241" s="1">
        <f>_xlfn.XLOOKUP(Fatturato[[#This Row],[ID]],DF_Vendite[ID Sale],DF_Vendite[Sale Date])</f>
        <v>44736</v>
      </c>
    </row>
    <row r="242" spans="1:6">
      <c r="A242" s="5" t="str">
        <f>DF_Vendite[[#This Row],[ID Sale]]</f>
        <v>FT643</v>
      </c>
      <c r="B242" t="str">
        <f>_xlfn.XLOOKUP(_xlfn.XLOOKUP(A242,DF_Vendite[ID Sale],DF_Vendite[ID Product]),DF_Prodotti[ID Product],DF_Prodotti[Product Name],"")</f>
        <v>InfoShield Horizon</v>
      </c>
      <c r="C242" t="str">
        <f>_xlfn.XLOOKUP(_xlfn.XLOOKUP(A242,DF_Vendite[ID Sale],DF_Vendite[ID Client]),DF_Clienti[ID Client],DF_Clienti[Company Name],"")</f>
        <v>DataLink Tech</v>
      </c>
      <c r="D242" t="str">
        <f>IFERROR(_xlfn.CONCAT((_xlfn.XLOOKUP(_xlfn.XLOOKUP(A242,DF_Vendite[ID Sale],DF_Vendite[Seller Code]),DF_Dipendenti[Code],DF_Dipendenti[Name]))," ",(_xlfn.XLOOKUP(_xlfn.XLOOKUP(A242,DF_Vendite[ID Sale],DF_Vendite[Seller Code]),DF_Dipendenti[Code],DF_Dipendenti[Surname]))),"")</f>
        <v>Hill Nelson</v>
      </c>
      <c r="E242" s="6">
        <f>IFERROR(_xlfn.XLOOKUP(_xlfn.XLOOKUP(A242,DF_Vendite[ID Sale],DF_Vendite[ID Product]),DF_Prodotti[ID Product],DF_Prodotti[Selling Price]) * _xlfn.XLOOKUP(A242,DF_Vendite[ID Sale],DF_Vendite[Quantity Sold]),"")</f>
        <v>96600</v>
      </c>
      <c r="F242" s="1">
        <f>_xlfn.XLOOKUP(Fatturato[[#This Row],[ID]],DF_Vendite[ID Sale],DF_Vendite[Sale Date])</f>
        <v>44430</v>
      </c>
    </row>
    <row r="243" spans="1:6">
      <c r="A243" s="5" t="str">
        <f>DF_Vendite[[#This Row],[ID Sale]]</f>
        <v>FT644</v>
      </c>
      <c r="B243" t="str">
        <f>_xlfn.XLOOKUP(_xlfn.XLOOKUP(A243,DF_Vendite[ID Sale],DF_Vendite[ID Product]),DF_Prodotti[ID Product],DF_Prodotti[Product Name],"")</f>
        <v>CipherPulse Proxima</v>
      </c>
      <c r="C243" t="str">
        <f>_xlfn.XLOOKUP(_xlfn.XLOOKUP(A243,DF_Vendite[ID Sale],DF_Vendite[ID Client]),DF_Clienti[ID Client],DF_Clienti[Company Name],"")</f>
        <v>InnoTech Enterprises</v>
      </c>
      <c r="D243" t="str">
        <f>IFERROR(_xlfn.CONCAT((_xlfn.XLOOKUP(_xlfn.XLOOKUP(A243,DF_Vendite[ID Sale],DF_Vendite[Seller Code]),DF_Dipendenti[Code],DF_Dipendenti[Name]))," ",(_xlfn.XLOOKUP(_xlfn.XLOOKUP(A243,DF_Vendite[ID Sale],DF_Vendite[Seller Code]),DF_Dipendenti[Code],DF_Dipendenti[Surname]))),"")</f>
        <v>Roberts Williams</v>
      </c>
      <c r="E243" s="6">
        <f>IFERROR(_xlfn.XLOOKUP(_xlfn.XLOOKUP(A243,DF_Vendite[ID Sale],DF_Vendite[ID Product]),DF_Prodotti[ID Product],DF_Prodotti[Selling Price]) * _xlfn.XLOOKUP(A243,DF_Vendite[ID Sale],DF_Vendite[Quantity Sold]),"")</f>
        <v>32340</v>
      </c>
      <c r="F243" s="1">
        <f>_xlfn.XLOOKUP(Fatturato[[#This Row],[ID]],DF_Vendite[ID Sale],DF_Vendite[Sale Date])</f>
        <v>45014</v>
      </c>
    </row>
    <row r="244" spans="1:6">
      <c r="A244" s="5" t="str">
        <f>DF_Vendite[[#This Row],[ID Sale]]</f>
        <v>FT645</v>
      </c>
      <c r="B244" t="str">
        <f>_xlfn.XLOOKUP(_xlfn.XLOOKUP(A244,DF_Vendite[ID Sale],DF_Vendite[ID Product]),DF_Prodotti[ID Product],DF_Prodotti[Product Name],"")</f>
        <v>Statistica Proxima</v>
      </c>
      <c r="C244" t="str">
        <f>_xlfn.XLOOKUP(_xlfn.XLOOKUP(A244,DF_Vendite[ID Sale],DF_Vendite[ID Client]),DF_Clienti[ID Client],DF_Clienti[Company Name],"")</f>
        <v>CloudElite Innovations</v>
      </c>
      <c r="D244" t="str">
        <f>IFERROR(_xlfn.CONCAT((_xlfn.XLOOKUP(_xlfn.XLOOKUP(A244,DF_Vendite[ID Sale],DF_Vendite[Seller Code]),DF_Dipendenti[Code],DF_Dipendenti[Name]))," ",(_xlfn.XLOOKUP(_xlfn.XLOOKUP(A244,DF_Vendite[ID Sale],DF_Vendite[Seller Code]),DF_Dipendenti[Code],DF_Dipendenti[Surname]))),"")</f>
        <v>Zoe Lewis</v>
      </c>
      <c r="E244" s="6">
        <f>IFERROR(_xlfn.XLOOKUP(_xlfn.XLOOKUP(A244,DF_Vendite[ID Sale],DF_Vendite[ID Product]),DF_Prodotti[ID Product],DF_Prodotti[Selling Price]) * _xlfn.XLOOKUP(A244,DF_Vendite[ID Sale],DF_Vendite[Quantity Sold]),"")</f>
        <v>47872</v>
      </c>
      <c r="F244" s="1">
        <f>_xlfn.XLOOKUP(Fatturato[[#This Row],[ID]],DF_Vendite[ID Sale],DF_Vendite[Sale Date])</f>
        <v>43858</v>
      </c>
    </row>
    <row r="245" spans="1:6">
      <c r="A245" s="5" t="str">
        <f>DF_Vendite[[#This Row],[ID Sale]]</f>
        <v>FT646</v>
      </c>
      <c r="B245" t="str">
        <f>_xlfn.XLOOKUP(_xlfn.XLOOKUP(A245,DF_Vendite[ID Sale],DF_Vendite[ID Product]),DF_Prodotti[ID Product],DF_Prodotti[Product Name],"")</f>
        <v>StatMatrix Fusion</v>
      </c>
      <c r="C245" t="str">
        <f>_xlfn.XLOOKUP(_xlfn.XLOOKUP(A245,DF_Vendite[ID Sale],DF_Vendite[ID Client]),DF_Clienti[ID Client],DF_Clienti[Company Name],"")</f>
        <v>TechGuard Innovations</v>
      </c>
      <c r="D245" t="str">
        <f>IFERROR(_xlfn.CONCAT((_xlfn.XLOOKUP(_xlfn.XLOOKUP(A245,DF_Vendite[ID Sale],DF_Vendite[Seller Code]),DF_Dipendenti[Code],DF_Dipendenti[Name]))," ",(_xlfn.XLOOKUP(_xlfn.XLOOKUP(A245,DF_Vendite[ID Sale],DF_Vendite[Seller Code]),DF_Dipendenti[Code],DF_Dipendenti[Surname]))),"")</f>
        <v>Jackson Hall</v>
      </c>
      <c r="E245" s="6">
        <f>IFERROR(_xlfn.XLOOKUP(_xlfn.XLOOKUP(A245,DF_Vendite[ID Sale],DF_Vendite[ID Product]),DF_Prodotti[ID Product],DF_Prodotti[Selling Price]) * _xlfn.XLOOKUP(A245,DF_Vendite[ID Sale],DF_Vendite[Quantity Sold]),"")</f>
        <v>114070</v>
      </c>
      <c r="F245" s="1">
        <f>_xlfn.XLOOKUP(Fatturato[[#This Row],[ID]],DF_Vendite[ID Sale],DF_Vendite[Sale Date])</f>
        <v>43871</v>
      </c>
    </row>
    <row r="246" spans="1:6">
      <c r="A246" s="5" t="str">
        <f>DF_Vendite[[#This Row],[ID Sale]]</f>
        <v>FT647</v>
      </c>
      <c r="B246" t="str">
        <f>_xlfn.XLOOKUP(_xlfn.XLOOKUP(A246,DF_Vendite[ID Sale],DF_Vendite[ID Product]),DF_Prodotti[ID Product],DF_Prodotti[Product Name],"")</f>
        <v>DataHarbor Nexus</v>
      </c>
      <c r="C246" t="str">
        <f>_xlfn.XLOOKUP(_xlfn.XLOOKUP(A246,DF_Vendite[ID Sale],DF_Vendite[ID Client]),DF_Clienti[ID Client],DF_Clienti[Company Name],"")</f>
        <v/>
      </c>
      <c r="D246" t="str">
        <f>IFERROR(_xlfn.CONCAT((_xlfn.XLOOKUP(_xlfn.XLOOKUP(A246,DF_Vendite[ID Sale],DF_Vendite[Seller Code]),DF_Dipendenti[Code],DF_Dipendenti[Name]))," ",(_xlfn.XLOOKUP(_xlfn.XLOOKUP(A246,DF_Vendite[ID Sale],DF_Vendite[Seller Code]),DF_Dipendenti[Code],DF_Dipendenti[Surname]))),"")</f>
        <v/>
      </c>
      <c r="E246" s="6">
        <f>IFERROR(_xlfn.XLOOKUP(_xlfn.XLOOKUP(A246,DF_Vendite[ID Sale],DF_Vendite[ID Product]),DF_Prodotti[ID Product],DF_Prodotti[Selling Price]) * _xlfn.XLOOKUP(A246,DF_Vendite[ID Sale],DF_Vendite[Quantity Sold]),"")</f>
        <v>124040</v>
      </c>
      <c r="F246" s="1">
        <f>_xlfn.XLOOKUP(Fatturato[[#This Row],[ID]],DF_Vendite[ID Sale],DF_Vendite[Sale Date])</f>
        <v>45154</v>
      </c>
    </row>
    <row r="247" spans="1:6">
      <c r="A247" s="5" t="str">
        <f>DF_Vendite[[#This Row],[ID Sale]]</f>
        <v>FT648</v>
      </c>
      <c r="B247" t="str">
        <f>_xlfn.XLOOKUP(_xlfn.XLOOKUP(A247,DF_Vendite[ID Sale],DF_Vendite[ID Product]),DF_Prodotti[ID Product],DF_Prodotti[Product Name],"")</f>
        <v>SyncHarbor Dynamics</v>
      </c>
      <c r="C247" t="str">
        <f>_xlfn.XLOOKUP(_xlfn.XLOOKUP(A247,DF_Vendite[ID Sale],DF_Vendite[ID Client]),DF_Clienti[ID Client],DF_Clienti[Company Name],"")</f>
        <v>CipherLink Corp.</v>
      </c>
      <c r="D247" t="str">
        <f>IFERROR(_xlfn.CONCAT((_xlfn.XLOOKUP(_xlfn.XLOOKUP(A247,DF_Vendite[ID Sale],DF_Vendite[Seller Code]),DF_Dipendenti[Code],DF_Dipendenti[Name]))," ",(_xlfn.XLOOKUP(_xlfn.XLOOKUP(A247,DF_Vendite[ID Sale],DF_Vendite[Seller Code]),DF_Dipendenti[Code],DF_Dipendenti[Surname]))),"")</f>
        <v>Evans Scott</v>
      </c>
      <c r="E247" s="6">
        <f>IFERROR(_xlfn.XLOOKUP(_xlfn.XLOOKUP(A247,DF_Vendite[ID Sale],DF_Vendite[ID Product]),DF_Prodotti[ID Product],DF_Prodotti[Selling Price]) * _xlfn.XLOOKUP(A247,DF_Vendite[ID Sale],DF_Vendite[Quantity Sold]),"")</f>
        <v>14274</v>
      </c>
      <c r="F247" s="1">
        <f>_xlfn.XLOOKUP(Fatturato[[#This Row],[ID]],DF_Vendite[ID Sale],DF_Vendite[Sale Date])</f>
        <v>44502</v>
      </c>
    </row>
    <row r="248" spans="1:6">
      <c r="A248" s="5" t="str">
        <f>DF_Vendite[[#This Row],[ID Sale]]</f>
        <v>FT649</v>
      </c>
      <c r="B248" t="str">
        <f>_xlfn.XLOOKUP(_xlfn.XLOOKUP(A248,DF_Vendite[ID Sale],DF_Vendite[ID Product]),DF_Prodotti[ID Product],DF_Prodotti[Product Name],"")</f>
        <v>InfoSync Dynamics</v>
      </c>
      <c r="C248" t="str">
        <f>_xlfn.XLOOKUP(_xlfn.XLOOKUP(A248,DF_Vendite[ID Sale],DF_Vendite[ID Client]),DF_Clienti[ID Client],DF_Clienti[Company Name],"")</f>
        <v/>
      </c>
      <c r="D248" t="str">
        <f>IFERROR(_xlfn.CONCAT((_xlfn.XLOOKUP(_xlfn.XLOOKUP(A248,DF_Vendite[ID Sale],DF_Vendite[Seller Code]),DF_Dipendenti[Code],DF_Dipendenti[Name]))," ",(_xlfn.XLOOKUP(_xlfn.XLOOKUP(A248,DF_Vendite[ID Sale],DF_Vendite[Seller Code]),DF_Dipendenti[Code],DF_Dipendenti[Surname]))),"")</f>
        <v>Ethan Taylor</v>
      </c>
      <c r="E248" s="6">
        <f>IFERROR(_xlfn.XLOOKUP(_xlfn.XLOOKUP(A248,DF_Vendite[ID Sale],DF_Vendite[ID Product]),DF_Prodotti[ID Product],DF_Prodotti[Selling Price]) * _xlfn.XLOOKUP(A248,DF_Vendite[ID Sale],DF_Vendite[Quantity Sold]),"")</f>
        <v>18462</v>
      </c>
      <c r="F248" s="1">
        <f>_xlfn.XLOOKUP(Fatturato[[#This Row],[ID]],DF_Vendite[ID Sale],DF_Vendite[Sale Date])</f>
        <v>44537</v>
      </c>
    </row>
    <row r="249" spans="1:6">
      <c r="A249" s="5" t="str">
        <f>DF_Vendite[[#This Row],[ID Sale]]</f>
        <v>FT650</v>
      </c>
      <c r="B249" t="str">
        <f>_xlfn.XLOOKUP(_xlfn.XLOOKUP(A249,DF_Vendite[ID Sale],DF_Vendite[ID Product]),DF_Prodotti[ID Product],DF_Prodotti[Product Name],"")</f>
        <v/>
      </c>
      <c r="C249" t="str">
        <f>_xlfn.XLOOKUP(_xlfn.XLOOKUP(A249,DF_Vendite[ID Sale],DF_Vendite[ID Client]),DF_Clienti[ID Client],DF_Clienti[Company Name],"")</f>
        <v>InfoForge Solutions</v>
      </c>
      <c r="D249" t="str">
        <f>IFERROR(_xlfn.CONCAT((_xlfn.XLOOKUP(_xlfn.XLOOKUP(A249,DF_Vendite[ID Sale],DF_Vendite[Seller Code]),DF_Dipendenti[Code],DF_Dipendenti[Name]))," ",(_xlfn.XLOOKUP(_xlfn.XLOOKUP(A249,DF_Vendite[ID Sale],DF_Vendite[Seller Code]),DF_Dipendenti[Code],DF_Dipendenti[Surname]))),"")</f>
        <v>Stella Lee</v>
      </c>
      <c r="E249" s="6" t="str">
        <f>IFERROR(_xlfn.XLOOKUP(_xlfn.XLOOKUP(A249,DF_Vendite[ID Sale],DF_Vendite[ID Product]),DF_Prodotti[ID Product],DF_Prodotti[Selling Price]) * _xlfn.XLOOKUP(A249,DF_Vendite[ID Sale],DF_Vendite[Quantity Sold]),"")</f>
        <v/>
      </c>
      <c r="F249" s="1">
        <f>_xlfn.XLOOKUP(Fatturato[[#This Row],[ID]],DF_Vendite[ID Sale],DF_Vendite[Sale Date])</f>
        <v>45109</v>
      </c>
    </row>
    <row r="250" spans="1:6">
      <c r="A250" s="5" t="str">
        <f>DF_Vendite[[#This Row],[ID Sale]]</f>
        <v>FT651</v>
      </c>
      <c r="B250" t="str">
        <f>_xlfn.XLOOKUP(_xlfn.XLOOKUP(A250,DF_Vendite[ID Sale],DF_Vendite[ID Product]),DF_Prodotti[ID Product],DF_Prodotti[Product Name],"")</f>
        <v>DataPulse Dynamics</v>
      </c>
      <c r="C250" t="str">
        <f>_xlfn.XLOOKUP(_xlfn.XLOOKUP(A250,DF_Vendite[ID Sale],DF_Vendite[ID Client]),DF_Clienti[ID Client],DF_Clienti[Company Name],"")</f>
        <v/>
      </c>
      <c r="D250" t="str">
        <f>IFERROR(_xlfn.CONCAT((_xlfn.XLOOKUP(_xlfn.XLOOKUP(A250,DF_Vendite[ID Sale],DF_Vendite[Seller Code]),DF_Dipendenti[Code],DF_Dipendenti[Name]))," ",(_xlfn.XLOOKUP(_xlfn.XLOOKUP(A250,DF_Vendite[ID Sale],DF_Vendite[Seller Code]),DF_Dipendenti[Code],DF_Dipendenti[Surname]))),"")</f>
        <v>Gianna Garcia</v>
      </c>
      <c r="E250" s="6">
        <f>IFERROR(_xlfn.XLOOKUP(_xlfn.XLOOKUP(A250,DF_Vendite[ID Sale],DF_Vendite[ID Product]),DF_Prodotti[ID Product],DF_Prodotti[Selling Price]) * _xlfn.XLOOKUP(A250,DF_Vendite[ID Sale],DF_Vendite[Quantity Sold]),"")</f>
        <v>228542</v>
      </c>
      <c r="F250" s="1">
        <f>_xlfn.XLOOKUP(Fatturato[[#This Row],[ID]],DF_Vendite[ID Sale],DF_Vendite[Sale Date])</f>
        <v>44188</v>
      </c>
    </row>
    <row r="251" spans="1:6">
      <c r="A251" s="5" t="str">
        <f>DF_Vendite[[#This Row],[ID Sale]]</f>
        <v>FT652</v>
      </c>
      <c r="B251" t="str">
        <f>_xlfn.XLOOKUP(_xlfn.XLOOKUP(A251,DF_Vendite[ID Sale],DF_Vendite[ID Product]),DF_Prodotti[ID Product],DF_Prodotti[Product Name],"")</f>
        <v>QuantumHarbor Guardian</v>
      </c>
      <c r="C251" t="str">
        <f>_xlfn.XLOOKUP(_xlfn.XLOOKUP(A251,DF_Vendite[ID Sale],DF_Vendite[ID Client]),DF_Clienti[ID Client],DF_Clienti[Company Name],"")</f>
        <v>CipherLink Corp.</v>
      </c>
      <c r="D251" t="str">
        <f>IFERROR(_xlfn.CONCAT((_xlfn.XLOOKUP(_xlfn.XLOOKUP(A251,DF_Vendite[ID Sale],DF_Vendite[Seller Code]),DF_Dipendenti[Code],DF_Dipendenti[Name]))," ",(_xlfn.XLOOKUP(_xlfn.XLOOKUP(A251,DF_Vendite[ID Sale],DF_Vendite[Seller Code]),DF_Dipendenti[Code],DF_Dipendenti[Surname]))),"")</f>
        <v>Sebastian Hall</v>
      </c>
      <c r="E251" s="6">
        <f>IFERROR(_xlfn.XLOOKUP(_xlfn.XLOOKUP(A251,DF_Vendite[ID Sale],DF_Vendite[ID Product]),DF_Prodotti[ID Product],DF_Prodotti[Selling Price]) * _xlfn.XLOOKUP(A251,DF_Vendite[ID Sale],DF_Vendite[Quantity Sold]),"")</f>
        <v>34731</v>
      </c>
      <c r="F251" s="1">
        <f>_xlfn.XLOOKUP(Fatturato[[#This Row],[ID]],DF_Vendite[ID Sale],DF_Vendite[Sale Date])</f>
        <v>44549</v>
      </c>
    </row>
    <row r="252" spans="1:6">
      <c r="A252" s="5" t="str">
        <f>DF_Vendite[[#This Row],[ID Sale]]</f>
        <v>FT653</v>
      </c>
      <c r="B252" t="str">
        <f>_xlfn.XLOOKUP(_xlfn.XLOOKUP(A252,DF_Vendite[ID Sale],DF_Vendite[ID Product]),DF_Prodotti[ID Product],DF_Prodotti[Product Name],"")</f>
        <v/>
      </c>
      <c r="C252" t="str">
        <f>_xlfn.XLOOKUP(_xlfn.XLOOKUP(A252,DF_Vendite[ID Sale],DF_Vendite[ID Client]),DF_Clienti[ID Client],DF_Clienti[Company Name],"")</f>
        <v>CipherLink Corp.</v>
      </c>
      <c r="D252" t="str">
        <f>IFERROR(_xlfn.CONCAT((_xlfn.XLOOKUP(_xlfn.XLOOKUP(A252,DF_Vendite[ID Sale],DF_Vendite[Seller Code]),DF_Dipendenti[Code],DF_Dipendenti[Name]))," ",(_xlfn.XLOOKUP(_xlfn.XLOOKUP(A252,DF_Vendite[ID Sale],DF_Vendite[Seller Code]),DF_Dipendenti[Code],DF_Dipendenti[Surname]))),"")</f>
        <v>Sebastian Hall</v>
      </c>
      <c r="E252" s="6" t="str">
        <f>IFERROR(_xlfn.XLOOKUP(_xlfn.XLOOKUP(A252,DF_Vendite[ID Sale],DF_Vendite[ID Product]),DF_Prodotti[ID Product],DF_Prodotti[Selling Price]) * _xlfn.XLOOKUP(A252,DF_Vendite[ID Sale],DF_Vendite[Quantity Sold]),"")</f>
        <v/>
      </c>
      <c r="F252" s="1">
        <f>_xlfn.XLOOKUP(Fatturato[[#This Row],[ID]],DF_Vendite[ID Sale],DF_Vendite[Sale Date])</f>
        <v>44243</v>
      </c>
    </row>
    <row r="253" spans="1:6">
      <c r="A253" s="5" t="str">
        <f>DF_Vendite[[#This Row],[ID Sale]]</f>
        <v>FT654</v>
      </c>
      <c r="B253" t="str">
        <f>_xlfn.XLOOKUP(_xlfn.XLOOKUP(A253,DF_Vendite[ID Sale],DF_Vendite[ID Product]),DF_Prodotti[ID Product],DF_Prodotti[Product Name],"")</f>
        <v>SyncGuard Proxima</v>
      </c>
      <c r="C253" t="str">
        <f>_xlfn.XLOOKUP(_xlfn.XLOOKUP(A253,DF_Vendite[ID Sale],DF_Vendite[ID Client]),DF_Clienti[ID Client],DF_Clienti[Company Name],"")</f>
        <v/>
      </c>
      <c r="D253" t="str">
        <f>IFERROR(_xlfn.CONCAT((_xlfn.XLOOKUP(_xlfn.XLOOKUP(A253,DF_Vendite[ID Sale],DF_Vendite[Seller Code]),DF_Dipendenti[Code],DF_Dipendenti[Name]))," ",(_xlfn.XLOOKUP(_xlfn.XLOOKUP(A253,DF_Vendite[ID Sale],DF_Vendite[Seller Code]),DF_Dipendenti[Code],DF_Dipendenti[Surname]))),"")</f>
        <v>Moore Lopez</v>
      </c>
      <c r="E253" s="6">
        <f>IFERROR(_xlfn.XLOOKUP(_xlfn.XLOOKUP(A253,DF_Vendite[ID Sale],DF_Vendite[ID Product]),DF_Prodotti[ID Product],DF_Prodotti[Selling Price]) * _xlfn.XLOOKUP(A253,DF_Vendite[ID Sale],DF_Vendite[Quantity Sold]),"")</f>
        <v>224172</v>
      </c>
      <c r="F253" s="1">
        <f>_xlfn.XLOOKUP(Fatturato[[#This Row],[ID]],DF_Vendite[ID Sale],DF_Vendite[Sale Date])</f>
        <v>45289</v>
      </c>
    </row>
    <row r="254" spans="1:6">
      <c r="A254" s="5" t="str">
        <f>DF_Vendite[[#This Row],[ID Sale]]</f>
        <v>FT655</v>
      </c>
      <c r="B254" t="str">
        <f>_xlfn.XLOOKUP(_xlfn.XLOOKUP(A254,DF_Vendite[ID Sale],DF_Vendite[ID Product]),DF_Prodotti[ID Product],DF_Prodotti[Product Name],"")</f>
        <v>CipherPulse Proxima</v>
      </c>
      <c r="C254" t="str">
        <f>_xlfn.XLOOKUP(_xlfn.XLOOKUP(A254,DF_Vendite[ID Sale],DF_Vendite[ID Client]),DF_Clienti[ID Client],DF_Clienti[Company Name],"")</f>
        <v/>
      </c>
      <c r="D254" t="str">
        <f>IFERROR(_xlfn.CONCAT((_xlfn.XLOOKUP(_xlfn.XLOOKUP(A254,DF_Vendite[ID Sale],DF_Vendite[Seller Code]),DF_Dipendenti[Code],DF_Dipendenti[Name]))," ",(_xlfn.XLOOKUP(_xlfn.XLOOKUP(A254,DF_Vendite[ID Sale],DF_Vendite[Seller Code]),DF_Dipendenti[Code],DF_Dipendenti[Surname]))),"")</f>
        <v>Jackson Hall</v>
      </c>
      <c r="E254" s="6">
        <f>IFERROR(_xlfn.XLOOKUP(_xlfn.XLOOKUP(A254,DF_Vendite[ID Sale],DF_Vendite[ID Product]),DF_Prodotti[ID Product],DF_Prodotti[Selling Price]) * _xlfn.XLOOKUP(A254,DF_Vendite[ID Sale],DF_Vendite[Quantity Sold]),"")</f>
        <v>18480</v>
      </c>
      <c r="F254" s="1">
        <f>_xlfn.XLOOKUP(Fatturato[[#This Row],[ID]],DF_Vendite[ID Sale],DF_Vendite[Sale Date])</f>
        <v>44330</v>
      </c>
    </row>
    <row r="255" spans="1:6">
      <c r="A255" s="5" t="str">
        <f>DF_Vendite[[#This Row],[ID Sale]]</f>
        <v>FT656</v>
      </c>
      <c r="B255" t="str">
        <f>_xlfn.XLOOKUP(_xlfn.XLOOKUP(A255,DF_Vendite[ID Sale],DF_Vendite[ID Product]),DF_Prodotti[ID Product],DF_Prodotti[Product Name],"")</f>
        <v>DataPulse Dynamics</v>
      </c>
      <c r="C255" t="str">
        <f>_xlfn.XLOOKUP(_xlfn.XLOOKUP(A255,DF_Vendite[ID Sale],DF_Vendite[ID Client]),DF_Clienti[ID Client],DF_Clienti[Company Name],"")</f>
        <v>CipherLink Corp.</v>
      </c>
      <c r="D255" t="str">
        <f>IFERROR(_xlfn.CONCAT((_xlfn.XLOOKUP(_xlfn.XLOOKUP(A255,DF_Vendite[ID Sale],DF_Vendite[Seller Code]),DF_Dipendenti[Code],DF_Dipendenti[Name]))," ",(_xlfn.XLOOKUP(_xlfn.XLOOKUP(A255,DF_Vendite[ID Sale],DF_Vendite[Seller Code]),DF_Dipendenti[Code],DF_Dipendenti[Surname]))),"")</f>
        <v>Charlotte Thomas</v>
      </c>
      <c r="E255" s="6">
        <f>IFERROR(_xlfn.XLOOKUP(_xlfn.XLOOKUP(A255,DF_Vendite[ID Sale],DF_Vendite[ID Product]),DF_Prodotti[ID Product],DF_Prodotti[Selling Price]) * _xlfn.XLOOKUP(A255,DF_Vendite[ID Sale],DF_Vendite[Quantity Sold]),"")</f>
        <v>50380</v>
      </c>
      <c r="F255" s="1">
        <f>_xlfn.XLOOKUP(Fatturato[[#This Row],[ID]],DF_Vendite[ID Sale],DF_Vendite[Sale Date])</f>
        <v>44139</v>
      </c>
    </row>
    <row r="256" spans="1:6">
      <c r="A256" s="5" t="str">
        <f>DF_Vendite[[#This Row],[ID Sale]]</f>
        <v>FT657</v>
      </c>
      <c r="B256" t="str">
        <f>_xlfn.XLOOKUP(_xlfn.XLOOKUP(A256,DF_Vendite[ID Sale],DF_Vendite[ID Product]),DF_Prodotti[ID Product],DF_Prodotti[Product Name],"")</f>
        <v>DataPulse Dynamics</v>
      </c>
      <c r="C256" t="str">
        <f>_xlfn.XLOOKUP(_xlfn.XLOOKUP(A256,DF_Vendite[ID Sale],DF_Vendite[ID Client]),DF_Clienti[ID Client],DF_Clienti[Company Name],"")</f>
        <v>TechLink Dynamics</v>
      </c>
      <c r="D256" t="str">
        <f>IFERROR(_xlfn.CONCAT((_xlfn.XLOOKUP(_xlfn.XLOOKUP(A256,DF_Vendite[ID Sale],DF_Vendite[Seller Code]),DF_Dipendenti[Code],DF_Dipendenti[Name]))," ",(_xlfn.XLOOKUP(_xlfn.XLOOKUP(A256,DF_Vendite[ID Sale],DF_Vendite[Seller Code]),DF_Dipendenti[Code],DF_Dipendenti[Surname]))),"")</f>
        <v>Jackson White</v>
      </c>
      <c r="E256" s="6">
        <f>IFERROR(_xlfn.XLOOKUP(_xlfn.XLOOKUP(A256,DF_Vendite[ID Sale],DF_Vendite[ID Product]),DF_Prodotti[ID Product],DF_Prodotti[Selling Price]) * _xlfn.XLOOKUP(A256,DF_Vendite[ID Sale],DF_Vendite[Quantity Sold]),"")</f>
        <v>159384</v>
      </c>
      <c r="F256" s="1">
        <f>_xlfn.XLOOKUP(Fatturato[[#This Row],[ID]],DF_Vendite[ID Sale],DF_Vendite[Sale Date])</f>
        <v>44870</v>
      </c>
    </row>
    <row r="257" spans="1:6">
      <c r="A257" s="5" t="str">
        <f>DF_Vendite[[#This Row],[ID Sale]]</f>
        <v>FT658</v>
      </c>
      <c r="B257" t="str">
        <f>_xlfn.XLOOKUP(_xlfn.XLOOKUP(A257,DF_Vendite[ID Sale],DF_Vendite[ID Product]),DF_Prodotti[ID Product],DF_Prodotti[Product Name],"")</f>
        <v/>
      </c>
      <c r="C257" t="str">
        <f>_xlfn.XLOOKUP(_xlfn.XLOOKUP(A257,DF_Vendite[ID Sale],DF_Vendite[ID Client]),DF_Clienti[ID Client],DF_Clienti[Company Name],"")</f>
        <v>InfoForge Solutions</v>
      </c>
      <c r="D257" t="str">
        <f>IFERROR(_xlfn.CONCAT((_xlfn.XLOOKUP(_xlfn.XLOOKUP(A257,DF_Vendite[ID Sale],DF_Vendite[Seller Code]),DF_Dipendenti[Code],DF_Dipendenti[Name]))," ",(_xlfn.XLOOKUP(_xlfn.XLOOKUP(A257,DF_Vendite[ID Sale],DF_Vendite[Seller Code]),DF_Dipendenti[Code],DF_Dipendenti[Surname]))),"")</f>
        <v>Logan Clark</v>
      </c>
      <c r="E257" s="6" t="str">
        <f>IFERROR(_xlfn.XLOOKUP(_xlfn.XLOOKUP(A257,DF_Vendite[ID Sale],DF_Vendite[ID Product]),DF_Prodotti[ID Product],DF_Prodotti[Selling Price]) * _xlfn.XLOOKUP(A257,DF_Vendite[ID Sale],DF_Vendite[Quantity Sold]),"")</f>
        <v/>
      </c>
      <c r="F257" s="1">
        <f>_xlfn.XLOOKUP(Fatturato[[#This Row],[ID]],DF_Vendite[ID Sale],DF_Vendite[Sale Date])</f>
        <v>44349</v>
      </c>
    </row>
    <row r="258" spans="1:6">
      <c r="A258" s="5" t="str">
        <f>DF_Vendite[[#This Row],[ID Sale]]</f>
        <v>FT659</v>
      </c>
      <c r="B258" t="str">
        <f>_xlfn.XLOOKUP(_xlfn.XLOOKUP(A258,DF_Vendite[ID Sale],DF_Vendite[ID Product]),DF_Prodotti[ID Product],DF_Prodotti[Product Name],"")</f>
        <v>QuantumHarbor Guardian</v>
      </c>
      <c r="C258" t="str">
        <f>_xlfn.XLOOKUP(_xlfn.XLOOKUP(A258,DF_Vendite[ID Sale],DF_Vendite[ID Client]),DF_Clienti[ID Client],DF_Clienti[Company Name],"")</f>
        <v/>
      </c>
      <c r="D258" t="str">
        <f>IFERROR(_xlfn.CONCAT((_xlfn.XLOOKUP(_xlfn.XLOOKUP(A258,DF_Vendite[ID Sale],DF_Vendite[Seller Code]),DF_Dipendenti[Code],DF_Dipendenti[Name]))," ",(_xlfn.XLOOKUP(_xlfn.XLOOKUP(A258,DF_Vendite[ID Sale],DF_Vendite[Seller Code]),DF_Dipendenti[Code],DF_Dipendenti[Surname]))),"")</f>
        <v>Ella Smith</v>
      </c>
      <c r="E258" s="6">
        <f>IFERROR(_xlfn.XLOOKUP(_xlfn.XLOOKUP(A258,DF_Vendite[ID Sale],DF_Vendite[ID Product]),DF_Prodotti[ID Product],DF_Prodotti[Selling Price]) * _xlfn.XLOOKUP(A258,DF_Vendite[ID Sale],DF_Vendite[Quantity Sold]),"")</f>
        <v>328242</v>
      </c>
      <c r="F258" s="1">
        <f>_xlfn.XLOOKUP(Fatturato[[#This Row],[ID]],DF_Vendite[ID Sale],DF_Vendite[Sale Date])</f>
        <v>44964</v>
      </c>
    </row>
    <row r="259" spans="1:6">
      <c r="A259" s="5" t="str">
        <f>DF_Vendite[[#This Row],[ID Sale]]</f>
        <v>FT660</v>
      </c>
      <c r="B259" t="str">
        <f>_xlfn.XLOOKUP(_xlfn.XLOOKUP(A259,DF_Vendite[ID Sale],DF_Vendite[ID Product]),DF_Prodotti[ID Product],DF_Prodotti[Product Name],"")</f>
        <v>DataPulse Dynamics</v>
      </c>
      <c r="C259" t="str">
        <f>_xlfn.XLOOKUP(_xlfn.XLOOKUP(A259,DF_Vendite[ID Sale],DF_Vendite[ID Client]),DF_Clienti[ID Client],DF_Clienti[Company Name],"")</f>
        <v>CloudElite Innovations</v>
      </c>
      <c r="D259" t="str">
        <f>IFERROR(_xlfn.CONCAT((_xlfn.XLOOKUP(_xlfn.XLOOKUP(A259,DF_Vendite[ID Sale],DF_Vendite[Seller Code]),DF_Dipendenti[Code],DF_Dipendenti[Name]))," ",(_xlfn.XLOOKUP(_xlfn.XLOOKUP(A259,DF_Vendite[ID Sale],DF_Vendite[Seller Code]),DF_Dipendenti[Code],DF_Dipendenti[Surname]))),"")</f>
        <v>Gianna Garcia</v>
      </c>
      <c r="E259" s="6">
        <f>IFERROR(_xlfn.XLOOKUP(_xlfn.XLOOKUP(A259,DF_Vendite[ID Sale],DF_Vendite[ID Product]),DF_Prodotti[ID Product],DF_Prodotti[Selling Price]) * _xlfn.XLOOKUP(A259,DF_Vendite[ID Sale],DF_Vendite[Quantity Sold]),"")</f>
        <v>141980</v>
      </c>
      <c r="F259" s="1">
        <f>_xlfn.XLOOKUP(Fatturato[[#This Row],[ID]],DF_Vendite[ID Sale],DF_Vendite[Sale Date])</f>
        <v>44700</v>
      </c>
    </row>
    <row r="260" spans="1:6">
      <c r="A260" s="5" t="str">
        <f>DF_Vendite[[#This Row],[ID Sale]]</f>
        <v>FT661</v>
      </c>
      <c r="B260" t="str">
        <f>_xlfn.XLOOKUP(_xlfn.XLOOKUP(A260,DF_Vendite[ID Sale],DF_Vendite[ID Product]),DF_Prodotti[ID Product],DF_Prodotti[Product Name],"")</f>
        <v>Analytix Pro Plus</v>
      </c>
      <c r="C260" t="str">
        <f>_xlfn.XLOOKUP(_xlfn.XLOOKUP(A260,DF_Vendite[ID Sale],DF_Vendite[ID Client]),DF_Clienti[ID Client],DF_Clienti[Company Name],"")</f>
        <v>InfoForge Solutions</v>
      </c>
      <c r="D260" t="str">
        <f>IFERROR(_xlfn.CONCAT((_xlfn.XLOOKUP(_xlfn.XLOOKUP(A260,DF_Vendite[ID Sale],DF_Vendite[Seller Code]),DF_Dipendenti[Code],DF_Dipendenti[Name]))," ",(_xlfn.XLOOKUP(_xlfn.XLOOKUP(A260,DF_Vendite[ID Sale],DF_Vendite[Seller Code]),DF_Dipendenti[Code],DF_Dipendenti[Surname]))),"")</f>
        <v>Isabella Thompson</v>
      </c>
      <c r="E260" s="6">
        <f>IFERROR(_xlfn.XLOOKUP(_xlfn.XLOOKUP(A260,DF_Vendite[ID Sale],DF_Vendite[ID Product]),DF_Prodotti[ID Product],DF_Prodotti[Selling Price]) * _xlfn.XLOOKUP(A260,DF_Vendite[ID Sale],DF_Vendite[Quantity Sold]),"")</f>
        <v>75936</v>
      </c>
      <c r="F260" s="1">
        <f>_xlfn.XLOOKUP(Fatturato[[#This Row],[ID]],DF_Vendite[ID Sale],DF_Vendite[Sale Date])</f>
        <v>45112</v>
      </c>
    </row>
    <row r="261" spans="1:6">
      <c r="A261" s="5" t="str">
        <f>DF_Vendite[[#This Row],[ID Sale]]</f>
        <v>FT662</v>
      </c>
      <c r="B261" t="str">
        <f>_xlfn.XLOOKUP(_xlfn.XLOOKUP(A261,DF_Vendite[ID Sale],DF_Vendite[ID Product]),DF_Prodotti[ID Product],DF_Prodotti[Product Name],"")</f>
        <v>InfoShield Horizon</v>
      </c>
      <c r="C261" t="str">
        <f>_xlfn.XLOOKUP(_xlfn.XLOOKUP(A261,DF_Vendite[ID Sale],DF_Vendite[ID Client]),DF_Clienti[ID Client],DF_Clienti[Company Name],"")</f>
        <v>InnoTech Enterprises</v>
      </c>
      <c r="D261" t="str">
        <f>IFERROR(_xlfn.CONCAT((_xlfn.XLOOKUP(_xlfn.XLOOKUP(A261,DF_Vendite[ID Sale],DF_Vendite[Seller Code]),DF_Dipendenti[Code],DF_Dipendenti[Name]))," ",(_xlfn.XLOOKUP(_xlfn.XLOOKUP(A261,DF_Vendite[ID Sale],DF_Vendite[Seller Code]),DF_Dipendenti[Code],DF_Dipendenti[Surname]))),"")</f>
        <v>Taylor Roberts</v>
      </c>
      <c r="E261" s="6">
        <f>IFERROR(_xlfn.XLOOKUP(_xlfn.XLOOKUP(A261,DF_Vendite[ID Sale],DF_Vendite[ID Product]),DF_Prodotti[ID Product],DF_Prodotti[Selling Price]) * _xlfn.XLOOKUP(A261,DF_Vendite[ID Sale],DF_Vendite[Quantity Sold]),"")</f>
        <v>29670</v>
      </c>
      <c r="F261" s="1">
        <f>_xlfn.XLOOKUP(Fatturato[[#This Row],[ID]],DF_Vendite[ID Sale],DF_Vendite[Sale Date])</f>
        <v>43868</v>
      </c>
    </row>
    <row r="262" spans="1:6">
      <c r="A262" s="5" t="str">
        <f>DF_Vendite[[#This Row],[ID Sale]]</f>
        <v>FT663</v>
      </c>
      <c r="B262" t="str">
        <f>_xlfn.XLOOKUP(_xlfn.XLOOKUP(A262,DF_Vendite[ID Sale],DF_Vendite[ID Product]),DF_Prodotti[ID Product],DF_Prodotti[Product Name],"")</f>
        <v>Analytix Pro Plus</v>
      </c>
      <c r="C262" t="str">
        <f>_xlfn.XLOOKUP(_xlfn.XLOOKUP(A262,DF_Vendite[ID Sale],DF_Vendite[ID Client]),DF_Clienti[ID Client],DF_Clienti[Company Name],"")</f>
        <v>InfoForge Solutions</v>
      </c>
      <c r="D262" t="str">
        <f>IFERROR(_xlfn.CONCAT((_xlfn.XLOOKUP(_xlfn.XLOOKUP(A262,DF_Vendite[ID Sale],DF_Vendite[Seller Code]),DF_Dipendenti[Code],DF_Dipendenti[Name]))," ",(_xlfn.XLOOKUP(_xlfn.XLOOKUP(A262,DF_Vendite[ID Sale],DF_Vendite[Seller Code]),DF_Dipendenti[Code],DF_Dipendenti[Surname]))),"")</f>
        <v>Taylor Roberts</v>
      </c>
      <c r="E262" s="6">
        <f>IFERROR(_xlfn.XLOOKUP(_xlfn.XLOOKUP(A262,DF_Vendite[ID Sale],DF_Vendite[ID Product]),DF_Prodotti[ID Product],DF_Prodotti[Selling Price]) * _xlfn.XLOOKUP(A262,DF_Vendite[ID Sale],DF_Vendite[Quantity Sold]),"")</f>
        <v>64512</v>
      </c>
      <c r="F262" s="1">
        <f>_xlfn.XLOOKUP(Fatturato[[#This Row],[ID]],DF_Vendite[ID Sale],DF_Vendite[Sale Date])</f>
        <v>44549</v>
      </c>
    </row>
    <row r="263" spans="1:6">
      <c r="A263" s="5" t="str">
        <f>DF_Vendite[[#This Row],[ID Sale]]</f>
        <v>FT664</v>
      </c>
      <c r="B263" t="str">
        <f>_xlfn.XLOOKUP(_xlfn.XLOOKUP(A263,DF_Vendite[ID Sale],DF_Vendite[ID Product]),DF_Prodotti[ID Product],DF_Prodotti[Product Name],"")</f>
        <v>StatMatrix Fusion</v>
      </c>
      <c r="C263" t="str">
        <f>_xlfn.XLOOKUP(_xlfn.XLOOKUP(A263,DF_Vendite[ID Sale],DF_Vendite[ID Client]),DF_Clienti[ID Client],DF_Clienti[Company Name],"")</f>
        <v>CipherLink Corp.</v>
      </c>
      <c r="D263" t="str">
        <f>IFERROR(_xlfn.CONCAT((_xlfn.XLOOKUP(_xlfn.XLOOKUP(A263,DF_Vendite[ID Sale],DF_Vendite[Seller Code]),DF_Dipendenti[Code],DF_Dipendenti[Name]))," ",(_xlfn.XLOOKUP(_xlfn.XLOOKUP(A263,DF_Vendite[ID Sale],DF_Vendite[Seller Code]),DF_Dipendenti[Code],DF_Dipendenti[Surname]))),"")</f>
        <v>Daniel Hernandez</v>
      </c>
      <c r="E263" s="6">
        <f>IFERROR(_xlfn.XLOOKUP(_xlfn.XLOOKUP(A263,DF_Vendite[ID Sale],DF_Vendite[ID Product]),DF_Prodotti[ID Product],DF_Prodotti[Selling Price]) * _xlfn.XLOOKUP(A263,DF_Vendite[ID Sale],DF_Vendite[Quantity Sold]),"")</f>
        <v>141825</v>
      </c>
      <c r="F263" s="1">
        <f>_xlfn.XLOOKUP(Fatturato[[#This Row],[ID]],DF_Vendite[ID Sale],DF_Vendite[Sale Date])</f>
        <v>44905</v>
      </c>
    </row>
    <row r="264" spans="1:6">
      <c r="A264" s="5" t="str">
        <f>DF_Vendite[[#This Row],[ID Sale]]</f>
        <v>FT665</v>
      </c>
      <c r="B264" t="str">
        <f>_xlfn.XLOOKUP(_xlfn.XLOOKUP(A264,DF_Vendite[ID Sale],DF_Vendite[ID Product]),DF_Prodotti[ID Product],DF_Prodotti[Product Name],"")</f>
        <v>DataPulse Dynamics</v>
      </c>
      <c r="C264" t="str">
        <f>_xlfn.XLOOKUP(_xlfn.XLOOKUP(A264,DF_Vendite[ID Sale],DF_Vendite[ID Client]),DF_Clienti[ID Client],DF_Clienti[Company Name],"")</f>
        <v>CloudElite Innovations</v>
      </c>
      <c r="D264" t="str">
        <f>IFERROR(_xlfn.CONCAT((_xlfn.XLOOKUP(_xlfn.XLOOKUP(A264,DF_Vendite[ID Sale],DF_Vendite[Seller Code]),DF_Dipendenti[Code],DF_Dipendenti[Name]))," ",(_xlfn.XLOOKUP(_xlfn.XLOOKUP(A264,DF_Vendite[ID Sale],DF_Vendite[Seller Code]),DF_Dipendenti[Code],DF_Dipendenti[Surname]))),"")</f>
        <v>Zoey Thompson</v>
      </c>
      <c r="E264" s="6">
        <f>IFERROR(_xlfn.XLOOKUP(_xlfn.XLOOKUP(A264,DF_Vendite[ID Sale],DF_Vendite[ID Product]),DF_Prodotti[ID Product],DF_Prodotti[Selling Price]) * _xlfn.XLOOKUP(A264,DF_Vendite[ID Sale],DF_Vendite[Quantity Sold]),"")</f>
        <v>162132</v>
      </c>
      <c r="F264" s="1">
        <f>_xlfn.XLOOKUP(Fatturato[[#This Row],[ID]],DF_Vendite[ID Sale],DF_Vendite[Sale Date])</f>
        <v>45263</v>
      </c>
    </row>
    <row r="265" spans="1:6">
      <c r="A265" s="5" t="str">
        <f>DF_Vendite[[#This Row],[ID Sale]]</f>
        <v>FT666</v>
      </c>
      <c r="B265" t="str">
        <f>_xlfn.XLOOKUP(_xlfn.XLOOKUP(A265,DF_Vendite[ID Sale],DF_Vendite[ID Product]),DF_Prodotti[ID Product],DF_Prodotti[Product Name],"")</f>
        <v>CipherHarbor Guardian</v>
      </c>
      <c r="C265" t="str">
        <f>_xlfn.XLOOKUP(_xlfn.XLOOKUP(A265,DF_Vendite[ID Sale],DF_Vendite[ID Client]),DF_Clienti[ID Client],DF_Clienti[Company Name],"")</f>
        <v>DataLink Tech</v>
      </c>
      <c r="D265" t="str">
        <f>IFERROR(_xlfn.CONCAT((_xlfn.XLOOKUP(_xlfn.XLOOKUP(A265,DF_Vendite[ID Sale],DF_Vendite[Seller Code]),DF_Dipendenti[Code],DF_Dipendenti[Name]))," ",(_xlfn.XLOOKUP(_xlfn.XLOOKUP(A265,DF_Vendite[ID Sale],DF_Vendite[Seller Code]),DF_Dipendenti[Code],DF_Dipendenti[Surname]))),"")</f>
        <v>Zoe Lewis</v>
      </c>
      <c r="E265" s="6">
        <f>IFERROR(_xlfn.XLOOKUP(_xlfn.XLOOKUP(A265,DF_Vendite[ID Sale],DF_Vendite[ID Product]),DF_Prodotti[ID Product],DF_Prodotti[Selling Price]) * _xlfn.XLOOKUP(A265,DF_Vendite[ID Sale],DF_Vendite[Quantity Sold]),"")</f>
        <v>5974</v>
      </c>
      <c r="F265" s="1">
        <f>_xlfn.XLOOKUP(Fatturato[[#This Row],[ID]],DF_Vendite[ID Sale],DF_Vendite[Sale Date])</f>
        <v>43952</v>
      </c>
    </row>
    <row r="266" spans="1:6">
      <c r="A266" s="5" t="str">
        <f>DF_Vendite[[#This Row],[ID Sale]]</f>
        <v>FT667</v>
      </c>
      <c r="B266" t="str">
        <f>_xlfn.XLOOKUP(_xlfn.XLOOKUP(A266,DF_Vendite[ID Sale],DF_Vendite[ID Product]),DF_Prodotti[ID Product],DF_Prodotti[Product Name],"")</f>
        <v>DataLink Precision</v>
      </c>
      <c r="C266" t="str">
        <f>_xlfn.XLOOKUP(_xlfn.XLOOKUP(A266,DF_Vendite[ID Sale],DF_Vendite[ID Client]),DF_Clienti[ID Client],DF_Clienti[Company Name],"")</f>
        <v/>
      </c>
      <c r="D266" t="str">
        <f>IFERROR(_xlfn.CONCAT((_xlfn.XLOOKUP(_xlfn.XLOOKUP(A266,DF_Vendite[ID Sale],DF_Vendite[Seller Code]),DF_Dipendenti[Code],DF_Dipendenti[Name]))," ",(_xlfn.XLOOKUP(_xlfn.XLOOKUP(A266,DF_Vendite[ID Sale],DF_Vendite[Seller Code]),DF_Dipendenti[Code],DF_Dipendenti[Surname]))),"")</f>
        <v>Williams Mitchell</v>
      </c>
      <c r="E266" s="6">
        <f>IFERROR(_xlfn.XLOOKUP(_xlfn.XLOOKUP(A266,DF_Vendite[ID Sale],DF_Vendite[ID Product]),DF_Prodotti[ID Product],DF_Prodotti[Selling Price]) * _xlfn.XLOOKUP(A266,DF_Vendite[ID Sale],DF_Vendite[Quantity Sold]),"")</f>
        <v>93280</v>
      </c>
      <c r="F266" s="1">
        <f>_xlfn.XLOOKUP(Fatturato[[#This Row],[ID]],DF_Vendite[ID Sale],DF_Vendite[Sale Date])</f>
        <v>44464</v>
      </c>
    </row>
    <row r="267" spans="1:6">
      <c r="A267" s="5" t="str">
        <f>DF_Vendite[[#This Row],[ID Sale]]</f>
        <v>FT668</v>
      </c>
      <c r="B267" t="str">
        <f>_xlfn.XLOOKUP(_xlfn.XLOOKUP(A267,DF_Vendite[ID Sale],DF_Vendite[ID Product]),DF_Prodotti[ID Product],DF_Prodotti[Product Name],"")</f>
        <v>SyncGuard Proxima</v>
      </c>
      <c r="C267" t="str">
        <f>_xlfn.XLOOKUP(_xlfn.XLOOKUP(A267,DF_Vendite[ID Sale],DF_Vendite[ID Client]),DF_Clienti[ID Client],DF_Clienti[Company Name],"")</f>
        <v/>
      </c>
      <c r="D267" t="str">
        <f>IFERROR(_xlfn.CONCAT((_xlfn.XLOOKUP(_xlfn.XLOOKUP(A267,DF_Vendite[ID Sale],DF_Vendite[Seller Code]),DF_Dipendenti[Code],DF_Dipendenti[Name]))," ",(_xlfn.XLOOKUP(_xlfn.XLOOKUP(A267,DF_Vendite[ID Sale],DF_Vendite[Seller Code]),DF_Dipendenti[Code],DF_Dipendenti[Surname]))),"")</f>
        <v>Evans Scott</v>
      </c>
      <c r="E267" s="6">
        <f>IFERROR(_xlfn.XLOOKUP(_xlfn.XLOOKUP(A267,DF_Vendite[ID Sale],DF_Vendite[ID Product]),DF_Prodotti[ID Product],DF_Prodotti[Selling Price]) * _xlfn.XLOOKUP(A267,DF_Vendite[ID Sale],DF_Vendite[Quantity Sold]),"")</f>
        <v>148011</v>
      </c>
      <c r="F267" s="1">
        <f>_xlfn.XLOOKUP(Fatturato[[#This Row],[ID]],DF_Vendite[ID Sale],DF_Vendite[Sale Date])</f>
        <v>45100</v>
      </c>
    </row>
    <row r="268" spans="1:6">
      <c r="A268" s="5" t="str">
        <f>DF_Vendite[[#This Row],[ID Sale]]</f>
        <v>FT669</v>
      </c>
      <c r="B268" t="str">
        <f>_xlfn.XLOOKUP(_xlfn.XLOOKUP(A268,DF_Vendite[ID Sale],DF_Vendite[ID Product]),DF_Prodotti[ID Product],DF_Prodotti[Product Name],"")</f>
        <v>DataHarbor Nexus</v>
      </c>
      <c r="C268" t="str">
        <f>_xlfn.XLOOKUP(_xlfn.XLOOKUP(A268,DF_Vendite[ID Sale],DF_Vendite[ID Client]),DF_Clienti[ID Client],DF_Clienti[Company Name],"")</f>
        <v>TechLink Dynamics</v>
      </c>
      <c r="D268" t="str">
        <f>IFERROR(_xlfn.CONCAT((_xlfn.XLOOKUP(_xlfn.XLOOKUP(A268,DF_Vendite[ID Sale],DF_Vendite[Seller Code]),DF_Dipendenti[Code],DF_Dipendenti[Name]))," ",(_xlfn.XLOOKUP(_xlfn.XLOOKUP(A268,DF_Vendite[ID Sale],DF_Vendite[Seller Code]),DF_Dipendenti[Code],DF_Dipendenti[Surname]))),"")</f>
        <v>Gianna Garcia</v>
      </c>
      <c r="E268" s="6">
        <f>IFERROR(_xlfn.XLOOKUP(_xlfn.XLOOKUP(A268,DF_Vendite[ID Sale],DF_Vendite[ID Product]),DF_Prodotti[ID Product],DF_Prodotti[Selling Price]) * _xlfn.XLOOKUP(A268,DF_Vendite[ID Sale],DF_Vendite[Quantity Sold]),"")</f>
        <v>12600</v>
      </c>
      <c r="F268" s="1">
        <f>_xlfn.XLOOKUP(Fatturato[[#This Row],[ID]],DF_Vendite[ID Sale],DF_Vendite[Sale Date])</f>
        <v>44356</v>
      </c>
    </row>
    <row r="269" spans="1:6">
      <c r="A269" s="5" t="str">
        <f>DF_Vendite[[#This Row],[ID Sale]]</f>
        <v>FT670</v>
      </c>
      <c r="B269" t="str">
        <f>_xlfn.XLOOKUP(_xlfn.XLOOKUP(A269,DF_Vendite[ID Sale],DF_Vendite[ID Product]),DF_Prodotti[ID Product],DF_Prodotti[Product Name],"")</f>
        <v>InfoVault Nexus</v>
      </c>
      <c r="C269" t="str">
        <f>_xlfn.XLOOKUP(_xlfn.XLOOKUP(A269,DF_Vendite[ID Sale],DF_Vendite[ID Client]),DF_Clienti[ID Client],DF_Clienti[Company Name],"")</f>
        <v>CloudElite Innovations</v>
      </c>
      <c r="D269" t="str">
        <f>IFERROR(_xlfn.CONCAT((_xlfn.XLOOKUP(_xlfn.XLOOKUP(A269,DF_Vendite[ID Sale],DF_Vendite[Seller Code]),DF_Dipendenti[Code],DF_Dipendenti[Name]))," ",(_xlfn.XLOOKUP(_xlfn.XLOOKUP(A269,DF_Vendite[ID Sale],DF_Vendite[Seller Code]),DF_Dipendenti[Code],DF_Dipendenti[Surname]))),"")</f>
        <v>Riley Hernandez</v>
      </c>
      <c r="E269" s="6">
        <f>IFERROR(_xlfn.XLOOKUP(_xlfn.XLOOKUP(A269,DF_Vendite[ID Sale],DF_Vendite[ID Product]),DF_Prodotti[ID Product],DF_Prodotti[Selling Price]) * _xlfn.XLOOKUP(A269,DF_Vendite[ID Sale],DF_Vendite[Quantity Sold]),"")</f>
        <v>67348</v>
      </c>
      <c r="F269" s="1">
        <f>_xlfn.XLOOKUP(Fatturato[[#This Row],[ID]],DF_Vendite[ID Sale],DF_Vendite[Sale Date])</f>
        <v>44794</v>
      </c>
    </row>
    <row r="270" spans="1:6">
      <c r="A270" s="5" t="str">
        <f>DF_Vendite[[#This Row],[ID Sale]]</f>
        <v>FT671</v>
      </c>
      <c r="B270" t="str">
        <f>_xlfn.XLOOKUP(_xlfn.XLOOKUP(A270,DF_Vendite[ID Sale],DF_Vendite[ID Product]),DF_Prodotti[ID Product],DF_Prodotti[Product Name],"")</f>
        <v>InfoSync Dynamics</v>
      </c>
      <c r="C270" t="str">
        <f>_xlfn.XLOOKUP(_xlfn.XLOOKUP(A270,DF_Vendite[ID Sale],DF_Vendite[ID Client]),DF_Clienti[ID Client],DF_Clienti[Company Name],"")</f>
        <v>CloudElite Innovations</v>
      </c>
      <c r="D270" t="str">
        <f>IFERROR(_xlfn.CONCAT((_xlfn.XLOOKUP(_xlfn.XLOOKUP(A270,DF_Vendite[ID Sale],DF_Vendite[Seller Code]),DF_Dipendenti[Code],DF_Dipendenti[Name]))," ",(_xlfn.XLOOKUP(_xlfn.XLOOKUP(A270,DF_Vendite[ID Sale],DF_Vendite[Seller Code]),DF_Dipendenti[Code],DF_Dipendenti[Surname]))),"")</f>
        <v>Violet Hernandez</v>
      </c>
      <c r="E270" s="6">
        <f>IFERROR(_xlfn.XLOOKUP(_xlfn.XLOOKUP(A270,DF_Vendite[ID Sale],DF_Vendite[ID Product]),DF_Prodotti[ID Product],DF_Prodotti[Selling Price]) * _xlfn.XLOOKUP(A270,DF_Vendite[ID Sale],DF_Vendite[Quantity Sold]),"")</f>
        <v>9996</v>
      </c>
      <c r="F270" s="1">
        <f>_xlfn.XLOOKUP(Fatturato[[#This Row],[ID]],DF_Vendite[ID Sale],DF_Vendite[Sale Date])</f>
        <v>44342</v>
      </c>
    </row>
    <row r="271" spans="1:6">
      <c r="A271" s="5" t="str">
        <f>DF_Vendite[[#This Row],[ID Sale]]</f>
        <v>FT672</v>
      </c>
      <c r="B271" t="str">
        <f>_xlfn.XLOOKUP(_xlfn.XLOOKUP(A271,DF_Vendite[ID Sale],DF_Vendite[ID Product]),DF_Prodotti[ID Product],DF_Prodotti[Product Name],"")</f>
        <v>CloudGuardian Pro</v>
      </c>
      <c r="C271" t="str">
        <f>_xlfn.XLOOKUP(_xlfn.XLOOKUP(A271,DF_Vendite[ID Sale],DF_Vendite[ID Client]),DF_Clienti[ID Client],DF_Clienti[Company Name],"")</f>
        <v/>
      </c>
      <c r="D271" t="str">
        <f>IFERROR(_xlfn.CONCAT((_xlfn.XLOOKUP(_xlfn.XLOOKUP(A271,DF_Vendite[ID Sale],DF_Vendite[Seller Code]),DF_Dipendenti[Code],DF_Dipendenti[Name]))," ",(_xlfn.XLOOKUP(_xlfn.XLOOKUP(A271,DF_Vendite[ID Sale],DF_Vendite[Seller Code]),DF_Dipendenti[Code],DF_Dipendenti[Surname]))),"")</f>
        <v>Zoey Thompson</v>
      </c>
      <c r="E271" s="6">
        <f>IFERROR(_xlfn.XLOOKUP(_xlfn.XLOOKUP(A271,DF_Vendite[ID Sale],DF_Vendite[ID Product]),DF_Prodotti[ID Product],DF_Prodotti[Selling Price]) * _xlfn.XLOOKUP(A271,DF_Vendite[ID Sale],DF_Vendite[Quantity Sold]),"")</f>
        <v>169372</v>
      </c>
      <c r="F271" s="1">
        <f>_xlfn.XLOOKUP(Fatturato[[#This Row],[ID]],DF_Vendite[ID Sale],DF_Vendite[Sale Date])</f>
        <v>44076</v>
      </c>
    </row>
    <row r="272" spans="1:6">
      <c r="A272" s="5" t="str">
        <f>DF_Vendite[[#This Row],[ID Sale]]</f>
        <v>FT673</v>
      </c>
      <c r="B272" t="str">
        <f>_xlfn.XLOOKUP(_xlfn.XLOOKUP(A272,DF_Vendite[ID Sale],DF_Vendite[ID Product]),DF_Prodotti[ID Product],DF_Prodotti[Product Name],"")</f>
        <v>Quantum Insight</v>
      </c>
      <c r="C272" t="str">
        <f>_xlfn.XLOOKUP(_xlfn.XLOOKUP(A272,DF_Vendite[ID Sale],DF_Vendite[ID Client]),DF_Clienti[ID Client],DF_Clienti[Company Name],"")</f>
        <v>InfoForge Solutions</v>
      </c>
      <c r="D272" t="str">
        <f>IFERROR(_xlfn.CONCAT((_xlfn.XLOOKUP(_xlfn.XLOOKUP(A272,DF_Vendite[ID Sale],DF_Vendite[Seller Code]),DF_Dipendenti[Code],DF_Dipendenti[Name]))," ",(_xlfn.XLOOKUP(_xlfn.XLOOKUP(A272,DF_Vendite[ID Sale],DF_Vendite[Seller Code]),DF_Dipendenti[Code],DF_Dipendenti[Surname]))),"")</f>
        <v>Chiara Roberts</v>
      </c>
      <c r="E272" s="6">
        <f>IFERROR(_xlfn.XLOOKUP(_xlfn.XLOOKUP(A272,DF_Vendite[ID Sale],DF_Vendite[ID Product]),DF_Prodotti[ID Product],DF_Prodotti[Selling Price]) * _xlfn.XLOOKUP(A272,DF_Vendite[ID Sale],DF_Vendite[Quantity Sold]),"")</f>
        <v>46440</v>
      </c>
      <c r="F272" s="1">
        <f>_xlfn.XLOOKUP(Fatturato[[#This Row],[ID]],DF_Vendite[ID Sale],DF_Vendite[Sale Date])</f>
        <v>43915</v>
      </c>
    </row>
    <row r="273" spans="1:6">
      <c r="A273" s="5" t="str">
        <f>DF_Vendite[[#This Row],[ID Sale]]</f>
        <v>FT674</v>
      </c>
      <c r="B273" t="str">
        <f>_xlfn.XLOOKUP(_xlfn.XLOOKUP(A273,DF_Vendite[ID Sale],DF_Vendite[ID Product]),DF_Prodotti[ID Product],DF_Prodotti[Product Name],"")</f>
        <v>Analytix Pro Plus</v>
      </c>
      <c r="C273" t="str">
        <f>_xlfn.XLOOKUP(_xlfn.XLOOKUP(A273,DF_Vendite[ID Sale],DF_Vendite[ID Client]),DF_Clienti[ID Client],DF_Clienti[Company Name],"")</f>
        <v/>
      </c>
      <c r="D273" t="str">
        <f>IFERROR(_xlfn.CONCAT((_xlfn.XLOOKUP(_xlfn.XLOOKUP(A273,DF_Vendite[ID Sale],DF_Vendite[Seller Code]),DF_Dipendenti[Code],DF_Dipendenti[Name]))," ",(_xlfn.XLOOKUP(_xlfn.XLOOKUP(A273,DF_Vendite[ID Sale],DF_Vendite[Seller Code]),DF_Dipendenti[Code],DF_Dipendenti[Surname]))),"")</f>
        <v>Stella Lee</v>
      </c>
      <c r="E273" s="6">
        <f>IFERROR(_xlfn.XLOOKUP(_xlfn.XLOOKUP(A273,DF_Vendite[ID Sale],DF_Vendite[ID Product]),DF_Prodotti[ID Product],DF_Prodotti[Selling Price]) * _xlfn.XLOOKUP(A273,DF_Vendite[ID Sale],DF_Vendite[Quantity Sold]),"")</f>
        <v>14784</v>
      </c>
      <c r="F273" s="1">
        <f>_xlfn.XLOOKUP(Fatturato[[#This Row],[ID]],DF_Vendite[ID Sale],DF_Vendite[Sale Date])</f>
        <v>44025</v>
      </c>
    </row>
    <row r="274" spans="1:6">
      <c r="A274" s="5" t="str">
        <f>DF_Vendite[[#This Row],[ID Sale]]</f>
        <v>FT675</v>
      </c>
      <c r="B274" t="str">
        <f>_xlfn.XLOOKUP(_xlfn.XLOOKUP(A274,DF_Vendite[ID Sale],DF_Vendite[ID Product]),DF_Prodotti[ID Product],DF_Prodotti[Product Name],"")</f>
        <v>CipherHarbor Guardian</v>
      </c>
      <c r="C274" t="str">
        <f>_xlfn.XLOOKUP(_xlfn.XLOOKUP(A274,DF_Vendite[ID Sale],DF_Vendite[ID Client]),DF_Clienti[ID Client],DF_Clienti[Company Name],"")</f>
        <v>TechGuard Innovations</v>
      </c>
      <c r="D274" t="str">
        <f>IFERROR(_xlfn.CONCAT((_xlfn.XLOOKUP(_xlfn.XLOOKUP(A274,DF_Vendite[ID Sale],DF_Vendite[Seller Code]),DF_Dipendenti[Code],DF_Dipendenti[Name]))," ",(_xlfn.XLOOKUP(_xlfn.XLOOKUP(A274,DF_Vendite[ID Sale],DF_Vendite[Seller Code]),DF_Dipendenti[Code],DF_Dipendenti[Surname]))),"")</f>
        <v>Evelyn Garcia</v>
      </c>
      <c r="E274" s="6">
        <f>IFERROR(_xlfn.XLOOKUP(_xlfn.XLOOKUP(A274,DF_Vendite[ID Sale],DF_Vendite[ID Product]),DF_Prodotti[ID Product],DF_Prodotti[Selling Price]) * _xlfn.XLOOKUP(A274,DF_Vendite[ID Sale],DF_Vendite[Quantity Sold]),"")</f>
        <v>20880</v>
      </c>
      <c r="F274" s="1">
        <f>_xlfn.XLOOKUP(Fatturato[[#This Row],[ID]],DF_Vendite[ID Sale],DF_Vendite[Sale Date])</f>
        <v>44962</v>
      </c>
    </row>
    <row r="275" spans="1:6">
      <c r="A275" s="5" t="str">
        <f>DF_Vendite[[#This Row],[ID Sale]]</f>
        <v>FT676</v>
      </c>
      <c r="B275" t="str">
        <f>_xlfn.XLOOKUP(_xlfn.XLOOKUP(A275,DF_Vendite[ID Sale],DF_Vendite[ID Product]),DF_Prodotti[ID Product],DF_Prodotti[Product Name],"")</f>
        <v>InfoSync Dynamics</v>
      </c>
      <c r="C275" t="str">
        <f>_xlfn.XLOOKUP(_xlfn.XLOOKUP(A275,DF_Vendite[ID Sale],DF_Vendite[ID Client]),DF_Clienti[ID Client],DF_Clienti[Company Name],"")</f>
        <v>TechGuard Innovations</v>
      </c>
      <c r="D275" t="str">
        <f>IFERROR(_xlfn.CONCAT((_xlfn.XLOOKUP(_xlfn.XLOOKUP(A275,DF_Vendite[ID Sale],DF_Vendite[Seller Code]),DF_Dipendenti[Code],DF_Dipendenti[Name]))," ",(_xlfn.XLOOKUP(_xlfn.XLOOKUP(A275,DF_Vendite[ID Sale],DF_Vendite[Seller Code]),DF_Dipendenti[Code],DF_Dipendenti[Surname]))),"")</f>
        <v>Daniel Hernandez</v>
      </c>
      <c r="E275" s="6">
        <f>IFERROR(_xlfn.XLOOKUP(_xlfn.XLOOKUP(A275,DF_Vendite[ID Sale],DF_Vendite[ID Product]),DF_Prodotti[ID Product],DF_Prodotti[Selling Price]) * _xlfn.XLOOKUP(A275,DF_Vendite[ID Sale],DF_Vendite[Quantity Sold]),"")</f>
        <v>29478</v>
      </c>
      <c r="F275" s="1">
        <f>_xlfn.XLOOKUP(Fatturato[[#This Row],[ID]],DF_Vendite[ID Sale],DF_Vendite[Sale Date])</f>
        <v>43942</v>
      </c>
    </row>
    <row r="276" spans="1:6">
      <c r="A276" s="5" t="str">
        <f>DF_Vendite[[#This Row],[ID Sale]]</f>
        <v>FT677</v>
      </c>
      <c r="B276" t="str">
        <f>_xlfn.XLOOKUP(_xlfn.XLOOKUP(A276,DF_Vendite[ID Sale],DF_Vendite[ID Product]),DF_Prodotti[ID Product],DF_Prodotti[Product Name],"")</f>
        <v>CipherHarbor Guardian</v>
      </c>
      <c r="C276" t="str">
        <f>_xlfn.XLOOKUP(_xlfn.XLOOKUP(A276,DF_Vendite[ID Sale],DF_Vendite[ID Client]),DF_Clienti[ID Client],DF_Clienti[Company Name],"")</f>
        <v>CloudElite Innovations</v>
      </c>
      <c r="D276" t="str">
        <f>IFERROR(_xlfn.CONCAT((_xlfn.XLOOKUP(_xlfn.XLOOKUP(A276,DF_Vendite[ID Sale],DF_Vendite[Seller Code]),DF_Dipendenti[Code],DF_Dipendenti[Name]))," ",(_xlfn.XLOOKUP(_xlfn.XLOOKUP(A276,DF_Vendite[ID Sale],DF_Vendite[Seller Code]),DF_Dipendenti[Code],DF_Dipendenti[Surname]))),"")</f>
        <v>Scarlett Thompson</v>
      </c>
      <c r="E276" s="6">
        <f>IFERROR(_xlfn.XLOOKUP(_xlfn.XLOOKUP(A276,DF_Vendite[ID Sale],DF_Vendite[ID Product]),DF_Prodotti[ID Product],DF_Prodotti[Selling Price]) * _xlfn.XLOOKUP(A276,DF_Vendite[ID Sale],DF_Vendite[Quantity Sold]),"")</f>
        <v>18212</v>
      </c>
      <c r="F276" s="1">
        <f>_xlfn.XLOOKUP(Fatturato[[#This Row],[ID]],DF_Vendite[ID Sale],DF_Vendite[Sale Date])</f>
        <v>43921</v>
      </c>
    </row>
    <row r="277" spans="1:6">
      <c r="A277" s="5" t="str">
        <f>DF_Vendite[[#This Row],[ID Sale]]</f>
        <v>FT678</v>
      </c>
      <c r="B277" t="str">
        <f>_xlfn.XLOOKUP(_xlfn.XLOOKUP(A277,DF_Vendite[ID Sale],DF_Vendite[ID Product]),DF_Prodotti[ID Product],DF_Prodotti[Product Name],"")</f>
        <v>CipherPulse Proxima</v>
      </c>
      <c r="C277" t="str">
        <f>_xlfn.XLOOKUP(_xlfn.XLOOKUP(A277,DF_Vendite[ID Sale],DF_Vendite[ID Client]),DF_Clienti[ID Client],DF_Clienti[Company Name],"")</f>
        <v>InnoTech Enterprises</v>
      </c>
      <c r="D277" t="str">
        <f>IFERROR(_xlfn.CONCAT((_xlfn.XLOOKUP(_xlfn.XLOOKUP(A277,DF_Vendite[ID Sale],DF_Vendite[Seller Code]),DF_Dipendenti[Code],DF_Dipendenti[Name]))," ",(_xlfn.XLOOKUP(_xlfn.XLOOKUP(A277,DF_Vendite[ID Sale],DF_Vendite[Seller Code]),DF_Dipendenti[Code],DF_Dipendenti[Surname]))),"")</f>
        <v>Charlotte Thomas</v>
      </c>
      <c r="E277" s="6">
        <f>IFERROR(_xlfn.XLOOKUP(_xlfn.XLOOKUP(A277,DF_Vendite[ID Sale],DF_Vendite[ID Product]),DF_Prodotti[ID Product],DF_Prodotti[Selling Price]) * _xlfn.XLOOKUP(A277,DF_Vendite[ID Sale],DF_Vendite[Quantity Sold]),"")</f>
        <v>85050</v>
      </c>
      <c r="F277" s="1">
        <f>_xlfn.XLOOKUP(Fatturato[[#This Row],[ID]],DF_Vendite[ID Sale],DF_Vendite[Sale Date])</f>
        <v>44394</v>
      </c>
    </row>
    <row r="278" spans="1:6">
      <c r="A278" s="5" t="str">
        <f>DF_Vendite[[#This Row],[ID Sale]]</f>
        <v>FT679</v>
      </c>
      <c r="B278" t="str">
        <f>_xlfn.XLOOKUP(_xlfn.XLOOKUP(A278,DF_Vendite[ID Sale],DF_Vendite[ID Product]),DF_Prodotti[ID Product],DF_Prodotti[Product Name],"")</f>
        <v>DataForge Nexus</v>
      </c>
      <c r="C278" t="str">
        <f>_xlfn.XLOOKUP(_xlfn.XLOOKUP(A278,DF_Vendite[ID Sale],DF_Vendite[ID Client]),DF_Clienti[ID Client],DF_Clienti[Company Name],"")</f>
        <v>TechLink Dynamics</v>
      </c>
      <c r="D278" t="str">
        <f>IFERROR(_xlfn.CONCAT((_xlfn.XLOOKUP(_xlfn.XLOOKUP(A278,DF_Vendite[ID Sale],DF_Vendite[Seller Code]),DF_Dipendenti[Code],DF_Dipendenti[Name]))," ",(_xlfn.XLOOKUP(_xlfn.XLOOKUP(A278,DF_Vendite[ID Sale],DF_Vendite[Seller Code]),DF_Dipendenti[Code],DF_Dipendenti[Surname]))),"")</f>
        <v>Lyla Mitchell</v>
      </c>
      <c r="E278" s="6">
        <f>IFERROR(_xlfn.XLOOKUP(_xlfn.XLOOKUP(A278,DF_Vendite[ID Sale],DF_Vendite[ID Product]),DF_Prodotti[ID Product],DF_Prodotti[Selling Price]) * _xlfn.XLOOKUP(A278,DF_Vendite[ID Sale],DF_Vendite[Quantity Sold]),"")</f>
        <v>140454</v>
      </c>
      <c r="F278" s="1">
        <f>_xlfn.XLOOKUP(Fatturato[[#This Row],[ID]],DF_Vendite[ID Sale],DF_Vendite[Sale Date])</f>
        <v>44387</v>
      </c>
    </row>
    <row r="279" spans="1:6">
      <c r="A279" s="5" t="str">
        <f>DF_Vendite[[#This Row],[ID Sale]]</f>
        <v>FT680</v>
      </c>
      <c r="B279" t="str">
        <f>_xlfn.XLOOKUP(_xlfn.XLOOKUP(A279,DF_Vendite[ID Sale],DF_Vendite[ID Product]),DF_Prodotti[ID Product],DF_Prodotti[Product Name],"")</f>
        <v>DataLink Precision</v>
      </c>
      <c r="C279" t="str">
        <f>_xlfn.XLOOKUP(_xlfn.XLOOKUP(A279,DF_Vendite[ID Sale],DF_Vendite[ID Client]),DF_Clienti[ID Client],DF_Clienti[Company Name],"")</f>
        <v>InnoTech Enterprises</v>
      </c>
      <c r="D279" t="str">
        <f>IFERROR(_xlfn.CONCAT((_xlfn.XLOOKUP(_xlfn.XLOOKUP(A279,DF_Vendite[ID Sale],DF_Vendite[Seller Code]),DF_Dipendenti[Code],DF_Dipendenti[Name]))," ",(_xlfn.XLOOKUP(_xlfn.XLOOKUP(A279,DF_Vendite[ID Sale],DF_Vendite[Seller Code]),DF_Dipendenti[Code],DF_Dipendenti[Surname]))),"")</f>
        <v>Daniel Hernandez</v>
      </c>
      <c r="E279" s="6">
        <f>IFERROR(_xlfn.XLOOKUP(_xlfn.XLOOKUP(A279,DF_Vendite[ID Sale],DF_Vendite[ID Product]),DF_Prodotti[ID Product],DF_Prodotti[Selling Price]) * _xlfn.XLOOKUP(A279,DF_Vendite[ID Sale],DF_Vendite[Quantity Sold]),"")</f>
        <v>126935</v>
      </c>
      <c r="F279" s="1">
        <f>_xlfn.XLOOKUP(Fatturato[[#This Row],[ID]],DF_Vendite[ID Sale],DF_Vendite[Sale Date])</f>
        <v>45006</v>
      </c>
    </row>
    <row r="280" spans="1:6">
      <c r="A280" s="5" t="str">
        <f>DF_Vendite[[#This Row],[ID Sale]]</f>
        <v>FT681</v>
      </c>
      <c r="B280" t="str">
        <f>_xlfn.XLOOKUP(_xlfn.XLOOKUP(A280,DF_Vendite[ID Sale],DF_Vendite[ID Product]),DF_Prodotti[ID Product],DF_Prodotti[Product Name],"")</f>
        <v>DataForge Nexus</v>
      </c>
      <c r="C280" t="str">
        <f>_xlfn.XLOOKUP(_xlfn.XLOOKUP(A280,DF_Vendite[ID Sale],DF_Vendite[ID Client]),DF_Clienti[ID Client],DF_Clienti[Company Name],"")</f>
        <v>DataLink Tech</v>
      </c>
      <c r="D280" t="str">
        <f>IFERROR(_xlfn.CONCAT((_xlfn.XLOOKUP(_xlfn.XLOOKUP(A280,DF_Vendite[ID Sale],DF_Vendite[Seller Code]),DF_Dipendenti[Code],DF_Dipendenti[Name]))," ",(_xlfn.XLOOKUP(_xlfn.XLOOKUP(A280,DF_Vendite[ID Sale],DF_Vendite[Seller Code]),DF_Dipendenti[Code],DF_Dipendenti[Surname]))),"")</f>
        <v>Moore Lopez</v>
      </c>
      <c r="E280" s="6">
        <f>IFERROR(_xlfn.XLOOKUP(_xlfn.XLOOKUP(A280,DF_Vendite[ID Sale],DF_Vendite[ID Product]),DF_Prodotti[ID Product],DF_Prodotti[Selling Price]) * _xlfn.XLOOKUP(A280,DF_Vendite[ID Sale],DF_Vendite[Quantity Sold]),"")</f>
        <v>60282</v>
      </c>
      <c r="F280" s="1">
        <f>_xlfn.XLOOKUP(Fatturato[[#This Row],[ID]],DF_Vendite[ID Sale],DF_Vendite[Sale Date])</f>
        <v>44186</v>
      </c>
    </row>
    <row r="281" spans="1:6">
      <c r="A281" s="5" t="str">
        <f>DF_Vendite[[#This Row],[ID Sale]]</f>
        <v>FT682</v>
      </c>
      <c r="B281" t="str">
        <f>_xlfn.XLOOKUP(_xlfn.XLOOKUP(A281,DF_Vendite[ID Sale],DF_Vendite[ID Product]),DF_Prodotti[ID Product],DF_Prodotti[Product Name],"")</f>
        <v>Analytix Pro Plus</v>
      </c>
      <c r="C281" t="str">
        <f>_xlfn.XLOOKUP(_xlfn.XLOOKUP(A281,DF_Vendite[ID Sale],DF_Vendite[ID Client]),DF_Clienti[ID Client],DF_Clienti[Company Name],"")</f>
        <v>DataLink Tech</v>
      </c>
      <c r="D281" t="str">
        <f>IFERROR(_xlfn.CONCAT((_xlfn.XLOOKUP(_xlfn.XLOOKUP(A281,DF_Vendite[ID Sale],DF_Vendite[Seller Code]),DF_Dipendenti[Code],DF_Dipendenti[Name]))," ",(_xlfn.XLOOKUP(_xlfn.XLOOKUP(A281,DF_Vendite[ID Sale],DF_Vendite[Seller Code]),DF_Dipendenti[Code],DF_Dipendenti[Surname]))),"")</f>
        <v>Mia Stewart</v>
      </c>
      <c r="E281" s="6">
        <f>IFERROR(_xlfn.XLOOKUP(_xlfn.XLOOKUP(A281,DF_Vendite[ID Sale],DF_Vendite[ID Product]),DF_Prodotti[ID Product],DF_Prodotti[Selling Price]) * _xlfn.XLOOKUP(A281,DF_Vendite[ID Sale],DF_Vendite[Quantity Sold]),"")</f>
        <v>67648</v>
      </c>
      <c r="F281" s="1">
        <f>_xlfn.XLOOKUP(Fatturato[[#This Row],[ID]],DF_Vendite[ID Sale],DF_Vendite[Sale Date])</f>
        <v>44389</v>
      </c>
    </row>
    <row r="282" spans="1:6">
      <c r="A282" s="5" t="str">
        <f>DF_Vendite[[#This Row],[ID Sale]]</f>
        <v>FT683</v>
      </c>
      <c r="B282" t="str">
        <f>_xlfn.XLOOKUP(_xlfn.XLOOKUP(A282,DF_Vendite[ID Sale],DF_Vendite[ID Product]),DF_Prodotti[ID Product],DF_Prodotti[Product Name],"")</f>
        <v>DataLink Precision</v>
      </c>
      <c r="C282" t="str">
        <f>_xlfn.XLOOKUP(_xlfn.XLOOKUP(A282,DF_Vendite[ID Sale],DF_Vendite[ID Client]),DF_Clienti[ID Client],DF_Clienti[Company Name],"")</f>
        <v>TechLink Dynamics</v>
      </c>
      <c r="D282" t="str">
        <f>IFERROR(_xlfn.CONCAT((_xlfn.XLOOKUP(_xlfn.XLOOKUP(A282,DF_Vendite[ID Sale],DF_Vendite[Seller Code]),DF_Dipendenti[Code],DF_Dipendenti[Name]))," ",(_xlfn.XLOOKUP(_xlfn.XLOOKUP(A282,DF_Vendite[ID Sale],DF_Vendite[Seller Code]),DF_Dipendenti[Code],DF_Dipendenti[Surname]))),"")</f>
        <v>Roberts Williams</v>
      </c>
      <c r="E282" s="6">
        <f>IFERROR(_xlfn.XLOOKUP(_xlfn.XLOOKUP(A282,DF_Vendite[ID Sale],DF_Vendite[ID Product]),DF_Prodotti[ID Product],DF_Prodotti[Selling Price]) * _xlfn.XLOOKUP(A282,DF_Vendite[ID Sale],DF_Vendite[Quantity Sold]),"")</f>
        <v>59890</v>
      </c>
      <c r="F282" s="1">
        <f>_xlfn.XLOOKUP(Fatturato[[#This Row],[ID]],DF_Vendite[ID Sale],DF_Vendite[Sale Date])</f>
        <v>44342</v>
      </c>
    </row>
    <row r="283" spans="1:6">
      <c r="A283" s="5" t="str">
        <f>DF_Vendite[[#This Row],[ID Sale]]</f>
        <v>FT684</v>
      </c>
      <c r="B283" t="str">
        <f>_xlfn.XLOOKUP(_xlfn.XLOOKUP(A283,DF_Vendite[ID Sale],DF_Vendite[ID Product]),DF_Prodotti[ID Product],DF_Prodotti[Product Name],"")</f>
        <v>CipherPulse Proxima</v>
      </c>
      <c r="C283" t="str">
        <f>_xlfn.XLOOKUP(_xlfn.XLOOKUP(A283,DF_Vendite[ID Sale],DF_Vendite[ID Client]),DF_Clienti[ID Client],DF_Clienti[Company Name],"")</f>
        <v>TechLink Dynamics</v>
      </c>
      <c r="D283" t="str">
        <f>IFERROR(_xlfn.CONCAT((_xlfn.XLOOKUP(_xlfn.XLOOKUP(A283,DF_Vendite[ID Sale],DF_Vendite[Seller Code]),DF_Dipendenti[Code],DF_Dipendenti[Name]))," ",(_xlfn.XLOOKUP(_xlfn.XLOOKUP(A283,DF_Vendite[ID Sale],DF_Vendite[Seller Code]),DF_Dipendenti[Code],DF_Dipendenti[Surname]))),"")</f>
        <v>Lyla Mitchell</v>
      </c>
      <c r="E283" s="6">
        <f>IFERROR(_xlfn.XLOOKUP(_xlfn.XLOOKUP(A283,DF_Vendite[ID Sale],DF_Vendite[ID Product]),DF_Prodotti[ID Product],DF_Prodotti[Selling Price]) * _xlfn.XLOOKUP(A283,DF_Vendite[ID Sale],DF_Vendite[Quantity Sold]),"")</f>
        <v>6720</v>
      </c>
      <c r="F283" s="1">
        <f>_xlfn.XLOOKUP(Fatturato[[#This Row],[ID]],DF_Vendite[ID Sale],DF_Vendite[Sale Date])</f>
        <v>45231</v>
      </c>
    </row>
    <row r="284" spans="1:6">
      <c r="A284" s="5" t="str">
        <f>DF_Vendite[[#This Row],[ID Sale]]</f>
        <v>FT685</v>
      </c>
      <c r="B284" t="str">
        <f>_xlfn.XLOOKUP(_xlfn.XLOOKUP(A284,DF_Vendite[ID Sale],DF_Vendite[ID Product]),DF_Prodotti[ID Product],DF_Prodotti[Product Name],"")</f>
        <v>StatFlow Precision</v>
      </c>
      <c r="C284" t="str">
        <f>_xlfn.XLOOKUP(_xlfn.XLOOKUP(A284,DF_Vendite[ID Sale],DF_Vendite[ID Client]),DF_Clienti[ID Client],DF_Clienti[Company Name],"")</f>
        <v>TechGuard Innovations</v>
      </c>
      <c r="D284" t="str">
        <f>IFERROR(_xlfn.CONCAT((_xlfn.XLOOKUP(_xlfn.XLOOKUP(A284,DF_Vendite[ID Sale],DF_Vendite[Seller Code]),DF_Dipendenti[Code],DF_Dipendenti[Name]))," ",(_xlfn.XLOOKUP(_xlfn.XLOOKUP(A284,DF_Vendite[ID Sale],DF_Vendite[Seller Code]),DF_Dipendenti[Code],DF_Dipendenti[Surname]))),"")</f>
        <v>Zoey Thompson</v>
      </c>
      <c r="E284" s="6">
        <f>IFERROR(_xlfn.XLOOKUP(_xlfn.XLOOKUP(A284,DF_Vendite[ID Sale],DF_Vendite[ID Product]),DF_Prodotti[ID Product],DF_Prodotti[Selling Price]) * _xlfn.XLOOKUP(A284,DF_Vendite[ID Sale],DF_Vendite[Quantity Sold]),"")</f>
        <v>172161</v>
      </c>
      <c r="F284" s="1">
        <f>_xlfn.XLOOKUP(Fatturato[[#This Row],[ID]],DF_Vendite[ID Sale],DF_Vendite[Sale Date])</f>
        <v>44066</v>
      </c>
    </row>
    <row r="285" spans="1:6">
      <c r="A285" s="5" t="str">
        <f>DF_Vendite[[#This Row],[ID Sale]]</f>
        <v>FT686</v>
      </c>
      <c r="B285" t="str">
        <f>_xlfn.XLOOKUP(_xlfn.XLOOKUP(A285,DF_Vendite[ID Sale],DF_Vendite[ID Product]),DF_Prodotti[ID Product],DF_Prodotti[Product Name],"")</f>
        <v>InfoSync Dynamics</v>
      </c>
      <c r="C285" t="str">
        <f>_xlfn.XLOOKUP(_xlfn.XLOOKUP(A285,DF_Vendite[ID Sale],DF_Vendite[ID Client]),DF_Clienti[ID Client],DF_Clienti[Company Name],"")</f>
        <v/>
      </c>
      <c r="D285" t="str">
        <f>IFERROR(_xlfn.CONCAT((_xlfn.XLOOKUP(_xlfn.XLOOKUP(A285,DF_Vendite[ID Sale],DF_Vendite[Seller Code]),DF_Dipendenti[Code],DF_Dipendenti[Name]))," ",(_xlfn.XLOOKUP(_xlfn.XLOOKUP(A285,DF_Vendite[ID Sale],DF_Vendite[Seller Code]),DF_Dipendenti[Code],DF_Dipendenti[Surname]))),"")</f>
        <v>Logan Clark</v>
      </c>
      <c r="E285" s="6">
        <f>IFERROR(_xlfn.XLOOKUP(_xlfn.XLOOKUP(A285,DF_Vendite[ID Sale],DF_Vendite[ID Product]),DF_Prodotti[ID Product],DF_Prodotti[Selling Price]) * _xlfn.XLOOKUP(A285,DF_Vendite[ID Sale],DF_Vendite[Quantity Sold]),"")</f>
        <v>14484</v>
      </c>
      <c r="F285" s="1">
        <f>_xlfn.XLOOKUP(Fatturato[[#This Row],[ID]],DF_Vendite[ID Sale],DF_Vendite[Sale Date])</f>
        <v>44715</v>
      </c>
    </row>
    <row r="286" spans="1:6">
      <c r="A286" s="5" t="str">
        <f>DF_Vendite[[#This Row],[ID Sale]]</f>
        <v>FT687</v>
      </c>
      <c r="B286" t="str">
        <f>_xlfn.XLOOKUP(_xlfn.XLOOKUP(A286,DF_Vendite[ID Sale],DF_Vendite[ID Product]),DF_Prodotti[ID Product],DF_Prodotti[Product Name],"")</f>
        <v>CipherHarbor Guardian</v>
      </c>
      <c r="C286" t="str">
        <f>_xlfn.XLOOKUP(_xlfn.XLOOKUP(A286,DF_Vendite[ID Sale],DF_Vendite[ID Client]),DF_Clienti[ID Client],DF_Clienti[Company Name],"")</f>
        <v/>
      </c>
      <c r="D286" t="str">
        <f>IFERROR(_xlfn.CONCAT((_xlfn.XLOOKUP(_xlfn.XLOOKUP(A286,DF_Vendite[ID Sale],DF_Vendite[Seller Code]),DF_Dipendenti[Code],DF_Dipendenti[Name]))," ",(_xlfn.XLOOKUP(_xlfn.XLOOKUP(A286,DF_Vendite[ID Sale],DF_Vendite[Seller Code]),DF_Dipendenti[Code],DF_Dipendenti[Surname]))),"")</f>
        <v>Sebastian Hall</v>
      </c>
      <c r="E286" s="6">
        <f>IFERROR(_xlfn.XLOOKUP(_xlfn.XLOOKUP(A286,DF_Vendite[ID Sale],DF_Vendite[ID Product]),DF_Prodotti[ID Product],DF_Prodotti[Selling Price]) * _xlfn.XLOOKUP(A286,DF_Vendite[ID Sale],DF_Vendite[Quantity Sold]),"")</f>
        <v>20880</v>
      </c>
      <c r="F286" s="1">
        <f>_xlfn.XLOOKUP(Fatturato[[#This Row],[ID]],DF_Vendite[ID Sale],DF_Vendite[Sale Date])</f>
        <v>44794</v>
      </c>
    </row>
    <row r="287" spans="1:6">
      <c r="A287" s="5" t="str">
        <f>DF_Vendite[[#This Row],[ID Sale]]</f>
        <v>FT688</v>
      </c>
      <c r="B287" t="str">
        <f>_xlfn.XLOOKUP(_xlfn.XLOOKUP(A287,DF_Vendite[ID Sale],DF_Vendite[ID Product]),DF_Prodotti[ID Product],DF_Prodotti[Product Name],"")</f>
        <v>DataLink Precision</v>
      </c>
      <c r="C287" t="str">
        <f>_xlfn.XLOOKUP(_xlfn.XLOOKUP(A287,DF_Vendite[ID Sale],DF_Vendite[ID Client]),DF_Clienti[ID Client],DF_Clienti[Company Name],"")</f>
        <v>CloudElite Innovations</v>
      </c>
      <c r="D287" t="str">
        <f>IFERROR(_xlfn.CONCAT((_xlfn.XLOOKUP(_xlfn.XLOOKUP(A287,DF_Vendite[ID Sale],DF_Vendite[Seller Code]),DF_Dipendenti[Code],DF_Dipendenti[Name]))," ",(_xlfn.XLOOKUP(_xlfn.XLOOKUP(A287,DF_Vendite[ID Sale],DF_Vendite[Seller Code]),DF_Dipendenti[Code],DF_Dipendenti[Surname]))),"")</f>
        <v>Victoria Harris</v>
      </c>
      <c r="E287" s="6">
        <f>IFERROR(_xlfn.XLOOKUP(_xlfn.XLOOKUP(A287,DF_Vendite[ID Sale],DF_Vendite[ID Product]),DF_Prodotti[ID Product],DF_Prodotti[Selling Price]) * _xlfn.XLOOKUP(A287,DF_Vendite[ID Sale],DF_Vendite[Quantity Sold]),"")</f>
        <v>108385</v>
      </c>
      <c r="F287" s="1">
        <f>_xlfn.XLOOKUP(Fatturato[[#This Row],[ID]],DF_Vendite[ID Sale],DF_Vendite[Sale Date])</f>
        <v>44855</v>
      </c>
    </row>
    <row r="288" spans="1:6">
      <c r="A288" s="5" t="str">
        <f>DF_Vendite[[#This Row],[ID Sale]]</f>
        <v>FT689</v>
      </c>
      <c r="B288" t="str">
        <f>_xlfn.XLOOKUP(_xlfn.XLOOKUP(A288,DF_Vendite[ID Sale],DF_Vendite[ID Product]),DF_Prodotti[ID Product],DF_Prodotti[Product Name],"")</f>
        <v>SyncGuard Proxima</v>
      </c>
      <c r="C288" t="str">
        <f>_xlfn.XLOOKUP(_xlfn.XLOOKUP(A288,DF_Vendite[ID Sale],DF_Vendite[ID Client]),DF_Clienti[ID Client],DF_Clienti[Company Name],"")</f>
        <v/>
      </c>
      <c r="D288" t="str">
        <f>IFERROR(_xlfn.CONCAT((_xlfn.XLOOKUP(_xlfn.XLOOKUP(A288,DF_Vendite[ID Sale],DF_Vendite[Seller Code]),DF_Dipendenti[Code],DF_Dipendenti[Name]))," ",(_xlfn.XLOOKUP(_xlfn.XLOOKUP(A288,DF_Vendite[ID Sale],DF_Vendite[Seller Code]),DF_Dipendenti[Code],DF_Dipendenti[Surname]))),"")</f>
        <v>Gianna Garcia</v>
      </c>
      <c r="E288" s="6">
        <f>IFERROR(_xlfn.XLOOKUP(_xlfn.XLOOKUP(A288,DF_Vendite[ID Sale],DF_Vendite[ID Product]),DF_Prodotti[ID Product],DF_Prodotti[Selling Price]) * _xlfn.XLOOKUP(A288,DF_Vendite[ID Sale],DF_Vendite[Quantity Sold]),"")</f>
        <v>135557</v>
      </c>
      <c r="F288" s="1">
        <f>_xlfn.XLOOKUP(Fatturato[[#This Row],[ID]],DF_Vendite[ID Sale],DF_Vendite[Sale Date])</f>
        <v>44345</v>
      </c>
    </row>
    <row r="289" spans="1:6">
      <c r="A289" s="5" t="str">
        <f>DF_Vendite[[#This Row],[ID Sale]]</f>
        <v>FT690</v>
      </c>
      <c r="B289" t="str">
        <f>_xlfn.XLOOKUP(_xlfn.XLOOKUP(A289,DF_Vendite[ID Sale],DF_Vendite[ID Product]),DF_Prodotti[ID Product],DF_Prodotti[Product Name],"")</f>
        <v>CipherHarbor Guardian</v>
      </c>
      <c r="C289" t="str">
        <f>_xlfn.XLOOKUP(_xlfn.XLOOKUP(A289,DF_Vendite[ID Sale],DF_Vendite[ID Client]),DF_Clienti[ID Client],DF_Clienti[Company Name],"")</f>
        <v>TechGuard Innovations</v>
      </c>
      <c r="D289" t="str">
        <f>IFERROR(_xlfn.CONCAT((_xlfn.XLOOKUP(_xlfn.XLOOKUP(A289,DF_Vendite[ID Sale],DF_Vendite[Seller Code]),DF_Dipendenti[Code],DF_Dipendenti[Name]))," ",(_xlfn.XLOOKUP(_xlfn.XLOOKUP(A289,DF_Vendite[ID Sale],DF_Vendite[Seller Code]),DF_Dipendenti[Code],DF_Dipendenti[Surname]))),"")</f>
        <v>Riley Hernandez</v>
      </c>
      <c r="E289" s="6">
        <f>IFERROR(_xlfn.XLOOKUP(_xlfn.XLOOKUP(A289,DF_Vendite[ID Sale],DF_Vendite[ID Product]),DF_Prodotti[ID Product],DF_Prodotti[Selling Price]) * _xlfn.XLOOKUP(A289,DF_Vendite[ID Sale],DF_Vendite[Quantity Sold]),"")</f>
        <v>3944</v>
      </c>
      <c r="F289" s="1">
        <f>_xlfn.XLOOKUP(Fatturato[[#This Row],[ID]],DF_Vendite[ID Sale],DF_Vendite[Sale Date])</f>
        <v>45205</v>
      </c>
    </row>
    <row r="290" spans="1:6">
      <c r="A290" s="5" t="str">
        <f>DF_Vendite[[#This Row],[ID Sale]]</f>
        <v>FT691</v>
      </c>
      <c r="B290" t="str">
        <f>_xlfn.XLOOKUP(_xlfn.XLOOKUP(A290,DF_Vendite[ID Sale],DF_Vendite[ID Product]),DF_Prodotti[ID Product],DF_Prodotti[Product Name],"")</f>
        <v>CipherPulse Proxima</v>
      </c>
      <c r="C290" t="str">
        <f>_xlfn.XLOOKUP(_xlfn.XLOOKUP(A290,DF_Vendite[ID Sale],DF_Vendite[ID Client]),DF_Clienti[ID Client],DF_Clienti[Company Name],"")</f>
        <v>CipherLink Corp.</v>
      </c>
      <c r="D290" t="str">
        <f>IFERROR(_xlfn.CONCAT((_xlfn.XLOOKUP(_xlfn.XLOOKUP(A290,DF_Vendite[ID Sale],DF_Vendite[Seller Code]),DF_Dipendenti[Code],DF_Dipendenti[Name]))," ",(_xlfn.XLOOKUP(_xlfn.XLOOKUP(A290,DF_Vendite[ID Sale],DF_Vendite[Seller Code]),DF_Dipendenti[Code],DF_Dipendenti[Surname]))),"")</f>
        <v>Lyla White</v>
      </c>
      <c r="E290" s="6">
        <f>IFERROR(_xlfn.XLOOKUP(_xlfn.XLOOKUP(A290,DF_Vendite[ID Sale],DF_Vendite[ID Product]),DF_Prodotti[ID Product],DF_Prodotti[Selling Price]) * _xlfn.XLOOKUP(A290,DF_Vendite[ID Sale],DF_Vendite[Quantity Sold]),"")</f>
        <v>89460</v>
      </c>
      <c r="F290" s="1">
        <f>_xlfn.XLOOKUP(Fatturato[[#This Row],[ID]],DF_Vendite[ID Sale],DF_Vendite[Sale Date])</f>
        <v>44504</v>
      </c>
    </row>
    <row r="291" spans="1:6">
      <c r="A291" s="5" t="str">
        <f>DF_Vendite[[#This Row],[ID Sale]]</f>
        <v>FT692</v>
      </c>
      <c r="B291" t="str">
        <f>_xlfn.XLOOKUP(_xlfn.XLOOKUP(A291,DF_Vendite[ID Sale],DF_Vendite[ID Product]),DF_Prodotti[ID Product],DF_Prodotti[Product Name],"")</f>
        <v>DataForge Nexus</v>
      </c>
      <c r="C291" t="str">
        <f>_xlfn.XLOOKUP(_xlfn.XLOOKUP(A291,DF_Vendite[ID Sale],DF_Vendite[ID Client]),DF_Clienti[ID Client],DF_Clienti[Company Name],"")</f>
        <v>TechGuard Innovations</v>
      </c>
      <c r="D291" t="str">
        <f>IFERROR(_xlfn.CONCAT((_xlfn.XLOOKUP(_xlfn.XLOOKUP(A291,DF_Vendite[ID Sale],DF_Vendite[Seller Code]),DF_Dipendenti[Code],DF_Dipendenti[Name]))," ",(_xlfn.XLOOKUP(_xlfn.XLOOKUP(A291,DF_Vendite[ID Sale],DF_Vendite[Seller Code]),DF_Dipendenti[Code],DF_Dipendenti[Surname]))),"")</f>
        <v>Victoria Harris</v>
      </c>
      <c r="E291" s="6">
        <f>IFERROR(_xlfn.XLOOKUP(_xlfn.XLOOKUP(A291,DF_Vendite[ID Sale],DF_Vendite[ID Product]),DF_Prodotti[ID Product],DF_Prodotti[Selling Price]) * _xlfn.XLOOKUP(A291,DF_Vendite[ID Sale],DF_Vendite[Quantity Sold]),"")</f>
        <v>82314</v>
      </c>
      <c r="F291" s="1">
        <f>_xlfn.XLOOKUP(Fatturato[[#This Row],[ID]],DF_Vendite[ID Sale],DF_Vendite[Sale Date])</f>
        <v>44976</v>
      </c>
    </row>
    <row r="292" spans="1:6">
      <c r="A292" s="5" t="str">
        <f>DF_Vendite[[#This Row],[ID Sale]]</f>
        <v>FT693</v>
      </c>
      <c r="B292" t="str">
        <f>_xlfn.XLOOKUP(_xlfn.XLOOKUP(A292,DF_Vendite[ID Sale],DF_Vendite[ID Product]),DF_Prodotti[ID Product],DF_Prodotti[Product Name],"")</f>
        <v>DataForge Nexus</v>
      </c>
      <c r="C292" t="str">
        <f>_xlfn.XLOOKUP(_xlfn.XLOOKUP(A292,DF_Vendite[ID Sale],DF_Vendite[ID Client]),DF_Clienti[ID Client],DF_Clienti[Company Name],"")</f>
        <v/>
      </c>
      <c r="D292" t="str">
        <f>IFERROR(_xlfn.CONCAT((_xlfn.XLOOKUP(_xlfn.XLOOKUP(A292,DF_Vendite[ID Sale],DF_Vendite[Seller Code]),DF_Dipendenti[Code],DF_Dipendenti[Name]))," ",(_xlfn.XLOOKUP(_xlfn.XLOOKUP(A292,DF_Vendite[ID Sale],DF_Vendite[Seller Code]),DF_Dipendenti[Code],DF_Dipendenti[Surname]))),"")</f>
        <v>Roberts Walker</v>
      </c>
      <c r="E292" s="6">
        <f>IFERROR(_xlfn.XLOOKUP(_xlfn.XLOOKUP(A292,DF_Vendite[ID Sale],DF_Vendite[ID Product]),DF_Prodotti[ID Product],DF_Prodotti[Selling Price]) * _xlfn.XLOOKUP(A292,DF_Vendite[ID Sale],DF_Vendite[Quantity Sold]),"")</f>
        <v>31212</v>
      </c>
      <c r="F292" s="1">
        <f>_xlfn.XLOOKUP(Fatturato[[#This Row],[ID]],DF_Vendite[ID Sale],DF_Vendite[Sale Date])</f>
        <v>44899</v>
      </c>
    </row>
    <row r="293" spans="1:6">
      <c r="A293" s="5" t="str">
        <f>DF_Vendite[[#This Row],[ID Sale]]</f>
        <v>FT694</v>
      </c>
      <c r="B293" t="str">
        <f>_xlfn.XLOOKUP(_xlfn.XLOOKUP(A293,DF_Vendite[ID Sale],DF_Vendite[ID Product]),DF_Prodotti[ID Product],DF_Prodotti[Product Name],"")</f>
        <v>SyncHarbor Dynamics</v>
      </c>
      <c r="C293" t="str">
        <f>_xlfn.XLOOKUP(_xlfn.XLOOKUP(A293,DF_Vendite[ID Sale],DF_Vendite[ID Client]),DF_Clienti[ID Client],DF_Clienti[Company Name],"")</f>
        <v>TechGuard Innovations</v>
      </c>
      <c r="D293" t="str">
        <f>IFERROR(_xlfn.CONCAT((_xlfn.XLOOKUP(_xlfn.XLOOKUP(A293,DF_Vendite[ID Sale],DF_Vendite[Seller Code]),DF_Dipendenti[Code],DF_Dipendenti[Name]))," ",(_xlfn.XLOOKUP(_xlfn.XLOOKUP(A293,DF_Vendite[ID Sale],DF_Vendite[Seller Code]),DF_Dipendenti[Code],DF_Dipendenti[Surname]))),"")</f>
        <v>Roberts Williams</v>
      </c>
      <c r="E293" s="6">
        <f>IFERROR(_xlfn.XLOOKUP(_xlfn.XLOOKUP(A293,DF_Vendite[ID Sale],DF_Vendite[ID Product]),DF_Prodotti[ID Product],DF_Prodotti[Selling Price]) * _xlfn.XLOOKUP(A293,DF_Vendite[ID Sale],DF_Vendite[Quantity Sold]),"")</f>
        <v>16531</v>
      </c>
      <c r="F293" s="1">
        <f>_xlfn.XLOOKUP(Fatturato[[#This Row],[ID]],DF_Vendite[ID Sale],DF_Vendite[Sale Date])</f>
        <v>45015</v>
      </c>
    </row>
    <row r="294" spans="1:6">
      <c r="A294" s="5" t="str">
        <f>DF_Vendite[[#This Row],[ID Sale]]</f>
        <v>FT695</v>
      </c>
      <c r="B294" t="str">
        <f>_xlfn.XLOOKUP(_xlfn.XLOOKUP(A294,DF_Vendite[ID Sale],DF_Vendite[ID Product]),DF_Prodotti[ID Product],DF_Prodotti[Product Name],"")</f>
        <v>DataForge Analytics</v>
      </c>
      <c r="C294" t="str">
        <f>_xlfn.XLOOKUP(_xlfn.XLOOKUP(A294,DF_Vendite[ID Sale],DF_Vendite[ID Client]),DF_Clienti[ID Client],DF_Clienti[Company Name],"")</f>
        <v>TechGuard Innovations</v>
      </c>
      <c r="D294" t="str">
        <f>IFERROR(_xlfn.CONCAT((_xlfn.XLOOKUP(_xlfn.XLOOKUP(A294,DF_Vendite[ID Sale],DF_Vendite[Seller Code]),DF_Dipendenti[Code],DF_Dipendenti[Name]))," ",(_xlfn.XLOOKUP(_xlfn.XLOOKUP(A294,DF_Vendite[ID Sale],DF_Vendite[Seller Code]),DF_Dipendenti[Code],DF_Dipendenti[Surname]))),"")</f>
        <v>Ethan Taylor</v>
      </c>
      <c r="E294" s="6">
        <f>IFERROR(_xlfn.XLOOKUP(_xlfn.XLOOKUP(A294,DF_Vendite[ID Sale],DF_Vendite[ID Product]),DF_Prodotti[ID Product],DF_Prodotti[Selling Price]) * _xlfn.XLOOKUP(A294,DF_Vendite[ID Sale],DF_Vendite[Quantity Sold]),"")</f>
        <v>182178</v>
      </c>
      <c r="F294" s="1">
        <f>_xlfn.XLOOKUP(Fatturato[[#This Row],[ID]],DF_Vendite[ID Sale],DF_Vendite[Sale Date])</f>
        <v>44065</v>
      </c>
    </row>
    <row r="295" spans="1:6">
      <c r="A295" s="5" t="str">
        <f>DF_Vendite[[#This Row],[ID Sale]]</f>
        <v>FT696</v>
      </c>
      <c r="B295" t="str">
        <f>_xlfn.XLOOKUP(_xlfn.XLOOKUP(A295,DF_Vendite[ID Sale],DF_Vendite[ID Product]),DF_Prodotti[ID Product],DF_Prodotti[Product Name],"")</f>
        <v>InfoShield Horizon</v>
      </c>
      <c r="C295" t="str">
        <f>_xlfn.XLOOKUP(_xlfn.XLOOKUP(A295,DF_Vendite[ID Sale],DF_Vendite[ID Client]),DF_Clienti[ID Client],DF_Clienti[Company Name],"")</f>
        <v>InnoTech Enterprises</v>
      </c>
      <c r="D295" t="str">
        <f>IFERROR(_xlfn.CONCAT((_xlfn.XLOOKUP(_xlfn.XLOOKUP(A295,DF_Vendite[ID Sale],DF_Vendite[Seller Code]),DF_Dipendenti[Code],DF_Dipendenti[Name]))," ",(_xlfn.XLOOKUP(_xlfn.XLOOKUP(A295,DF_Vendite[ID Sale],DF_Vendite[Seller Code]),DF_Dipendenti[Code],DF_Dipendenti[Surname]))),"")</f>
        <v>Chloe Walker</v>
      </c>
      <c r="E295" s="6">
        <f>IFERROR(_xlfn.XLOOKUP(_xlfn.XLOOKUP(A295,DF_Vendite[ID Sale],DF_Vendite[ID Product]),DF_Prodotti[ID Product],DF_Prodotti[Selling Price]) * _xlfn.XLOOKUP(A295,DF_Vendite[ID Sale],DF_Vendite[Quantity Sold]),"")</f>
        <v>59570</v>
      </c>
      <c r="F295" s="1">
        <f>_xlfn.XLOOKUP(Fatturato[[#This Row],[ID]],DF_Vendite[ID Sale],DF_Vendite[Sale Date])</f>
        <v>45092</v>
      </c>
    </row>
    <row r="296" spans="1:6">
      <c r="A296" s="5" t="str">
        <f>DF_Vendite[[#This Row],[ID Sale]]</f>
        <v>FT697</v>
      </c>
      <c r="B296" t="str">
        <f>_xlfn.XLOOKUP(_xlfn.XLOOKUP(A296,DF_Vendite[ID Sale],DF_Vendite[ID Product]),DF_Prodotti[ID Product],DF_Prodotti[Product Name],"")</f>
        <v>DataForge Analytics</v>
      </c>
      <c r="C296" t="str">
        <f>_xlfn.XLOOKUP(_xlfn.XLOOKUP(A296,DF_Vendite[ID Sale],DF_Vendite[ID Client]),DF_Clienti[ID Client],DF_Clienti[Company Name],"")</f>
        <v>CloudElite Innovations</v>
      </c>
      <c r="D296" t="str">
        <f>IFERROR(_xlfn.CONCAT((_xlfn.XLOOKUP(_xlfn.XLOOKUP(A296,DF_Vendite[ID Sale],DF_Vendite[Seller Code]),DF_Dipendenti[Code],DF_Dipendenti[Name]))," ",(_xlfn.XLOOKUP(_xlfn.XLOOKUP(A296,DF_Vendite[ID Sale],DF_Vendite[Seller Code]),DF_Dipendenti[Code],DF_Dipendenti[Surname]))),"")</f>
        <v>Williams Mitchell</v>
      </c>
      <c r="E296" s="6">
        <f>IFERROR(_xlfn.XLOOKUP(_xlfn.XLOOKUP(A296,DF_Vendite[ID Sale],DF_Vendite[ID Product]),DF_Prodotti[ID Product],DF_Prodotti[Selling Price]) * _xlfn.XLOOKUP(A296,DF_Vendite[ID Sale],DF_Vendite[Quantity Sold]),"")</f>
        <v>169128</v>
      </c>
      <c r="F296" s="1">
        <f>_xlfn.XLOOKUP(Fatturato[[#This Row],[ID]],DF_Vendite[ID Sale],DF_Vendite[Sale Date])</f>
        <v>44322</v>
      </c>
    </row>
    <row r="297" spans="1:6">
      <c r="A297" s="5" t="str">
        <f>DF_Vendite[[#This Row],[ID Sale]]</f>
        <v>FT698</v>
      </c>
      <c r="B297" t="str">
        <f>_xlfn.XLOOKUP(_xlfn.XLOOKUP(A297,DF_Vendite[ID Sale],DF_Vendite[ID Product]),DF_Prodotti[ID Product],DF_Prodotti[Product Name],"")</f>
        <v>Quantum Insight</v>
      </c>
      <c r="C297" t="str">
        <f>_xlfn.XLOOKUP(_xlfn.XLOOKUP(A297,DF_Vendite[ID Sale],DF_Vendite[ID Client]),DF_Clienti[ID Client],DF_Clienti[Company Name],"")</f>
        <v/>
      </c>
      <c r="D297" t="str">
        <f>IFERROR(_xlfn.CONCAT((_xlfn.XLOOKUP(_xlfn.XLOOKUP(A297,DF_Vendite[ID Sale],DF_Vendite[Seller Code]),DF_Dipendenti[Code],DF_Dipendenti[Name]))," ",(_xlfn.XLOOKUP(_xlfn.XLOOKUP(A297,DF_Vendite[ID Sale],DF_Vendite[Seller Code]),DF_Dipendenti[Code],DF_Dipendenti[Surname]))),"")</f>
        <v>Evans Scott</v>
      </c>
      <c r="E297" s="6">
        <f>IFERROR(_xlfn.XLOOKUP(_xlfn.XLOOKUP(A297,DF_Vendite[ID Sale],DF_Vendite[ID Product]),DF_Prodotti[ID Product],DF_Prodotti[Selling Price]) * _xlfn.XLOOKUP(A297,DF_Vendite[ID Sale],DF_Vendite[Quantity Sold]),"")</f>
        <v>6020</v>
      </c>
      <c r="F297" s="1">
        <f>_xlfn.XLOOKUP(Fatturato[[#This Row],[ID]],DF_Vendite[ID Sale],DF_Vendite[Sale Date])</f>
        <v>44603</v>
      </c>
    </row>
    <row r="298" spans="1:6">
      <c r="A298" s="5" t="str">
        <f>DF_Vendite[[#This Row],[ID Sale]]</f>
        <v>FT699</v>
      </c>
      <c r="B298" t="str">
        <f>_xlfn.XLOOKUP(_xlfn.XLOOKUP(A298,DF_Vendite[ID Sale],DF_Vendite[ID Product]),DF_Prodotti[ID Product],DF_Prodotti[Product Name],"")</f>
        <v>QuantumSync Pro</v>
      </c>
      <c r="C298" t="str">
        <f>_xlfn.XLOOKUP(_xlfn.XLOOKUP(A298,DF_Vendite[ID Sale],DF_Vendite[ID Client]),DF_Clienti[ID Client],DF_Clienti[Company Name],"")</f>
        <v>InfoForge Solutions</v>
      </c>
      <c r="D298" t="str">
        <f>IFERROR(_xlfn.CONCAT((_xlfn.XLOOKUP(_xlfn.XLOOKUP(A298,DF_Vendite[ID Sale],DF_Vendite[Seller Code]),DF_Dipendenti[Code],DF_Dipendenti[Name]))," ",(_xlfn.XLOOKUP(_xlfn.XLOOKUP(A298,DF_Vendite[ID Sale],DF_Vendite[Seller Code]),DF_Dipendenti[Code],DF_Dipendenti[Surname]))),"")</f>
        <v>Ethan Taylor</v>
      </c>
      <c r="E298" s="6">
        <f>IFERROR(_xlfn.XLOOKUP(_xlfn.XLOOKUP(A298,DF_Vendite[ID Sale],DF_Vendite[ID Product]),DF_Prodotti[ID Product],DF_Prodotti[Selling Price]) * _xlfn.XLOOKUP(A298,DF_Vendite[ID Sale],DF_Vendite[Quantity Sold]),"")</f>
        <v>44660</v>
      </c>
      <c r="F298" s="1">
        <f>_xlfn.XLOOKUP(Fatturato[[#This Row],[ID]],DF_Vendite[ID Sale],DF_Vendite[Sale Date])</f>
        <v>43909</v>
      </c>
    </row>
    <row r="299" spans="1:6">
      <c r="A299" s="5" t="str">
        <f>DF_Vendite[[#This Row],[ID Sale]]</f>
        <v>FT700</v>
      </c>
      <c r="B299" t="str">
        <f>_xlfn.XLOOKUP(_xlfn.XLOOKUP(A299,DF_Vendite[ID Sale],DF_Vendite[ID Product]),DF_Prodotti[ID Product],DF_Prodotti[Product Name],"")</f>
        <v>DataLink Precision</v>
      </c>
      <c r="C299" t="str">
        <f>_xlfn.XLOOKUP(_xlfn.XLOOKUP(A299,DF_Vendite[ID Sale],DF_Vendite[ID Client]),DF_Clienti[ID Client],DF_Clienti[Company Name],"")</f>
        <v>CloudElite Innovations</v>
      </c>
      <c r="D299" t="str">
        <f>IFERROR(_xlfn.CONCAT((_xlfn.XLOOKUP(_xlfn.XLOOKUP(A299,DF_Vendite[ID Sale],DF_Vendite[Seller Code]),DF_Dipendenti[Code],DF_Dipendenti[Name]))," ",(_xlfn.XLOOKUP(_xlfn.XLOOKUP(A299,DF_Vendite[ID Sale],DF_Vendite[Seller Code]),DF_Dipendenti[Code],DF_Dipendenti[Surname]))),"")</f>
        <v>Lyla White</v>
      </c>
      <c r="E299" s="6">
        <f>IFERROR(_xlfn.XLOOKUP(_xlfn.XLOOKUP(A299,DF_Vendite[ID Sale],DF_Vendite[ID Product]),DF_Prodotti[ID Product],DF_Prodotti[Selling Price]) * _xlfn.XLOOKUP(A299,DF_Vendite[ID Sale],DF_Vendite[Quantity Sold]),"")</f>
        <v>14840</v>
      </c>
      <c r="F299" s="1">
        <f>_xlfn.XLOOKUP(Fatturato[[#This Row],[ID]],DF_Vendite[ID Sale],DF_Vendite[Sale Date])</f>
        <v>43906</v>
      </c>
    </row>
    <row r="300" spans="1:6">
      <c r="A300" s="5" t="str">
        <f>DF_Vendite[[#This Row],[ID Sale]]</f>
        <v>FT701</v>
      </c>
      <c r="B300" t="str">
        <f>_xlfn.XLOOKUP(_xlfn.XLOOKUP(A300,DF_Vendite[ID Sale],DF_Vendite[ID Product]),DF_Prodotti[ID Product],DF_Prodotti[Product Name],"")</f>
        <v/>
      </c>
      <c r="C300" t="str">
        <f>_xlfn.XLOOKUP(_xlfn.XLOOKUP(A300,DF_Vendite[ID Sale],DF_Vendite[ID Client]),DF_Clienti[ID Client],DF_Clienti[Company Name],"")</f>
        <v/>
      </c>
      <c r="D300" t="str">
        <f>IFERROR(_xlfn.CONCAT((_xlfn.XLOOKUP(_xlfn.XLOOKUP(A300,DF_Vendite[ID Sale],DF_Vendite[Seller Code]),DF_Dipendenti[Code],DF_Dipendenti[Name]))," ",(_xlfn.XLOOKUP(_xlfn.XLOOKUP(A300,DF_Vendite[ID Sale],DF_Vendite[Seller Code]),DF_Dipendenti[Code],DF_Dipendenti[Surname]))),"")</f>
        <v>Grace Baker</v>
      </c>
      <c r="E300" s="6" t="str">
        <f>IFERROR(_xlfn.XLOOKUP(_xlfn.XLOOKUP(A300,DF_Vendite[ID Sale],DF_Vendite[ID Product]),DF_Prodotti[ID Product],DF_Prodotti[Selling Price]) * _xlfn.XLOOKUP(A300,DF_Vendite[ID Sale],DF_Vendite[Quantity Sold]),"")</f>
        <v/>
      </c>
      <c r="F300" s="1">
        <f>_xlfn.XLOOKUP(Fatturato[[#This Row],[ID]],DF_Vendite[ID Sale],DF_Vendite[Sale Date])</f>
        <v>45159</v>
      </c>
    </row>
    <row r="301" spans="1:6">
      <c r="A301" s="5" t="str">
        <f>DF_Vendite[[#This Row],[ID Sale]]</f>
        <v>FT702</v>
      </c>
      <c r="B301" t="str">
        <f>_xlfn.XLOOKUP(_xlfn.XLOOKUP(A301,DF_Vendite[ID Sale],DF_Vendite[ID Product]),DF_Prodotti[ID Product],DF_Prodotti[Product Name],"")</f>
        <v>CipherHarbor Guardian</v>
      </c>
      <c r="C301" t="str">
        <f>_xlfn.XLOOKUP(_xlfn.XLOOKUP(A301,DF_Vendite[ID Sale],DF_Vendite[ID Client]),DF_Clienti[ID Client],DF_Clienti[Company Name],"")</f>
        <v/>
      </c>
      <c r="D301" t="str">
        <f>IFERROR(_xlfn.CONCAT((_xlfn.XLOOKUP(_xlfn.XLOOKUP(A301,DF_Vendite[ID Sale],DF_Vendite[Seller Code]),DF_Dipendenti[Code],DF_Dipendenti[Name]))," ",(_xlfn.XLOOKUP(_xlfn.XLOOKUP(A301,DF_Vendite[ID Sale],DF_Vendite[Seller Code]),DF_Dipendenti[Code],DF_Dipendenti[Surname]))),"")</f>
        <v>Lyla White</v>
      </c>
      <c r="E301" s="6">
        <f>IFERROR(_xlfn.XLOOKUP(_xlfn.XLOOKUP(A301,DF_Vendite[ID Sale],DF_Vendite[ID Product]),DF_Prodotti[ID Product],DF_Prodotti[Selling Price]) * _xlfn.XLOOKUP(A301,DF_Vendite[ID Sale],DF_Vendite[Quantity Sold]),"")</f>
        <v>3712</v>
      </c>
      <c r="F301" s="1">
        <f>_xlfn.XLOOKUP(Fatturato[[#This Row],[ID]],DF_Vendite[ID Sale],DF_Vendite[Sale Date])</f>
        <v>45131</v>
      </c>
    </row>
    <row r="302" spans="1:6">
      <c r="A302" s="5" t="str">
        <f>DF_Vendite[[#This Row],[ID Sale]]</f>
        <v>FT703</v>
      </c>
      <c r="B302" t="str">
        <f>_xlfn.XLOOKUP(_xlfn.XLOOKUP(A302,DF_Vendite[ID Sale],DF_Vendite[ID Product]),DF_Prodotti[ID Product],DF_Prodotti[Product Name],"")</f>
        <v>DataForge Analytics</v>
      </c>
      <c r="C302" t="str">
        <f>_xlfn.XLOOKUP(_xlfn.XLOOKUP(A302,DF_Vendite[ID Sale],DF_Vendite[ID Client]),DF_Clienti[ID Client],DF_Clienti[Company Name],"")</f>
        <v/>
      </c>
      <c r="D302" t="str">
        <f>IFERROR(_xlfn.CONCAT((_xlfn.XLOOKUP(_xlfn.XLOOKUP(A302,DF_Vendite[ID Sale],DF_Vendite[Seller Code]),DF_Dipendenti[Code],DF_Dipendenti[Name]))," ",(_xlfn.XLOOKUP(_xlfn.XLOOKUP(A302,DF_Vendite[ID Sale],DF_Vendite[Seller Code]),DF_Dipendenti[Code],DF_Dipendenti[Surname]))),"")</f>
        <v>Roberts Williams</v>
      </c>
      <c r="E302" s="6">
        <f>IFERROR(_xlfn.XLOOKUP(_xlfn.XLOOKUP(A302,DF_Vendite[ID Sale],DF_Vendite[ID Product]),DF_Prodotti[ID Product],DF_Prodotti[Selling Price]) * _xlfn.XLOOKUP(A302,DF_Vendite[ID Sale],DF_Vendite[Quantity Sold]),"")</f>
        <v>207234</v>
      </c>
      <c r="F302" s="1">
        <f>_xlfn.XLOOKUP(Fatturato[[#This Row],[ID]],DF_Vendite[ID Sale],DF_Vendite[Sale Date])</f>
        <v>44242</v>
      </c>
    </row>
    <row r="303" spans="1:6">
      <c r="A303" s="5" t="str">
        <f>DF_Vendite[[#This Row],[ID Sale]]</f>
        <v>FT704</v>
      </c>
      <c r="B303" t="str">
        <f>_xlfn.XLOOKUP(_xlfn.XLOOKUP(A303,DF_Vendite[ID Sale],DF_Vendite[ID Product]),DF_Prodotti[ID Product],DF_Prodotti[Product Name],"")</f>
        <v>DataForge Nexus</v>
      </c>
      <c r="C303" t="str">
        <f>_xlfn.XLOOKUP(_xlfn.XLOOKUP(A303,DF_Vendite[ID Sale],DF_Vendite[ID Client]),DF_Clienti[ID Client],DF_Clienti[Company Name],"")</f>
        <v>InfoForge Solutions</v>
      </c>
      <c r="D303" t="str">
        <f>IFERROR(_xlfn.CONCAT((_xlfn.XLOOKUP(_xlfn.XLOOKUP(A303,DF_Vendite[ID Sale],DF_Vendite[Seller Code]),DF_Dipendenti[Code],DF_Dipendenti[Name]))," ",(_xlfn.XLOOKUP(_xlfn.XLOOKUP(A303,DF_Vendite[ID Sale],DF_Vendite[Seller Code]),DF_Dipendenti[Code],DF_Dipendenti[Surname]))),"")</f>
        <v>Ava Walker</v>
      </c>
      <c r="E303" s="6">
        <f>IFERROR(_xlfn.XLOOKUP(_xlfn.XLOOKUP(A303,DF_Vendite[ID Sale],DF_Vendite[ID Product]),DF_Prodotti[ID Product],DF_Prodotti[Selling Price]) * _xlfn.XLOOKUP(A303,DF_Vendite[ID Sale],DF_Vendite[Quantity Sold]),"")</f>
        <v>53550</v>
      </c>
      <c r="F303" s="1">
        <f>_xlfn.XLOOKUP(Fatturato[[#This Row],[ID]],DF_Vendite[ID Sale],DF_Vendite[Sale Date])</f>
        <v>44376</v>
      </c>
    </row>
    <row r="304" spans="1:6">
      <c r="A304" s="5" t="str">
        <f>DF_Vendite[[#This Row],[ID Sale]]</f>
        <v>FT705</v>
      </c>
      <c r="B304" t="str">
        <f>_xlfn.XLOOKUP(_xlfn.XLOOKUP(A304,DF_Vendite[ID Sale],DF_Vendite[ID Product]),DF_Prodotti[ID Product],DF_Prodotti[Product Name],"")</f>
        <v>Analytix Pro Plus</v>
      </c>
      <c r="C304" t="str">
        <f>_xlfn.XLOOKUP(_xlfn.XLOOKUP(A304,DF_Vendite[ID Sale],DF_Vendite[ID Client]),DF_Clienti[ID Client],DF_Clienti[Company Name],"")</f>
        <v>TechLink Dynamics</v>
      </c>
      <c r="D304" t="str">
        <f>IFERROR(_xlfn.CONCAT((_xlfn.XLOOKUP(_xlfn.XLOOKUP(A304,DF_Vendite[ID Sale],DF_Vendite[Seller Code]),DF_Dipendenti[Code],DF_Dipendenti[Name]))," ",(_xlfn.XLOOKUP(_xlfn.XLOOKUP(A304,DF_Vendite[ID Sale],DF_Vendite[Seller Code]),DF_Dipendenti[Code],DF_Dipendenti[Surname]))),"")</f>
        <v>William Clark</v>
      </c>
      <c r="E304" s="6">
        <f>IFERROR(_xlfn.XLOOKUP(_xlfn.XLOOKUP(A304,DF_Vendite[ID Sale],DF_Vendite[ID Product]),DF_Prodotti[ID Product],DF_Prodotti[Selling Price]) * _xlfn.XLOOKUP(A304,DF_Vendite[ID Sale],DF_Vendite[Quantity Sold]),"")</f>
        <v>84672</v>
      </c>
      <c r="F304" s="1">
        <f>_xlfn.XLOOKUP(Fatturato[[#This Row],[ID]],DF_Vendite[ID Sale],DF_Vendite[Sale Date])</f>
        <v>44904</v>
      </c>
    </row>
    <row r="305" spans="1:6">
      <c r="A305" s="5" t="str">
        <f>DF_Vendite[[#This Row],[ID Sale]]</f>
        <v>FT706</v>
      </c>
      <c r="B305" t="str">
        <f>_xlfn.XLOOKUP(_xlfn.XLOOKUP(A305,DF_Vendite[ID Sale],DF_Vendite[ID Product]),DF_Prodotti[ID Product],DF_Prodotti[Product Name],"")</f>
        <v>Statistica Proxima</v>
      </c>
      <c r="C305" t="str">
        <f>_xlfn.XLOOKUP(_xlfn.XLOOKUP(A305,DF_Vendite[ID Sale],DF_Vendite[ID Client]),DF_Clienti[ID Client],DF_Clienti[Company Name],"")</f>
        <v>CipherLink Corp.</v>
      </c>
      <c r="D305" t="str">
        <f>IFERROR(_xlfn.CONCAT((_xlfn.XLOOKUP(_xlfn.XLOOKUP(A305,DF_Vendite[ID Sale],DF_Vendite[Seller Code]),DF_Dipendenti[Code],DF_Dipendenti[Name]))," ",(_xlfn.XLOOKUP(_xlfn.XLOOKUP(A305,DF_Vendite[ID Sale],DF_Vendite[Seller Code]),DF_Dipendenti[Code],DF_Dipendenti[Surname]))),"")</f>
        <v>Daniel Hernandez</v>
      </c>
      <c r="E305" s="6">
        <f>IFERROR(_xlfn.XLOOKUP(_xlfn.XLOOKUP(A305,DF_Vendite[ID Sale],DF_Vendite[ID Product]),DF_Prodotti[ID Product],DF_Prodotti[Selling Price]) * _xlfn.XLOOKUP(A305,DF_Vendite[ID Sale],DF_Vendite[Quantity Sold]),"")</f>
        <v>181390</v>
      </c>
      <c r="F305" s="1">
        <f>_xlfn.XLOOKUP(Fatturato[[#This Row],[ID]],DF_Vendite[ID Sale],DF_Vendite[Sale Date])</f>
        <v>44396</v>
      </c>
    </row>
    <row r="306" spans="1:6">
      <c r="A306" s="5" t="str">
        <f>DF_Vendite[[#This Row],[ID Sale]]</f>
        <v>FT707</v>
      </c>
      <c r="B306" t="str">
        <f>_xlfn.XLOOKUP(_xlfn.XLOOKUP(A306,DF_Vendite[ID Sale],DF_Vendite[ID Product]),DF_Prodotti[ID Product],DF_Prodotti[Product Name],"")</f>
        <v>Quantum Insight</v>
      </c>
      <c r="C306" t="str">
        <f>_xlfn.XLOOKUP(_xlfn.XLOOKUP(A306,DF_Vendite[ID Sale],DF_Vendite[ID Client]),DF_Clienti[ID Client],DF_Clienti[Company Name],"")</f>
        <v>CloudElite Innovations</v>
      </c>
      <c r="D306" t="str">
        <f>IFERROR(_xlfn.CONCAT((_xlfn.XLOOKUP(_xlfn.XLOOKUP(A306,DF_Vendite[ID Sale],DF_Vendite[Seller Code]),DF_Dipendenti[Code],DF_Dipendenti[Name]))," ",(_xlfn.XLOOKUP(_xlfn.XLOOKUP(A306,DF_Vendite[ID Sale],DF_Vendite[Seller Code]),DF_Dipendenti[Code],DF_Dipendenti[Surname]))),"")</f>
        <v>Victoria Harris</v>
      </c>
      <c r="E306" s="6">
        <f>IFERROR(_xlfn.XLOOKUP(_xlfn.XLOOKUP(A306,DF_Vendite[ID Sale],DF_Vendite[ID Product]),DF_Prodotti[ID Product],DF_Prodotti[Selling Price]) * _xlfn.XLOOKUP(A306,DF_Vendite[ID Sale],DF_Vendite[Quantity Sold]),"")</f>
        <v>80410</v>
      </c>
      <c r="F306" s="1">
        <f>_xlfn.XLOOKUP(Fatturato[[#This Row],[ID]],DF_Vendite[ID Sale],DF_Vendite[Sale Date])</f>
        <v>44320</v>
      </c>
    </row>
    <row r="307" spans="1:6">
      <c r="A307" s="5" t="str">
        <f>DF_Vendite[[#This Row],[ID Sale]]</f>
        <v>FT708</v>
      </c>
      <c r="B307" t="str">
        <f>_xlfn.XLOOKUP(_xlfn.XLOOKUP(A307,DF_Vendite[ID Sale],DF_Vendite[ID Product]),DF_Prodotti[ID Product],DF_Prodotti[Product Name],"")</f>
        <v>CipherHarbor Guardian</v>
      </c>
      <c r="C307" t="str">
        <f>_xlfn.XLOOKUP(_xlfn.XLOOKUP(A307,DF_Vendite[ID Sale],DF_Vendite[ID Client]),DF_Clienti[ID Client],DF_Clienti[Company Name],"")</f>
        <v>InnoTech Enterprises</v>
      </c>
      <c r="D307" t="str">
        <f>IFERROR(_xlfn.CONCAT((_xlfn.XLOOKUP(_xlfn.XLOOKUP(A307,DF_Vendite[ID Sale],DF_Vendite[Seller Code]),DF_Dipendenti[Code],DF_Dipendenti[Name]))," ",(_xlfn.XLOOKUP(_xlfn.XLOOKUP(A307,DF_Vendite[ID Sale],DF_Vendite[Seller Code]),DF_Dipendenti[Code],DF_Dipendenti[Surname]))),"")</f>
        <v>Roberts Williams</v>
      </c>
      <c r="E307" s="6">
        <f>IFERROR(_xlfn.XLOOKUP(_xlfn.XLOOKUP(A307,DF_Vendite[ID Sale],DF_Vendite[ID Product]),DF_Prodotti[ID Product],DF_Prodotti[Selling Price]) * _xlfn.XLOOKUP(A307,DF_Vendite[ID Sale],DF_Vendite[Quantity Sold]),"")</f>
        <v>11252</v>
      </c>
      <c r="F307" s="1">
        <f>_xlfn.XLOOKUP(Fatturato[[#This Row],[ID]],DF_Vendite[ID Sale],DF_Vendite[Sale Date])</f>
        <v>44649</v>
      </c>
    </row>
    <row r="308" spans="1:6">
      <c r="A308" s="5" t="str">
        <f>DF_Vendite[[#This Row],[ID Sale]]</f>
        <v>FT709</v>
      </c>
      <c r="B308" t="str">
        <f>_xlfn.XLOOKUP(_xlfn.XLOOKUP(A308,DF_Vendite[ID Sale],DF_Vendite[ID Product]),DF_Prodotti[ID Product],DF_Prodotti[Product Name],"")</f>
        <v>CipherPulse Proxima</v>
      </c>
      <c r="C308" t="str">
        <f>_xlfn.XLOOKUP(_xlfn.XLOOKUP(A308,DF_Vendite[ID Sale],DF_Vendite[ID Client]),DF_Clienti[ID Client],DF_Clienti[Company Name],"")</f>
        <v>TechGuard Innovations</v>
      </c>
      <c r="D308" t="str">
        <f>IFERROR(_xlfn.CONCAT((_xlfn.XLOOKUP(_xlfn.XLOOKUP(A308,DF_Vendite[ID Sale],DF_Vendite[Seller Code]),DF_Dipendenti[Code],DF_Dipendenti[Name]))," ",(_xlfn.XLOOKUP(_xlfn.XLOOKUP(A308,DF_Vendite[ID Sale],DF_Vendite[Seller Code]),DF_Dipendenti[Code],DF_Dipendenti[Surname]))),"")</f>
        <v>Johnson White</v>
      </c>
      <c r="E308" s="6">
        <f>IFERROR(_xlfn.XLOOKUP(_xlfn.XLOOKUP(A308,DF_Vendite[ID Sale],DF_Vendite[ID Product]),DF_Prodotti[ID Product],DF_Prodotti[Selling Price]) * _xlfn.XLOOKUP(A308,DF_Vendite[ID Sale],DF_Vendite[Quantity Sold]),"")</f>
        <v>85260</v>
      </c>
      <c r="F308" s="1">
        <f>_xlfn.XLOOKUP(Fatturato[[#This Row],[ID]],DF_Vendite[ID Sale],DF_Vendite[Sale Date])</f>
        <v>45206</v>
      </c>
    </row>
    <row r="309" spans="1:6">
      <c r="A309" s="5" t="str">
        <f>DF_Vendite[[#This Row],[ID Sale]]</f>
        <v>FT710</v>
      </c>
      <c r="B309" t="str">
        <f>_xlfn.XLOOKUP(_xlfn.XLOOKUP(A309,DF_Vendite[ID Sale],DF_Vendite[ID Product]),DF_Prodotti[ID Product],DF_Prodotti[Product Name],"")</f>
        <v>QuantumSync Pro</v>
      </c>
      <c r="C309" t="str">
        <f>_xlfn.XLOOKUP(_xlfn.XLOOKUP(A309,DF_Vendite[ID Sale],DF_Vendite[ID Client]),DF_Clienti[ID Client],DF_Clienti[Company Name],"")</f>
        <v>DataLink Tech</v>
      </c>
      <c r="D309" t="str">
        <f>IFERROR(_xlfn.CONCAT((_xlfn.XLOOKUP(_xlfn.XLOOKUP(A309,DF_Vendite[ID Sale],DF_Vendite[Seller Code]),DF_Dipendenti[Code],DF_Dipendenti[Name]))," ",(_xlfn.XLOOKUP(_xlfn.XLOOKUP(A309,DF_Vendite[ID Sale],DF_Vendite[Seller Code]),DF_Dipendenti[Code],DF_Dipendenti[Surname]))),"")</f>
        <v>Chloe Walker</v>
      </c>
      <c r="E309" s="6">
        <f>IFERROR(_xlfn.XLOOKUP(_xlfn.XLOOKUP(A309,DF_Vendite[ID Sale],DF_Vendite[ID Product]),DF_Prodotti[ID Product],DF_Prodotti[Selling Price]) * _xlfn.XLOOKUP(A309,DF_Vendite[ID Sale],DF_Vendite[Quantity Sold]),"")</f>
        <v>40180</v>
      </c>
      <c r="F309" s="1">
        <f>_xlfn.XLOOKUP(Fatturato[[#This Row],[ID]],DF_Vendite[ID Sale],DF_Vendite[Sale Date])</f>
        <v>44482</v>
      </c>
    </row>
    <row r="310" spans="1:6">
      <c r="A310" s="5" t="str">
        <f>DF_Vendite[[#This Row],[ID Sale]]</f>
        <v>FT711</v>
      </c>
      <c r="B310" t="str">
        <f>_xlfn.XLOOKUP(_xlfn.XLOOKUP(A310,DF_Vendite[ID Sale],DF_Vendite[ID Product]),DF_Prodotti[ID Product],DF_Prodotti[Product Name],"")</f>
        <v>StatMatrix Fusion</v>
      </c>
      <c r="C310" t="str">
        <f>_xlfn.XLOOKUP(_xlfn.XLOOKUP(A310,DF_Vendite[ID Sale],DF_Vendite[ID Client]),DF_Clienti[ID Client],DF_Clienti[Company Name],"")</f>
        <v>InfoForge Solutions</v>
      </c>
      <c r="D310" t="str">
        <f>IFERROR(_xlfn.CONCAT((_xlfn.XLOOKUP(_xlfn.XLOOKUP(A310,DF_Vendite[ID Sale],DF_Vendite[Seller Code]),DF_Dipendenti[Code],DF_Dipendenti[Name]))," ",(_xlfn.XLOOKUP(_xlfn.XLOOKUP(A310,DF_Vendite[ID Sale],DF_Vendite[Seller Code]),DF_Dipendenti[Code],DF_Dipendenti[Surname]))),"")</f>
        <v>Roberts Walker</v>
      </c>
      <c r="E310" s="6">
        <f>IFERROR(_xlfn.XLOOKUP(_xlfn.XLOOKUP(A310,DF_Vendite[ID Sale],DF_Vendite[ID Product]),DF_Prodotti[ID Product],DF_Prodotti[Selling Price]) * _xlfn.XLOOKUP(A310,DF_Vendite[ID Sale],DF_Vendite[Quantity Sold]),"")</f>
        <v>106140</v>
      </c>
      <c r="F310" s="1">
        <f>_xlfn.XLOOKUP(Fatturato[[#This Row],[ID]],DF_Vendite[ID Sale],DF_Vendite[Sale Date])</f>
        <v>44513</v>
      </c>
    </row>
    <row r="311" spans="1:6">
      <c r="A311" s="5" t="str">
        <f>DF_Vendite[[#This Row],[ID Sale]]</f>
        <v>FT712</v>
      </c>
      <c r="B311" t="str">
        <f>_xlfn.XLOOKUP(_xlfn.XLOOKUP(A311,DF_Vendite[ID Sale],DF_Vendite[ID Product]),DF_Prodotti[ID Product],DF_Prodotti[Product Name],"")</f>
        <v>InfoVault Nexus</v>
      </c>
      <c r="C311" t="str">
        <f>_xlfn.XLOOKUP(_xlfn.XLOOKUP(A311,DF_Vendite[ID Sale],DF_Vendite[ID Client]),DF_Clienti[ID Client],DF_Clienti[Company Name],"")</f>
        <v>InfoForge Solutions</v>
      </c>
      <c r="D311" t="str">
        <f>IFERROR(_xlfn.CONCAT((_xlfn.XLOOKUP(_xlfn.XLOOKUP(A311,DF_Vendite[ID Sale],DF_Vendite[Seller Code]),DF_Dipendenti[Code],DF_Dipendenti[Name]))," ",(_xlfn.XLOOKUP(_xlfn.XLOOKUP(A311,DF_Vendite[ID Sale],DF_Vendite[Seller Code]),DF_Dipendenti[Code],DF_Dipendenti[Surname]))),"")</f>
        <v>Elena Hill</v>
      </c>
      <c r="E311" s="6">
        <f>IFERROR(_xlfn.XLOOKUP(_xlfn.XLOOKUP(A311,DF_Vendite[ID Sale],DF_Vendite[ID Product]),DF_Prodotti[ID Product],DF_Prodotti[Selling Price]) * _xlfn.XLOOKUP(A311,DF_Vendite[ID Sale],DF_Vendite[Quantity Sold]),"")</f>
        <v>22648</v>
      </c>
      <c r="F311" s="1">
        <f>_xlfn.XLOOKUP(Fatturato[[#This Row],[ID]],DF_Vendite[ID Sale],DF_Vendite[Sale Date])</f>
        <v>43871</v>
      </c>
    </row>
    <row r="312" spans="1:6">
      <c r="A312" s="5" t="str">
        <f>DF_Vendite[[#This Row],[ID Sale]]</f>
        <v>FT713</v>
      </c>
      <c r="B312" t="str">
        <f>_xlfn.XLOOKUP(_xlfn.XLOOKUP(A312,DF_Vendite[ID Sale],DF_Vendite[ID Product]),DF_Prodotti[ID Product],DF_Prodotti[Product Name],"")</f>
        <v>DataHarbor Nexus</v>
      </c>
      <c r="C312" t="str">
        <f>_xlfn.XLOOKUP(_xlfn.XLOOKUP(A312,DF_Vendite[ID Sale],DF_Vendite[ID Client]),DF_Clienti[ID Client],DF_Clienti[Company Name],"")</f>
        <v>CloudElite Innovations</v>
      </c>
      <c r="D312" t="str">
        <f>IFERROR(_xlfn.CONCAT((_xlfn.XLOOKUP(_xlfn.XLOOKUP(A312,DF_Vendite[ID Sale],DF_Vendite[Seller Code]),DF_Dipendenti[Code],DF_Dipendenti[Name]))," ",(_xlfn.XLOOKUP(_xlfn.XLOOKUP(A312,DF_Vendite[ID Sale],DF_Vendite[Seller Code]),DF_Dipendenti[Code],DF_Dipendenti[Surname]))),"")</f>
        <v>Zoe Lewis</v>
      </c>
      <c r="E312" s="6">
        <f>IFERROR(_xlfn.XLOOKUP(_xlfn.XLOOKUP(A312,DF_Vendite[ID Sale],DF_Vendite[ID Product]),DF_Prodotti[ID Product],DF_Prodotti[Selling Price]) * _xlfn.XLOOKUP(A312,DF_Vendite[ID Sale],DF_Vendite[Quantity Sold]),"")</f>
        <v>124320</v>
      </c>
      <c r="F312" s="1">
        <f>_xlfn.XLOOKUP(Fatturato[[#This Row],[ID]],DF_Vendite[ID Sale],DF_Vendite[Sale Date])</f>
        <v>45011</v>
      </c>
    </row>
    <row r="313" spans="1:6">
      <c r="A313" s="5" t="str">
        <f>DF_Vendite[[#This Row],[ID Sale]]</f>
        <v>FT714</v>
      </c>
      <c r="B313" t="str">
        <f>_xlfn.XLOOKUP(_xlfn.XLOOKUP(A313,DF_Vendite[ID Sale],DF_Vendite[ID Product]),DF_Prodotti[ID Product],DF_Prodotti[Product Name],"")</f>
        <v>InfoShield Horizon</v>
      </c>
      <c r="C313" t="str">
        <f>_xlfn.XLOOKUP(_xlfn.XLOOKUP(A313,DF_Vendite[ID Sale],DF_Vendite[ID Client]),DF_Clienti[ID Client],DF_Clienti[Company Name],"")</f>
        <v/>
      </c>
      <c r="D313" t="str">
        <f>IFERROR(_xlfn.CONCAT((_xlfn.XLOOKUP(_xlfn.XLOOKUP(A313,DF_Vendite[ID Sale],DF_Vendite[Seller Code]),DF_Dipendenti[Code],DF_Dipendenti[Name]))," ",(_xlfn.XLOOKUP(_xlfn.XLOOKUP(A313,DF_Vendite[ID Sale],DF_Vendite[Seller Code]),DF_Dipendenti[Code],DF_Dipendenti[Surname]))),"")</f>
        <v>Daniel Hernandez</v>
      </c>
      <c r="E313" s="6">
        <f>IFERROR(_xlfn.XLOOKUP(_xlfn.XLOOKUP(A313,DF_Vendite[ID Sale],DF_Vendite[ID Product]),DF_Prodotti[ID Product],DF_Prodotti[Selling Price]) * _xlfn.XLOOKUP(A313,DF_Vendite[ID Sale],DF_Vendite[Quantity Sold]),"")</f>
        <v>82800</v>
      </c>
      <c r="F313" s="1">
        <f>_xlfn.XLOOKUP(Fatturato[[#This Row],[ID]],DF_Vendite[ID Sale],DF_Vendite[Sale Date])</f>
        <v>44916</v>
      </c>
    </row>
    <row r="314" spans="1:6">
      <c r="A314" s="5" t="str">
        <f>DF_Vendite[[#This Row],[ID Sale]]</f>
        <v>FT715</v>
      </c>
      <c r="B314" t="str">
        <f>_xlfn.XLOOKUP(_xlfn.XLOOKUP(A314,DF_Vendite[ID Sale],DF_Vendite[ID Product]),DF_Prodotti[ID Product],DF_Prodotti[Product Name],"")</f>
        <v>QuantumSync Pro</v>
      </c>
      <c r="C314" t="str">
        <f>_xlfn.XLOOKUP(_xlfn.XLOOKUP(A314,DF_Vendite[ID Sale],DF_Vendite[ID Client]),DF_Clienti[ID Client],DF_Clienti[Company Name],"")</f>
        <v>CipherLink Corp.</v>
      </c>
      <c r="D314" t="str">
        <f>IFERROR(_xlfn.CONCAT((_xlfn.XLOOKUP(_xlfn.XLOOKUP(A314,DF_Vendite[ID Sale],DF_Vendite[Seller Code]),DF_Dipendenti[Code],DF_Dipendenti[Name]))," ",(_xlfn.XLOOKUP(_xlfn.XLOOKUP(A314,DF_Vendite[ID Sale],DF_Vendite[Seller Code]),DF_Dipendenti[Code],DF_Dipendenti[Surname]))),"")</f>
        <v>William Clark</v>
      </c>
      <c r="E314" s="6">
        <f>IFERROR(_xlfn.XLOOKUP(_xlfn.XLOOKUP(A314,DF_Vendite[ID Sale],DF_Vendite[ID Product]),DF_Prodotti[ID Product],DF_Prodotti[Selling Price]) * _xlfn.XLOOKUP(A314,DF_Vendite[ID Sale],DF_Vendite[Quantity Sold]),"")</f>
        <v>27860</v>
      </c>
      <c r="F314" s="1">
        <f>_xlfn.XLOOKUP(Fatturato[[#This Row],[ID]],DF_Vendite[ID Sale],DF_Vendite[Sale Date])</f>
        <v>45176</v>
      </c>
    </row>
    <row r="315" spans="1:6">
      <c r="A315" s="5" t="str">
        <f>DF_Vendite[[#This Row],[ID Sale]]</f>
        <v>FT716</v>
      </c>
      <c r="B315" t="str">
        <f>_xlfn.XLOOKUP(_xlfn.XLOOKUP(A315,DF_Vendite[ID Sale],DF_Vendite[ID Product]),DF_Prodotti[ID Product],DF_Prodotti[Product Name],"")</f>
        <v>DataLink Precision</v>
      </c>
      <c r="C315" t="str">
        <f>_xlfn.XLOOKUP(_xlfn.XLOOKUP(A315,DF_Vendite[ID Sale],DF_Vendite[ID Client]),DF_Clienti[ID Client],DF_Clienti[Company Name],"")</f>
        <v>TechLink Dynamics</v>
      </c>
      <c r="D315" t="str">
        <f>IFERROR(_xlfn.CONCAT((_xlfn.XLOOKUP(_xlfn.XLOOKUP(A315,DF_Vendite[ID Sale],DF_Vendite[Seller Code]),DF_Dipendenti[Code],DF_Dipendenti[Name]))," ",(_xlfn.XLOOKUP(_xlfn.XLOOKUP(A315,DF_Vendite[ID Sale],DF_Vendite[Seller Code]),DF_Dipendenti[Code],DF_Dipendenti[Surname]))),"")</f>
        <v>Logan Clark</v>
      </c>
      <c r="E315" s="6">
        <f>IFERROR(_xlfn.XLOOKUP(_xlfn.XLOOKUP(A315,DF_Vendite[ID Sale],DF_Vendite[ID Product]),DF_Prodotti[ID Product],DF_Prodotti[Selling Price]) * _xlfn.XLOOKUP(A315,DF_Vendite[ID Sale],DF_Vendite[Quantity Sold]),"")</f>
        <v>80030</v>
      </c>
      <c r="F315" s="1">
        <f>_xlfn.XLOOKUP(Fatturato[[#This Row],[ID]],DF_Vendite[ID Sale],DF_Vendite[Sale Date])</f>
        <v>44488</v>
      </c>
    </row>
    <row r="316" spans="1:6">
      <c r="A316" s="5" t="str">
        <f>DF_Vendite[[#This Row],[ID Sale]]</f>
        <v>FT717</v>
      </c>
      <c r="B316" t="str">
        <f>_xlfn.XLOOKUP(_xlfn.XLOOKUP(A316,DF_Vendite[ID Sale],DF_Vendite[ID Product]),DF_Prodotti[ID Product],DF_Prodotti[Product Name],"")</f>
        <v>Statistica Proxima</v>
      </c>
      <c r="C316" t="str">
        <f>_xlfn.XLOOKUP(_xlfn.XLOOKUP(A316,DF_Vendite[ID Sale],DF_Vendite[ID Client]),DF_Clienti[ID Client],DF_Clienti[Company Name],"")</f>
        <v>InfoForge Solutions</v>
      </c>
      <c r="D316" t="str">
        <f>IFERROR(_xlfn.CONCAT((_xlfn.XLOOKUP(_xlfn.XLOOKUP(A316,DF_Vendite[ID Sale],DF_Vendite[Seller Code]),DF_Dipendenti[Code],DF_Dipendenti[Name]))," ",(_xlfn.XLOOKUP(_xlfn.XLOOKUP(A316,DF_Vendite[ID Sale],DF_Vendite[Seller Code]),DF_Dipendenti[Code],DF_Dipendenti[Surname]))),"")</f>
        <v>Johnson White</v>
      </c>
      <c r="E316" s="6">
        <f>IFERROR(_xlfn.XLOOKUP(_xlfn.XLOOKUP(A316,DF_Vendite[ID Sale],DF_Vendite[ID Product]),DF_Prodotti[ID Product],DF_Prodotti[Selling Price]) * _xlfn.XLOOKUP(A316,DF_Vendite[ID Sale],DF_Vendite[Quantity Sold]),"")</f>
        <v>78166</v>
      </c>
      <c r="F316" s="1">
        <f>_xlfn.XLOOKUP(Fatturato[[#This Row],[ID]],DF_Vendite[ID Sale],DF_Vendite[Sale Date])</f>
        <v>43964</v>
      </c>
    </row>
    <row r="317" spans="1:6">
      <c r="A317" s="5" t="str">
        <f>DF_Vendite[[#This Row],[ID Sale]]</f>
        <v>FT718</v>
      </c>
      <c r="B317" t="str">
        <f>_xlfn.XLOOKUP(_xlfn.XLOOKUP(A317,DF_Vendite[ID Sale],DF_Vendite[ID Product]),DF_Prodotti[ID Product],DF_Prodotti[Product Name],"")</f>
        <v>QuantumHarbor Guardian</v>
      </c>
      <c r="C317" t="str">
        <f>_xlfn.XLOOKUP(_xlfn.XLOOKUP(A317,DF_Vendite[ID Sale],DF_Vendite[ID Client]),DF_Clienti[ID Client],DF_Clienti[Company Name],"")</f>
        <v/>
      </c>
      <c r="D317" t="str">
        <f>IFERROR(_xlfn.CONCAT((_xlfn.XLOOKUP(_xlfn.XLOOKUP(A317,DF_Vendite[ID Sale],DF_Vendite[Seller Code]),DF_Dipendenti[Code],DF_Dipendenti[Name]))," ",(_xlfn.XLOOKUP(_xlfn.XLOOKUP(A317,DF_Vendite[ID Sale],DF_Vendite[Seller Code]),DF_Dipendenti[Code],DF_Dipendenti[Surname]))),"")</f>
        <v>Scarlett Thompson</v>
      </c>
      <c r="E317" s="6">
        <f>IFERROR(_xlfn.XLOOKUP(_xlfn.XLOOKUP(A317,DF_Vendite[ID Sale],DF_Vendite[ID Product]),DF_Prodotti[ID Product],DF_Prodotti[Selling Price]) * _xlfn.XLOOKUP(A317,DF_Vendite[ID Sale],DF_Vendite[Quantity Sold]),"")</f>
        <v>273762</v>
      </c>
      <c r="F317" s="1">
        <f>_xlfn.XLOOKUP(Fatturato[[#This Row],[ID]],DF_Vendite[ID Sale],DF_Vendite[Sale Date])</f>
        <v>44455</v>
      </c>
    </row>
    <row r="318" spans="1:6">
      <c r="A318" s="5" t="str">
        <f>DF_Vendite[[#This Row],[ID Sale]]</f>
        <v>FT719</v>
      </c>
      <c r="B318" t="str">
        <f>_xlfn.XLOOKUP(_xlfn.XLOOKUP(A318,DF_Vendite[ID Sale],DF_Vendite[ID Product]),DF_Prodotti[ID Product],DF_Prodotti[Product Name],"")</f>
        <v>CloudGuardian Pro</v>
      </c>
      <c r="C318" t="str">
        <f>_xlfn.XLOOKUP(_xlfn.XLOOKUP(A318,DF_Vendite[ID Sale],DF_Vendite[ID Client]),DF_Clienti[ID Client],DF_Clienti[Company Name],"")</f>
        <v>CipherLink Corp.</v>
      </c>
      <c r="D318" t="str">
        <f>IFERROR(_xlfn.CONCAT((_xlfn.XLOOKUP(_xlfn.XLOOKUP(A318,DF_Vendite[ID Sale],DF_Vendite[Seller Code]),DF_Dipendenti[Code],DF_Dipendenti[Name]))," ",(_xlfn.XLOOKUP(_xlfn.XLOOKUP(A318,DF_Vendite[ID Sale],DF_Vendite[Seller Code]),DF_Dipendenti[Code],DF_Dipendenti[Surname]))),"")</f>
        <v>Lyla Mitchell</v>
      </c>
      <c r="E318" s="6">
        <f>IFERROR(_xlfn.XLOOKUP(_xlfn.XLOOKUP(A318,DF_Vendite[ID Sale],DF_Vendite[ID Product]),DF_Prodotti[ID Product],DF_Prodotti[Selling Price]) * _xlfn.XLOOKUP(A318,DF_Vendite[ID Sale],DF_Vendite[Quantity Sold]),"")</f>
        <v>213164</v>
      </c>
      <c r="F318" s="1">
        <f>_xlfn.XLOOKUP(Fatturato[[#This Row],[ID]],DF_Vendite[ID Sale],DF_Vendite[Sale Date])</f>
        <v>44764</v>
      </c>
    </row>
    <row r="319" spans="1:6">
      <c r="A319" s="5" t="str">
        <f>DF_Vendite[[#This Row],[ID Sale]]</f>
        <v>FT720</v>
      </c>
      <c r="B319" t="str">
        <f>_xlfn.XLOOKUP(_xlfn.XLOOKUP(A319,DF_Vendite[ID Sale],DF_Vendite[ID Product]),DF_Prodotti[ID Product],DF_Prodotti[Product Name],"")</f>
        <v>CloudGuardian Pro</v>
      </c>
      <c r="C319" t="str">
        <f>_xlfn.XLOOKUP(_xlfn.XLOOKUP(A319,DF_Vendite[ID Sale],DF_Vendite[ID Client]),DF_Clienti[ID Client],DF_Clienti[Company Name],"")</f>
        <v>InnoTech Enterprises</v>
      </c>
      <c r="D319" t="str">
        <f>IFERROR(_xlfn.CONCAT((_xlfn.XLOOKUP(_xlfn.XLOOKUP(A319,DF_Vendite[ID Sale],DF_Vendite[Seller Code]),DF_Dipendenti[Code],DF_Dipendenti[Name]))," ",(_xlfn.XLOOKUP(_xlfn.XLOOKUP(A319,DF_Vendite[ID Sale],DF_Vendite[Seller Code]),DF_Dipendenti[Code],DF_Dipendenti[Surname]))),"")</f>
        <v>Charlotte Thomas</v>
      </c>
      <c r="E319" s="6">
        <f>IFERROR(_xlfn.XLOOKUP(_xlfn.XLOOKUP(A319,DF_Vendite[ID Sale],DF_Vendite[ID Product]),DF_Prodotti[ID Product],DF_Prodotti[Selling Price]) * _xlfn.XLOOKUP(A319,DF_Vendite[ID Sale],DF_Vendite[Quantity Sold]),"")</f>
        <v>269192</v>
      </c>
      <c r="F319" s="1">
        <f>_xlfn.XLOOKUP(Fatturato[[#This Row],[ID]],DF_Vendite[ID Sale],DF_Vendite[Sale Date])</f>
        <v>44771</v>
      </c>
    </row>
    <row r="320" spans="1:6">
      <c r="A320" s="5" t="str">
        <f>DF_Vendite[[#This Row],[ID Sale]]</f>
        <v>FT721</v>
      </c>
      <c r="B320" t="str">
        <f>_xlfn.XLOOKUP(_xlfn.XLOOKUP(A320,DF_Vendite[ID Sale],DF_Vendite[ID Product]),DF_Prodotti[ID Product],DF_Prodotti[Product Name],"")</f>
        <v>InfoVault Nexus</v>
      </c>
      <c r="C320" t="str">
        <f>_xlfn.XLOOKUP(_xlfn.XLOOKUP(A320,DF_Vendite[ID Sale],DF_Vendite[ID Client]),DF_Clienti[ID Client],DF_Clienti[Company Name],"")</f>
        <v>InnoTech Enterprises</v>
      </c>
      <c r="D320" t="str">
        <f>IFERROR(_xlfn.CONCAT((_xlfn.XLOOKUP(_xlfn.XLOOKUP(A320,DF_Vendite[ID Sale],DF_Vendite[Seller Code]),DF_Dipendenti[Code],DF_Dipendenti[Name]))," ",(_xlfn.XLOOKUP(_xlfn.XLOOKUP(A320,DF_Vendite[ID Sale],DF_Vendite[Seller Code]),DF_Dipendenti[Code],DF_Dipendenti[Surname]))),"")</f>
        <v>Williams Mitchell</v>
      </c>
      <c r="E320" s="6">
        <f>IFERROR(_xlfn.XLOOKUP(_xlfn.XLOOKUP(A320,DF_Vendite[ID Sale],DF_Vendite[ID Product]),DF_Prodotti[ID Product],DF_Prodotti[Selling Price]) * _xlfn.XLOOKUP(A320,DF_Vendite[ID Sale],DF_Vendite[Quantity Sold]),"")</f>
        <v>9983</v>
      </c>
      <c r="F320" s="1">
        <f>_xlfn.XLOOKUP(Fatturato[[#This Row],[ID]],DF_Vendite[ID Sale],DF_Vendite[Sale Date])</f>
        <v>45094</v>
      </c>
    </row>
    <row r="321" spans="1:6">
      <c r="A321" s="5" t="str">
        <f>DF_Vendite[[#This Row],[ID Sale]]</f>
        <v>FT722</v>
      </c>
      <c r="B321" t="str">
        <f>_xlfn.XLOOKUP(_xlfn.XLOOKUP(A321,DF_Vendite[ID Sale],DF_Vendite[ID Product]),DF_Prodotti[ID Product],DF_Prodotti[Product Name],"")</f>
        <v>StatMatrix Fusion</v>
      </c>
      <c r="C321" t="str">
        <f>_xlfn.XLOOKUP(_xlfn.XLOOKUP(A321,DF_Vendite[ID Sale],DF_Vendite[ID Client]),DF_Clienti[ID Client],DF_Clienti[Company Name],"")</f>
        <v>DataLink Tech</v>
      </c>
      <c r="D321" t="str">
        <f>IFERROR(_xlfn.CONCAT((_xlfn.XLOOKUP(_xlfn.XLOOKUP(A321,DF_Vendite[ID Sale],DF_Vendite[Seller Code]),DF_Dipendenti[Code],DF_Dipendenti[Name]))," ",(_xlfn.XLOOKUP(_xlfn.XLOOKUP(A321,DF_Vendite[ID Sale],DF_Vendite[Seller Code]),DF_Dipendenti[Code],DF_Dipendenti[Surname]))),"")</f>
        <v>Logan Clark</v>
      </c>
      <c r="E321" s="6">
        <f>IFERROR(_xlfn.XLOOKUP(_xlfn.XLOOKUP(A321,DF_Vendite[ID Sale],DF_Vendite[ID Product]),DF_Prodotti[ID Product],DF_Prodotti[Selling Price]) * _xlfn.XLOOKUP(A321,DF_Vendite[ID Sale],DF_Vendite[Quantity Sold]),"")</f>
        <v>81740</v>
      </c>
      <c r="F321" s="1">
        <f>_xlfn.XLOOKUP(Fatturato[[#This Row],[ID]],DF_Vendite[ID Sale],DF_Vendite[Sale Date])</f>
        <v>44051</v>
      </c>
    </row>
    <row r="322" spans="1:6">
      <c r="A322" s="5" t="str">
        <f>DF_Vendite[[#This Row],[ID Sale]]</f>
        <v>FT723</v>
      </c>
      <c r="B322" t="str">
        <f>_xlfn.XLOOKUP(_xlfn.XLOOKUP(A322,DF_Vendite[ID Sale],DF_Vendite[ID Product]),DF_Prodotti[ID Product],DF_Prodotti[Product Name],"")</f>
        <v>StatMatrix Fusion</v>
      </c>
      <c r="C322" t="str">
        <f>_xlfn.XLOOKUP(_xlfn.XLOOKUP(A322,DF_Vendite[ID Sale],DF_Vendite[ID Client]),DF_Clienti[ID Client],DF_Clienti[Company Name],"")</f>
        <v>CloudElite Innovations</v>
      </c>
      <c r="D322" t="str">
        <f>IFERROR(_xlfn.CONCAT((_xlfn.XLOOKUP(_xlfn.XLOOKUP(A322,DF_Vendite[ID Sale],DF_Vendite[Seller Code]),DF_Dipendenti[Code],DF_Dipendenti[Name]))," ",(_xlfn.XLOOKUP(_xlfn.XLOOKUP(A322,DF_Vendite[ID Sale],DF_Vendite[Seller Code]),DF_Dipendenti[Code],DF_Dipendenti[Surname]))),"")</f>
        <v>Evans Miller</v>
      </c>
      <c r="E322" s="6">
        <f>IFERROR(_xlfn.XLOOKUP(_xlfn.XLOOKUP(A322,DF_Vendite[ID Sale],DF_Vendite[ID Product]),DF_Prodotti[ID Product],DF_Prodotti[Selling Price]) * _xlfn.XLOOKUP(A322,DF_Vendite[ID Sale],DF_Vendite[Quantity Sold]),"")</f>
        <v>27755</v>
      </c>
      <c r="F322" s="1">
        <f>_xlfn.XLOOKUP(Fatturato[[#This Row],[ID]],DF_Vendite[ID Sale],DF_Vendite[Sale Date])</f>
        <v>44176</v>
      </c>
    </row>
    <row r="323" spans="1:6">
      <c r="A323" s="5" t="str">
        <f>DF_Vendite[[#This Row],[ID Sale]]</f>
        <v>FT724</v>
      </c>
      <c r="B323" t="str">
        <f>_xlfn.XLOOKUP(_xlfn.XLOOKUP(A323,DF_Vendite[ID Sale],DF_Vendite[ID Product]),DF_Prodotti[ID Product],DF_Prodotti[Product Name],"")</f>
        <v>StatMatrix Fusion</v>
      </c>
      <c r="C323" t="str">
        <f>_xlfn.XLOOKUP(_xlfn.XLOOKUP(A323,DF_Vendite[ID Sale],DF_Vendite[ID Client]),DF_Clienti[ID Client],DF_Clienti[Company Name],"")</f>
        <v>TechGuard Innovations</v>
      </c>
      <c r="D323" t="str">
        <f>IFERROR(_xlfn.CONCAT((_xlfn.XLOOKUP(_xlfn.XLOOKUP(A323,DF_Vendite[ID Sale],DF_Vendite[Seller Code]),DF_Dipendenti[Code],DF_Dipendenti[Name]))," ",(_xlfn.XLOOKUP(_xlfn.XLOOKUP(A323,DF_Vendite[ID Sale],DF_Vendite[Seller Code]),DF_Dipendenti[Code],DF_Dipendenti[Surname]))),"")</f>
        <v>Riley Hernandez</v>
      </c>
      <c r="E323" s="6">
        <f>IFERROR(_xlfn.XLOOKUP(_xlfn.XLOOKUP(A323,DF_Vendite[ID Sale],DF_Vendite[ID Product]),DF_Prodotti[ID Product],DF_Prodotti[Selling Price]) * _xlfn.XLOOKUP(A323,DF_Vendite[ID Sale],DF_Vendite[Quantity Sold]),"")</f>
        <v>96380</v>
      </c>
      <c r="F323" s="1">
        <f>_xlfn.XLOOKUP(Fatturato[[#This Row],[ID]],DF_Vendite[ID Sale],DF_Vendite[Sale Date])</f>
        <v>44534</v>
      </c>
    </row>
    <row r="324" spans="1:6">
      <c r="A324" s="5" t="str">
        <f>DF_Vendite[[#This Row],[ID Sale]]</f>
        <v>FT725</v>
      </c>
      <c r="B324" t="str">
        <f>_xlfn.XLOOKUP(_xlfn.XLOOKUP(A324,DF_Vendite[ID Sale],DF_Vendite[ID Product]),DF_Prodotti[ID Product],DF_Prodotti[Product Name],"")</f>
        <v>DataPulse Dynamics</v>
      </c>
      <c r="C324" t="str">
        <f>_xlfn.XLOOKUP(_xlfn.XLOOKUP(A324,DF_Vendite[ID Sale],DF_Vendite[ID Client]),DF_Clienti[ID Client],DF_Clienti[Company Name],"")</f>
        <v>DataLink Tech</v>
      </c>
      <c r="D324" t="str">
        <f>IFERROR(_xlfn.CONCAT((_xlfn.XLOOKUP(_xlfn.XLOOKUP(A324,DF_Vendite[ID Sale],DF_Vendite[Seller Code]),DF_Dipendenti[Code],DF_Dipendenti[Name]))," ",(_xlfn.XLOOKUP(_xlfn.XLOOKUP(A324,DF_Vendite[ID Sale],DF_Vendite[Seller Code]),DF_Dipendenti[Code],DF_Dipendenti[Surname]))),"")</f>
        <v>Moore Lopez</v>
      </c>
      <c r="E324" s="6">
        <f>IFERROR(_xlfn.XLOOKUP(_xlfn.XLOOKUP(A324,DF_Vendite[ID Sale],DF_Vendite[ID Product]),DF_Prodotti[ID Product],DF_Prodotti[Selling Price]) * _xlfn.XLOOKUP(A324,DF_Vendite[ID Sale],DF_Vendite[Quantity Sold]),"")</f>
        <v>222588</v>
      </c>
      <c r="F324" s="1">
        <f>_xlfn.XLOOKUP(Fatturato[[#This Row],[ID]],DF_Vendite[ID Sale],DF_Vendite[Sale Date])</f>
        <v>44011</v>
      </c>
    </row>
    <row r="325" spans="1:6">
      <c r="A325" s="5" t="str">
        <f>DF_Vendite[[#This Row],[ID Sale]]</f>
        <v>FT726</v>
      </c>
      <c r="B325" t="str">
        <f>_xlfn.XLOOKUP(_xlfn.XLOOKUP(A325,DF_Vendite[ID Sale],DF_Vendite[ID Product]),DF_Prodotti[ID Product],DF_Prodotti[Product Name],"")</f>
        <v>CloudGuardian Pro</v>
      </c>
      <c r="C325" t="str">
        <f>_xlfn.XLOOKUP(_xlfn.XLOOKUP(A325,DF_Vendite[ID Sale],DF_Vendite[ID Client]),DF_Clienti[ID Client],DF_Clienti[Company Name],"")</f>
        <v>DataLink Tech</v>
      </c>
      <c r="D325" t="str">
        <f>IFERROR(_xlfn.CONCAT((_xlfn.XLOOKUP(_xlfn.XLOOKUP(A325,DF_Vendite[ID Sale],DF_Vendite[Seller Code]),DF_Dipendenti[Code],DF_Dipendenti[Name]))," ",(_xlfn.XLOOKUP(_xlfn.XLOOKUP(A325,DF_Vendite[ID Sale],DF_Vendite[Seller Code]),DF_Dipendenti[Code],DF_Dipendenti[Surname]))),"")</f>
        <v>Violet Allen</v>
      </c>
      <c r="E325" s="6">
        <f>IFERROR(_xlfn.XLOOKUP(_xlfn.XLOOKUP(A325,DF_Vendite[ID Sale],DF_Vendite[ID Product]),DF_Prodotti[ID Product],DF_Prodotti[Selling Price]) * _xlfn.XLOOKUP(A325,DF_Vendite[ID Sale],DF_Vendite[Quantity Sold]),"")</f>
        <v>151984</v>
      </c>
      <c r="F325" s="1">
        <f>_xlfn.XLOOKUP(Fatturato[[#This Row],[ID]],DF_Vendite[ID Sale],DF_Vendite[Sale Date])</f>
        <v>43976</v>
      </c>
    </row>
    <row r="326" spans="1:6">
      <c r="A326" s="5" t="str">
        <f>DF_Vendite[[#This Row],[ID Sale]]</f>
        <v>FT727</v>
      </c>
      <c r="B326" t="str">
        <f>_xlfn.XLOOKUP(_xlfn.XLOOKUP(A326,DF_Vendite[ID Sale],DF_Vendite[ID Product]),DF_Prodotti[ID Product],DF_Prodotti[Product Name],"")</f>
        <v>SyncGuard Proxima</v>
      </c>
      <c r="C326" t="str">
        <f>_xlfn.XLOOKUP(_xlfn.XLOOKUP(A326,DF_Vendite[ID Sale],DF_Vendite[ID Client]),DF_Clienti[ID Client],DF_Clienti[Company Name],"")</f>
        <v>TechGuard Innovations</v>
      </c>
      <c r="D326" t="str">
        <f>IFERROR(_xlfn.CONCAT((_xlfn.XLOOKUP(_xlfn.XLOOKUP(A326,DF_Vendite[ID Sale],DF_Vendite[Seller Code]),DF_Dipendenti[Code],DF_Dipendenti[Name]))," ",(_xlfn.XLOOKUP(_xlfn.XLOOKUP(A326,DF_Vendite[ID Sale],DF_Vendite[Seller Code]),DF_Dipendenti[Code],DF_Dipendenti[Surname]))),"")</f>
        <v>Johnson White</v>
      </c>
      <c r="E326" s="6">
        <f>IFERROR(_xlfn.XLOOKUP(_xlfn.XLOOKUP(A326,DF_Vendite[ID Sale],DF_Vendite[ID Product]),DF_Prodotti[ID Product],DF_Prodotti[Selling Price]) * _xlfn.XLOOKUP(A326,DF_Vendite[ID Sale],DF_Vendite[Quantity Sold]),"")</f>
        <v>71850</v>
      </c>
      <c r="F326" s="1">
        <f>_xlfn.XLOOKUP(Fatturato[[#This Row],[ID]],DF_Vendite[ID Sale],DF_Vendite[Sale Date])</f>
        <v>44352</v>
      </c>
    </row>
    <row r="327" spans="1:6">
      <c r="A327" s="5" t="str">
        <f>DF_Vendite[[#This Row],[ID Sale]]</f>
        <v>FT728</v>
      </c>
      <c r="B327" t="str">
        <f>_xlfn.XLOOKUP(_xlfn.XLOOKUP(A327,DF_Vendite[ID Sale],DF_Vendite[ID Product]),DF_Prodotti[ID Product],DF_Prodotti[Product Name],"")</f>
        <v>Quantum Insight</v>
      </c>
      <c r="C327" t="str">
        <f>_xlfn.XLOOKUP(_xlfn.XLOOKUP(A327,DF_Vendite[ID Sale],DF_Vendite[ID Client]),DF_Clienti[ID Client],DF_Clienti[Company Name],"")</f>
        <v/>
      </c>
      <c r="D327" t="str">
        <f>IFERROR(_xlfn.CONCAT((_xlfn.XLOOKUP(_xlfn.XLOOKUP(A327,DF_Vendite[ID Sale],DF_Vendite[Seller Code]),DF_Dipendenti[Code],DF_Dipendenti[Name]))," ",(_xlfn.XLOOKUP(_xlfn.XLOOKUP(A327,DF_Vendite[ID Sale],DF_Vendite[Seller Code]),DF_Dipendenti[Code],DF_Dipendenti[Surname]))),"")</f>
        <v>Aiden Lewis</v>
      </c>
      <c r="E327" s="6">
        <f>IFERROR(_xlfn.XLOOKUP(_xlfn.XLOOKUP(A327,DF_Vendite[ID Sale],DF_Vendite[ID Product]),DF_Prodotti[ID Product],DF_Prodotti[Selling Price]) * _xlfn.XLOOKUP(A327,DF_Vendite[ID Sale],DF_Vendite[Quantity Sold]),"")</f>
        <v>89870</v>
      </c>
      <c r="F327" s="1">
        <f>_xlfn.XLOOKUP(Fatturato[[#This Row],[ID]],DF_Vendite[ID Sale],DF_Vendite[Sale Date])</f>
        <v>44197</v>
      </c>
    </row>
    <row r="328" spans="1:6">
      <c r="A328" s="5" t="str">
        <f>DF_Vendite[[#This Row],[ID Sale]]</f>
        <v>FT729</v>
      </c>
      <c r="B328" t="str">
        <f>_xlfn.XLOOKUP(_xlfn.XLOOKUP(A328,DF_Vendite[ID Sale],DF_Vendite[ID Product]),DF_Prodotti[ID Product],DF_Prodotti[Product Name],"")</f>
        <v>InfoSync Dynamics</v>
      </c>
      <c r="C328" t="str">
        <f>_xlfn.XLOOKUP(_xlfn.XLOOKUP(A328,DF_Vendite[ID Sale],DF_Vendite[ID Client]),DF_Clienti[ID Client],DF_Clienti[Company Name],"")</f>
        <v/>
      </c>
      <c r="D328" t="str">
        <f>IFERROR(_xlfn.CONCAT((_xlfn.XLOOKUP(_xlfn.XLOOKUP(A328,DF_Vendite[ID Sale],DF_Vendite[Seller Code]),DF_Dipendenti[Code],DF_Dipendenti[Name]))," ",(_xlfn.XLOOKUP(_xlfn.XLOOKUP(A328,DF_Vendite[ID Sale],DF_Vendite[Seller Code]),DF_Dipendenti[Code],DF_Dipendenti[Surname]))),"")</f>
        <v>Lyla White</v>
      </c>
      <c r="E328" s="6">
        <f>IFERROR(_xlfn.XLOOKUP(_xlfn.XLOOKUP(A328,DF_Vendite[ID Sale],DF_Vendite[ID Product]),DF_Prodotti[ID Product],DF_Prodotti[Selling Price]) * _xlfn.XLOOKUP(A328,DF_Vendite[ID Sale],DF_Vendite[Quantity Sold]),"")</f>
        <v>24888</v>
      </c>
      <c r="F328" s="1">
        <f>_xlfn.XLOOKUP(Fatturato[[#This Row],[ID]],DF_Vendite[ID Sale],DF_Vendite[Sale Date])</f>
        <v>45070</v>
      </c>
    </row>
    <row r="329" spans="1:6">
      <c r="A329" s="5" t="str">
        <f>DF_Vendite[[#This Row],[ID Sale]]</f>
        <v>FT730</v>
      </c>
      <c r="B329" t="str">
        <f>_xlfn.XLOOKUP(_xlfn.XLOOKUP(A329,DF_Vendite[ID Sale],DF_Vendite[ID Product]),DF_Prodotti[ID Product],DF_Prodotti[Product Name],"")</f>
        <v>Analytix Pro Plus</v>
      </c>
      <c r="C329" t="str">
        <f>_xlfn.XLOOKUP(_xlfn.XLOOKUP(A329,DF_Vendite[ID Sale],DF_Vendite[ID Client]),DF_Clienti[ID Client],DF_Clienti[Company Name],"")</f>
        <v/>
      </c>
      <c r="D329" t="str">
        <f>IFERROR(_xlfn.CONCAT((_xlfn.XLOOKUP(_xlfn.XLOOKUP(A329,DF_Vendite[ID Sale],DF_Vendite[Seller Code]),DF_Dipendenti[Code],DF_Dipendenti[Name]))," ",(_xlfn.XLOOKUP(_xlfn.XLOOKUP(A329,DF_Vendite[ID Sale],DF_Vendite[Seller Code]),DF_Dipendenti[Code],DF_Dipendenti[Surname]))),"")</f>
        <v>Grace Baker</v>
      </c>
      <c r="E329" s="6">
        <f>IFERROR(_xlfn.XLOOKUP(_xlfn.XLOOKUP(A329,DF_Vendite[ID Sale],DF_Vendite[ID Product]),DF_Prodotti[ID Product],DF_Prodotti[Selling Price]) * _xlfn.XLOOKUP(A329,DF_Vendite[ID Sale],DF_Vendite[Quantity Sold]),"")</f>
        <v>17920</v>
      </c>
      <c r="F329" s="1">
        <f>_xlfn.XLOOKUP(Fatturato[[#This Row],[ID]],DF_Vendite[ID Sale],DF_Vendite[Sale Date])</f>
        <v>44704</v>
      </c>
    </row>
    <row r="330" spans="1:6">
      <c r="A330" s="5" t="str">
        <f>DF_Vendite[[#This Row],[ID Sale]]</f>
        <v>FT732</v>
      </c>
      <c r="B330" t="str">
        <f>_xlfn.XLOOKUP(_xlfn.XLOOKUP(A330,DF_Vendite[ID Sale],DF_Vendite[ID Product]),DF_Prodotti[ID Product],DF_Prodotti[Product Name],"")</f>
        <v>QuantumSync Pro</v>
      </c>
      <c r="C330" t="str">
        <f>_xlfn.XLOOKUP(_xlfn.XLOOKUP(A330,DF_Vendite[ID Sale],DF_Vendite[ID Client]),DF_Clienti[ID Client],DF_Clienti[Company Name],"")</f>
        <v>CipherLink Corp.</v>
      </c>
      <c r="D330" t="str">
        <f>IFERROR(_xlfn.CONCAT((_xlfn.XLOOKUP(_xlfn.XLOOKUP(A330,DF_Vendite[ID Sale],DF_Vendite[Seller Code]),DF_Dipendenti[Code],DF_Dipendenti[Name]))," ",(_xlfn.XLOOKUP(_xlfn.XLOOKUP(A330,DF_Vendite[ID Sale],DF_Vendite[Seller Code]),DF_Dipendenti[Code],DF_Dipendenti[Surname]))),"")</f>
        <v>Isabella Thompson</v>
      </c>
      <c r="E330" s="6">
        <f>IFERROR(_xlfn.XLOOKUP(_xlfn.XLOOKUP(A330,DF_Vendite[ID Sale],DF_Vendite[ID Product]),DF_Prodotti[ID Product],DF_Prodotti[Selling Price]) * _xlfn.XLOOKUP(A330,DF_Vendite[ID Sale],DF_Vendite[Quantity Sold]),"")</f>
        <v>52500</v>
      </c>
      <c r="F330" s="1">
        <f>_xlfn.XLOOKUP(Fatturato[[#This Row],[ID]],DF_Vendite[ID Sale],DF_Vendite[Sale Date])</f>
        <v>44343</v>
      </c>
    </row>
    <row r="331" spans="1:6">
      <c r="A331" s="5" t="str">
        <f>DF_Vendite[[#This Row],[ID Sale]]</f>
        <v>FT733</v>
      </c>
      <c r="B331" t="str">
        <f>_xlfn.XLOOKUP(_xlfn.XLOOKUP(A331,DF_Vendite[ID Sale],DF_Vendite[ID Product]),DF_Prodotti[ID Product],DF_Prodotti[Product Name],"")</f>
        <v>InfoVault Nexus</v>
      </c>
      <c r="C331" t="str">
        <f>_xlfn.XLOOKUP(_xlfn.XLOOKUP(A331,DF_Vendite[ID Sale],DF_Vendite[ID Client]),DF_Clienti[ID Client],DF_Clienti[Company Name],"")</f>
        <v/>
      </c>
      <c r="D331" t="str">
        <f>IFERROR(_xlfn.CONCAT((_xlfn.XLOOKUP(_xlfn.XLOOKUP(A331,DF_Vendite[ID Sale],DF_Vendite[Seller Code]),DF_Dipendenti[Code],DF_Dipendenti[Name]))," ",(_xlfn.XLOOKUP(_xlfn.XLOOKUP(A331,DF_Vendite[ID Sale],DF_Vendite[Seller Code]),DF_Dipendenti[Code],DF_Dipendenti[Surname]))),"")</f>
        <v>Williams Mitchell</v>
      </c>
      <c r="E331" s="6">
        <f>IFERROR(_xlfn.XLOOKUP(_xlfn.XLOOKUP(A331,DF_Vendite[ID Sale],DF_Vendite[ID Product]),DF_Prodotti[ID Product],DF_Prodotti[Selling Price]) * _xlfn.XLOOKUP(A331,DF_Vendite[ID Sale],DF_Vendite[Quantity Sold]),"")</f>
        <v>70477</v>
      </c>
      <c r="F331" s="1">
        <f>_xlfn.XLOOKUP(Fatturato[[#This Row],[ID]],DF_Vendite[ID Sale],DF_Vendite[Sale Date])</f>
        <v>44302</v>
      </c>
    </row>
    <row r="332" spans="1:6">
      <c r="A332" s="5" t="str">
        <f>DF_Vendite[[#This Row],[ID Sale]]</f>
        <v>FT734</v>
      </c>
      <c r="B332" t="str">
        <f>_xlfn.XLOOKUP(_xlfn.XLOOKUP(A332,DF_Vendite[ID Sale],DF_Vendite[ID Product]),DF_Prodotti[ID Product],DF_Prodotti[Product Name],"")</f>
        <v>SyncGuard Proxima</v>
      </c>
      <c r="C332" t="str">
        <f>_xlfn.XLOOKUP(_xlfn.XLOOKUP(A332,DF_Vendite[ID Sale],DF_Vendite[ID Client]),DF_Clienti[ID Client],DF_Clienti[Company Name],"")</f>
        <v>DataLink Tech</v>
      </c>
      <c r="D332" t="str">
        <f>IFERROR(_xlfn.CONCAT((_xlfn.XLOOKUP(_xlfn.XLOOKUP(A332,DF_Vendite[ID Sale],DF_Vendite[Seller Code]),DF_Dipendenti[Code],DF_Dipendenti[Name]))," ",(_xlfn.XLOOKUP(_xlfn.XLOOKUP(A332,DF_Vendite[ID Sale],DF_Vendite[Seller Code]),DF_Dipendenti[Code],DF_Dipendenti[Surname]))),"")</f>
        <v>Daniel Hernandez</v>
      </c>
      <c r="E332" s="6">
        <f>IFERROR(_xlfn.XLOOKUP(_xlfn.XLOOKUP(A332,DF_Vendite[ID Sale],DF_Vendite[ID Product]),DF_Prodotti[ID Product],DF_Prodotti[Selling Price]) * _xlfn.XLOOKUP(A332,DF_Vendite[ID Sale],DF_Vendite[Quantity Sold]),"")</f>
        <v>107775</v>
      </c>
      <c r="F332" s="1">
        <f>_xlfn.XLOOKUP(Fatturato[[#This Row],[ID]],DF_Vendite[ID Sale],DF_Vendite[Sale Date])</f>
        <v>44692</v>
      </c>
    </row>
    <row r="333" spans="1:6">
      <c r="A333" s="5" t="str">
        <f>DF_Vendite[[#This Row],[ID Sale]]</f>
        <v>FT735</v>
      </c>
      <c r="B333" t="str">
        <f>_xlfn.XLOOKUP(_xlfn.XLOOKUP(A333,DF_Vendite[ID Sale],DF_Vendite[ID Product]),DF_Prodotti[ID Product],DF_Prodotti[Product Name],"")</f>
        <v>Statistica Proxima</v>
      </c>
      <c r="C333" t="str">
        <f>_xlfn.XLOOKUP(_xlfn.XLOOKUP(A333,DF_Vendite[ID Sale],DF_Vendite[ID Client]),DF_Clienti[ID Client],DF_Clienti[Company Name],"")</f>
        <v>CloudElite Innovations</v>
      </c>
      <c r="D333" t="str">
        <f>IFERROR(_xlfn.CONCAT((_xlfn.XLOOKUP(_xlfn.XLOOKUP(A333,DF_Vendite[ID Sale],DF_Vendite[Seller Code]),DF_Dipendenti[Code],DF_Dipendenti[Name]))," ",(_xlfn.XLOOKUP(_xlfn.XLOOKUP(A333,DF_Vendite[ID Sale],DF_Vendite[Seller Code]),DF_Dipendenti[Code],DF_Dipendenti[Surname]))),"")</f>
        <v>Evans Scott</v>
      </c>
      <c r="E333" s="6">
        <f>IFERROR(_xlfn.XLOOKUP(_xlfn.XLOOKUP(A333,DF_Vendite[ID Sale],DF_Vendite[ID Product]),DF_Prodotti[ID Product],DF_Prodotti[Selling Price]) * _xlfn.XLOOKUP(A333,DF_Vendite[ID Sale],DF_Vendite[Quantity Sold]),"")</f>
        <v>40766</v>
      </c>
      <c r="F333" s="1">
        <f>_xlfn.XLOOKUP(Fatturato[[#This Row],[ID]],DF_Vendite[ID Sale],DF_Vendite[Sale Date])</f>
        <v>44395</v>
      </c>
    </row>
    <row r="334" spans="1:6">
      <c r="A334" s="5" t="str">
        <f>DF_Vendite[[#This Row],[ID Sale]]</f>
        <v>FT736</v>
      </c>
      <c r="B334" t="str">
        <f>_xlfn.XLOOKUP(_xlfn.XLOOKUP(A334,DF_Vendite[ID Sale],DF_Vendite[ID Product]),DF_Prodotti[ID Product],DF_Prodotti[Product Name],"")</f>
        <v>DataLink Precision</v>
      </c>
      <c r="C334" t="str">
        <f>_xlfn.XLOOKUP(_xlfn.XLOOKUP(A334,DF_Vendite[ID Sale],DF_Vendite[ID Client]),DF_Clienti[ID Client],DF_Clienti[Company Name],"")</f>
        <v>InnoTech Enterprises</v>
      </c>
      <c r="D334" t="str">
        <f>IFERROR(_xlfn.CONCAT((_xlfn.XLOOKUP(_xlfn.XLOOKUP(A334,DF_Vendite[ID Sale],DF_Vendite[Seller Code]),DF_Dipendenti[Code],DF_Dipendenti[Name]))," ",(_xlfn.XLOOKUP(_xlfn.XLOOKUP(A334,DF_Vendite[ID Sale],DF_Vendite[Seller Code]),DF_Dipendenti[Code],DF_Dipendenti[Surname]))),"")</f>
        <v>William Clark</v>
      </c>
      <c r="E334" s="6">
        <f>IFERROR(_xlfn.XLOOKUP(_xlfn.XLOOKUP(A334,DF_Vendite[ID Sale],DF_Vendite[ID Product]),DF_Prodotti[ID Product],DF_Prodotti[Selling Price]) * _xlfn.XLOOKUP(A334,DF_Vendite[ID Sale],DF_Vendite[Quantity Sold]),"")</f>
        <v>79500</v>
      </c>
      <c r="F334" s="1">
        <f>_xlfn.XLOOKUP(Fatturato[[#This Row],[ID]],DF_Vendite[ID Sale],DF_Vendite[Sale Date])</f>
        <v>43926</v>
      </c>
    </row>
    <row r="335" spans="1:6">
      <c r="A335" s="5" t="str">
        <f>DF_Vendite[[#This Row],[ID Sale]]</f>
        <v>FT737</v>
      </c>
      <c r="B335" t="str">
        <f>_xlfn.XLOOKUP(_xlfn.XLOOKUP(A335,DF_Vendite[ID Sale],DF_Vendite[ID Product]),DF_Prodotti[ID Product],DF_Prodotti[Product Name],"")</f>
        <v>QuantumSync Pro</v>
      </c>
      <c r="C335" t="str">
        <f>_xlfn.XLOOKUP(_xlfn.XLOOKUP(A335,DF_Vendite[ID Sale],DF_Vendite[ID Client]),DF_Clienti[ID Client],DF_Clienti[Company Name],"")</f>
        <v>CloudElite Innovations</v>
      </c>
      <c r="D335" t="str">
        <f>IFERROR(_xlfn.CONCAT((_xlfn.XLOOKUP(_xlfn.XLOOKUP(A335,DF_Vendite[ID Sale],DF_Vendite[Seller Code]),DF_Dipendenti[Code],DF_Dipendenti[Name]))," ",(_xlfn.XLOOKUP(_xlfn.XLOOKUP(A335,DF_Vendite[ID Sale],DF_Vendite[Seller Code]),DF_Dipendenti[Code],DF_Dipendenti[Surname]))),"")</f>
        <v>Madison Lee</v>
      </c>
      <c r="E335" s="6">
        <f>IFERROR(_xlfn.XLOOKUP(_xlfn.XLOOKUP(A335,DF_Vendite[ID Sale],DF_Vendite[ID Product]),DF_Prodotti[ID Product],DF_Prodotti[Selling Price]) * _xlfn.XLOOKUP(A335,DF_Vendite[ID Sale],DF_Vendite[Quantity Sold]),"")</f>
        <v>41580</v>
      </c>
      <c r="F335" s="1">
        <f>_xlfn.XLOOKUP(Fatturato[[#This Row],[ID]],DF_Vendite[ID Sale],DF_Vendite[Sale Date])</f>
        <v>45171</v>
      </c>
    </row>
    <row r="336" spans="1:6">
      <c r="A336" s="5" t="str">
        <f>DF_Vendite[[#This Row],[ID Sale]]</f>
        <v>FT738</v>
      </c>
      <c r="B336" t="str">
        <f>_xlfn.XLOOKUP(_xlfn.XLOOKUP(A336,DF_Vendite[ID Sale],DF_Vendite[ID Product]),DF_Prodotti[ID Product],DF_Prodotti[Product Name],"")</f>
        <v>InfoSync Dynamics</v>
      </c>
      <c r="C336" t="str">
        <f>_xlfn.XLOOKUP(_xlfn.XLOOKUP(A336,DF_Vendite[ID Sale],DF_Vendite[ID Client]),DF_Clienti[ID Client],DF_Clienti[Company Name],"")</f>
        <v/>
      </c>
      <c r="D336" t="str">
        <f>IFERROR(_xlfn.CONCAT((_xlfn.XLOOKUP(_xlfn.XLOOKUP(A336,DF_Vendite[ID Sale],DF_Vendite[Seller Code]),DF_Dipendenti[Code],DF_Dipendenti[Name]))," ",(_xlfn.XLOOKUP(_xlfn.XLOOKUP(A336,DF_Vendite[ID Sale],DF_Vendite[Seller Code]),DF_Dipendenti[Code],DF_Dipendenti[Surname]))),"")</f>
        <v>Ella Lee</v>
      </c>
      <c r="E336" s="6">
        <f>IFERROR(_xlfn.XLOOKUP(_xlfn.XLOOKUP(A336,DF_Vendite[ID Sale],DF_Vendite[ID Product]),DF_Prodotti[ID Product],DF_Prodotti[Selling Price]) * _xlfn.XLOOKUP(A336,DF_Vendite[ID Sale],DF_Vendite[Quantity Sold]),"")</f>
        <v>37740</v>
      </c>
      <c r="F336" s="1">
        <f>_xlfn.XLOOKUP(Fatturato[[#This Row],[ID]],DF_Vendite[ID Sale],DF_Vendite[Sale Date])</f>
        <v>44233</v>
      </c>
    </row>
    <row r="337" spans="1:6">
      <c r="A337" s="5" t="str">
        <f>DF_Vendite[[#This Row],[ID Sale]]</f>
        <v>FT739</v>
      </c>
      <c r="B337" t="str">
        <f>_xlfn.XLOOKUP(_xlfn.XLOOKUP(A337,DF_Vendite[ID Sale],DF_Vendite[ID Product]),DF_Prodotti[ID Product],DF_Prodotti[Product Name],"")</f>
        <v>DataPulse Dynamics</v>
      </c>
      <c r="C337" t="str">
        <f>_xlfn.XLOOKUP(_xlfn.XLOOKUP(A337,DF_Vendite[ID Sale],DF_Vendite[ID Client]),DF_Clienti[ID Client],DF_Clienti[Company Name],"")</f>
        <v>DataLink Tech</v>
      </c>
      <c r="D337" t="str">
        <f>IFERROR(_xlfn.CONCAT((_xlfn.XLOOKUP(_xlfn.XLOOKUP(A337,DF_Vendite[ID Sale],DF_Vendite[Seller Code]),DF_Dipendenti[Code],DF_Dipendenti[Name]))," ",(_xlfn.XLOOKUP(_xlfn.XLOOKUP(A337,DF_Vendite[ID Sale],DF_Vendite[Seller Code]),DF_Dipendenti[Code],DF_Dipendenti[Surname]))),"")</f>
        <v>Scarlett Thompson</v>
      </c>
      <c r="E337" s="6">
        <f>IFERROR(_xlfn.XLOOKUP(_xlfn.XLOOKUP(A337,DF_Vendite[ID Sale],DF_Vendite[ID Product]),DF_Prodotti[ID Product],DF_Prodotti[Selling Price]) * _xlfn.XLOOKUP(A337,DF_Vendite[ID Sale],DF_Vendite[Quantity Sold]),"")</f>
        <v>100760</v>
      </c>
      <c r="F337" s="1">
        <f>_xlfn.XLOOKUP(Fatturato[[#This Row],[ID]],DF_Vendite[ID Sale],DF_Vendite[Sale Date])</f>
        <v>44920</v>
      </c>
    </row>
    <row r="338" spans="1:6">
      <c r="A338" s="5" t="str">
        <f>DF_Vendite[[#This Row],[ID Sale]]</f>
        <v>FT740</v>
      </c>
      <c r="B338" t="str">
        <f>_xlfn.XLOOKUP(_xlfn.XLOOKUP(A338,DF_Vendite[ID Sale],DF_Vendite[ID Product]),DF_Prodotti[ID Product],DF_Prodotti[Product Name],"")</f>
        <v>StatMatrix Fusion</v>
      </c>
      <c r="C338" t="str">
        <f>_xlfn.XLOOKUP(_xlfn.XLOOKUP(A338,DF_Vendite[ID Sale],DF_Vendite[ID Client]),DF_Clienti[ID Client],DF_Clienti[Company Name],"")</f>
        <v>TechLink Dynamics</v>
      </c>
      <c r="D338" t="str">
        <f>IFERROR(_xlfn.CONCAT((_xlfn.XLOOKUP(_xlfn.XLOOKUP(A338,DF_Vendite[ID Sale],DF_Vendite[Seller Code]),DF_Dipendenti[Code],DF_Dipendenti[Name]))," ",(_xlfn.XLOOKUP(_xlfn.XLOOKUP(A338,DF_Vendite[ID Sale],DF_Vendite[Seller Code]),DF_Dipendenti[Code],DF_Dipendenti[Surname]))),"")</f>
        <v>Moore Lopez</v>
      </c>
      <c r="E338" s="6">
        <f>IFERROR(_xlfn.XLOOKUP(_xlfn.XLOOKUP(A338,DF_Vendite[ID Sale],DF_Vendite[ID Product]),DF_Prodotti[ID Product],DF_Prodotti[Selling Price]) * _xlfn.XLOOKUP(A338,DF_Vendite[ID Sale],DF_Vendite[Quantity Sold]),"")</f>
        <v>73810</v>
      </c>
      <c r="F338" s="1">
        <f>_xlfn.XLOOKUP(Fatturato[[#This Row],[ID]],DF_Vendite[ID Sale],DF_Vendite[Sale Date])</f>
        <v>44666</v>
      </c>
    </row>
    <row r="339" spans="1:6">
      <c r="A339" s="5" t="str">
        <f>DF_Vendite[[#This Row],[ID Sale]]</f>
        <v>FT741</v>
      </c>
      <c r="B339" t="str">
        <f>_xlfn.XLOOKUP(_xlfn.XLOOKUP(A339,DF_Vendite[ID Sale],DF_Vendite[ID Product]),DF_Prodotti[ID Product],DF_Prodotti[Product Name],"")</f>
        <v>DataHarbor Nexus</v>
      </c>
      <c r="C339" t="str">
        <f>_xlfn.XLOOKUP(_xlfn.XLOOKUP(A339,DF_Vendite[ID Sale],DF_Vendite[ID Client]),DF_Clienti[ID Client],DF_Clienti[Company Name],"")</f>
        <v>CloudElite Innovations</v>
      </c>
      <c r="D339" t="str">
        <f>IFERROR(_xlfn.CONCAT((_xlfn.XLOOKUP(_xlfn.XLOOKUP(A339,DF_Vendite[ID Sale],DF_Vendite[Seller Code]),DF_Dipendenti[Code],DF_Dipendenti[Name]))," ",(_xlfn.XLOOKUP(_xlfn.XLOOKUP(A339,DF_Vendite[ID Sale],DF_Vendite[Seller Code]),DF_Dipendenti[Code],DF_Dipendenti[Surname]))),"")</f>
        <v>Evans Scott</v>
      </c>
      <c r="E339" s="6">
        <f>IFERROR(_xlfn.XLOOKUP(_xlfn.XLOOKUP(A339,DF_Vendite[ID Sale],DF_Vendite[ID Product]),DF_Prodotti[ID Product],DF_Prodotti[Selling Price]) * _xlfn.XLOOKUP(A339,DF_Vendite[ID Sale],DF_Vendite[Quantity Sold]),"")</f>
        <v>101360</v>
      </c>
      <c r="F339" s="1">
        <f>_xlfn.XLOOKUP(Fatturato[[#This Row],[ID]],DF_Vendite[ID Sale],DF_Vendite[Sale Date])</f>
        <v>45051</v>
      </c>
    </row>
    <row r="340" spans="1:6">
      <c r="A340" s="5" t="str">
        <f>DF_Vendite[[#This Row],[ID Sale]]</f>
        <v>FT742</v>
      </c>
      <c r="B340" t="str">
        <f>_xlfn.XLOOKUP(_xlfn.XLOOKUP(A340,DF_Vendite[ID Sale],DF_Vendite[ID Product]),DF_Prodotti[ID Product],DF_Prodotti[Product Name],"")</f>
        <v/>
      </c>
      <c r="C340" t="str">
        <f>_xlfn.XLOOKUP(_xlfn.XLOOKUP(A340,DF_Vendite[ID Sale],DF_Vendite[ID Client]),DF_Clienti[ID Client],DF_Clienti[Company Name],"")</f>
        <v>DataLink Tech</v>
      </c>
      <c r="D340" t="str">
        <f>IFERROR(_xlfn.CONCAT((_xlfn.XLOOKUP(_xlfn.XLOOKUP(A340,DF_Vendite[ID Sale],DF_Vendite[Seller Code]),DF_Dipendenti[Code],DF_Dipendenti[Name]))," ",(_xlfn.XLOOKUP(_xlfn.XLOOKUP(A340,DF_Vendite[ID Sale],DF_Vendite[Seller Code]),DF_Dipendenti[Code],DF_Dipendenti[Surname]))),"")</f>
        <v>Logan Clark</v>
      </c>
      <c r="E340" s="6" t="str">
        <f>IFERROR(_xlfn.XLOOKUP(_xlfn.XLOOKUP(A340,DF_Vendite[ID Sale],DF_Vendite[ID Product]),DF_Prodotti[ID Product],DF_Prodotti[Selling Price]) * _xlfn.XLOOKUP(A340,DF_Vendite[ID Sale],DF_Vendite[Quantity Sold]),"")</f>
        <v/>
      </c>
      <c r="F340" s="1">
        <f>_xlfn.XLOOKUP(Fatturato[[#This Row],[ID]],DF_Vendite[ID Sale],DF_Vendite[Sale Date])</f>
        <v>44734</v>
      </c>
    </row>
    <row r="341" spans="1:6">
      <c r="A341" s="5" t="str">
        <f>DF_Vendite[[#This Row],[ID Sale]]</f>
        <v>FT743</v>
      </c>
      <c r="B341" t="str">
        <f>_xlfn.XLOOKUP(_xlfn.XLOOKUP(A341,DF_Vendite[ID Sale],DF_Vendite[ID Product]),DF_Prodotti[ID Product],DF_Prodotti[Product Name],"")</f>
        <v/>
      </c>
      <c r="C341" t="str">
        <f>_xlfn.XLOOKUP(_xlfn.XLOOKUP(A341,DF_Vendite[ID Sale],DF_Vendite[ID Client]),DF_Clienti[ID Client],DF_Clienti[Company Name],"")</f>
        <v/>
      </c>
      <c r="D341" t="str">
        <f>IFERROR(_xlfn.CONCAT((_xlfn.XLOOKUP(_xlfn.XLOOKUP(A341,DF_Vendite[ID Sale],DF_Vendite[Seller Code]),DF_Dipendenti[Code],DF_Dipendenti[Name]))," ",(_xlfn.XLOOKUP(_xlfn.XLOOKUP(A341,DF_Vendite[ID Sale],DF_Vendite[Seller Code]),DF_Dipendenti[Code],DF_Dipendenti[Surname]))),"")</f>
        <v>Roberts Walker</v>
      </c>
      <c r="E341" s="6" t="str">
        <f>IFERROR(_xlfn.XLOOKUP(_xlfn.XLOOKUP(A341,DF_Vendite[ID Sale],DF_Vendite[ID Product]),DF_Prodotti[ID Product],DF_Prodotti[Selling Price]) * _xlfn.XLOOKUP(A341,DF_Vendite[ID Sale],DF_Vendite[Quantity Sold]),"")</f>
        <v/>
      </c>
      <c r="F341" s="1">
        <f>_xlfn.XLOOKUP(Fatturato[[#This Row],[ID]],DF_Vendite[ID Sale],DF_Vendite[Sale Date])</f>
        <v>44433</v>
      </c>
    </row>
    <row r="342" spans="1:6">
      <c r="A342" s="5" t="str">
        <f>DF_Vendite[[#This Row],[ID Sale]]</f>
        <v>FT745</v>
      </c>
      <c r="B342" t="str">
        <f>_xlfn.XLOOKUP(_xlfn.XLOOKUP(A342,DF_Vendite[ID Sale],DF_Vendite[ID Product]),DF_Prodotti[ID Product],DF_Prodotti[Product Name],"")</f>
        <v>Quantum Insight</v>
      </c>
      <c r="C342" t="str">
        <f>_xlfn.XLOOKUP(_xlfn.XLOOKUP(A342,DF_Vendite[ID Sale],DF_Vendite[ID Client]),DF_Clienti[ID Client],DF_Clienti[Company Name],"")</f>
        <v>CipherLink Corp.</v>
      </c>
      <c r="D342" t="str">
        <f>IFERROR(_xlfn.CONCAT((_xlfn.XLOOKUP(_xlfn.XLOOKUP(A342,DF_Vendite[ID Sale],DF_Vendite[Seller Code]),DF_Dipendenti[Code],DF_Dipendenti[Name]))," ",(_xlfn.XLOOKUP(_xlfn.XLOOKUP(A342,DF_Vendite[ID Sale],DF_Vendite[Seller Code]),DF_Dipendenti[Code],DF_Dipendenti[Surname]))),"")</f>
        <v>Lyla White</v>
      </c>
      <c r="E342" s="6">
        <f>IFERROR(_xlfn.XLOOKUP(_xlfn.XLOOKUP(A342,DF_Vendite[ID Sale],DF_Vendite[ID Product]),DF_Prodotti[ID Product],DF_Prodotti[Selling Price]) * _xlfn.XLOOKUP(A342,DF_Vendite[ID Sale],DF_Vendite[Quantity Sold]),"")</f>
        <v>22360</v>
      </c>
      <c r="F342" s="1">
        <f>_xlfn.XLOOKUP(Fatturato[[#This Row],[ID]],DF_Vendite[ID Sale],DF_Vendite[Sale Date])</f>
        <v>44946</v>
      </c>
    </row>
    <row r="343" spans="1:6">
      <c r="A343" s="5" t="str">
        <f>DF_Vendite[[#This Row],[ID Sale]]</f>
        <v>FT746</v>
      </c>
      <c r="B343" t="str">
        <f>_xlfn.XLOOKUP(_xlfn.XLOOKUP(A343,DF_Vendite[ID Sale],DF_Vendite[ID Product]),DF_Prodotti[ID Product],DF_Prodotti[Product Name],"")</f>
        <v>QuantumSync Pro</v>
      </c>
      <c r="C343" t="str">
        <f>_xlfn.XLOOKUP(_xlfn.XLOOKUP(A343,DF_Vendite[ID Sale],DF_Vendite[ID Client]),DF_Clienti[ID Client],DF_Clienti[Company Name],"")</f>
        <v>DataLink Tech</v>
      </c>
      <c r="D343" t="str">
        <f>IFERROR(_xlfn.CONCAT((_xlfn.XLOOKUP(_xlfn.XLOOKUP(A343,DF_Vendite[ID Sale],DF_Vendite[Seller Code]),DF_Dipendenti[Code],DF_Dipendenti[Name]))," ",(_xlfn.XLOOKUP(_xlfn.XLOOKUP(A343,DF_Vendite[ID Sale],DF_Vendite[Seller Code]),DF_Dipendenti[Code],DF_Dipendenti[Surname]))),"")</f>
        <v>Moore Hill</v>
      </c>
      <c r="E343" s="6">
        <f>IFERROR(_xlfn.XLOOKUP(_xlfn.XLOOKUP(A343,DF_Vendite[ID Sale],DF_Vendite[ID Product]),DF_Prodotti[ID Product],DF_Prodotti[Selling Price]) * _xlfn.XLOOKUP(A343,DF_Vendite[ID Sale],DF_Vendite[Quantity Sold]),"")</f>
        <v>14700</v>
      </c>
      <c r="F343" s="1">
        <f>_xlfn.XLOOKUP(Fatturato[[#This Row],[ID]],DF_Vendite[ID Sale],DF_Vendite[Sale Date])</f>
        <v>44816</v>
      </c>
    </row>
    <row r="344" spans="1:6">
      <c r="A344" s="5" t="str">
        <f>DF_Vendite[[#This Row],[ID Sale]]</f>
        <v>FT747</v>
      </c>
      <c r="B344" t="str">
        <f>_xlfn.XLOOKUP(_xlfn.XLOOKUP(A344,DF_Vendite[ID Sale],DF_Vendite[ID Product]),DF_Prodotti[ID Product],DF_Prodotti[Product Name],"")</f>
        <v/>
      </c>
      <c r="C344" t="str">
        <f>_xlfn.XLOOKUP(_xlfn.XLOOKUP(A344,DF_Vendite[ID Sale],DF_Vendite[ID Client]),DF_Clienti[ID Client],DF_Clienti[Company Name],"")</f>
        <v>InfoForge Solutions</v>
      </c>
      <c r="D344" t="str">
        <f>IFERROR(_xlfn.CONCAT((_xlfn.XLOOKUP(_xlfn.XLOOKUP(A344,DF_Vendite[ID Sale],DF_Vendite[Seller Code]),DF_Dipendenti[Code],DF_Dipendenti[Name]))," ",(_xlfn.XLOOKUP(_xlfn.XLOOKUP(A344,DF_Vendite[ID Sale],DF_Vendite[Seller Code]),DF_Dipendenti[Code],DF_Dipendenti[Surname]))),"")</f>
        <v>Ella Smith</v>
      </c>
      <c r="E344" s="6" t="str">
        <f>IFERROR(_xlfn.XLOOKUP(_xlfn.XLOOKUP(A344,DF_Vendite[ID Sale],DF_Vendite[ID Product]),DF_Prodotti[ID Product],DF_Prodotti[Selling Price]) * _xlfn.XLOOKUP(A344,DF_Vendite[ID Sale],DF_Vendite[Quantity Sold]),"")</f>
        <v/>
      </c>
      <c r="F344" s="1">
        <f>_xlfn.XLOOKUP(Fatturato[[#This Row],[ID]],DF_Vendite[ID Sale],DF_Vendite[Sale Date])</f>
        <v>43892</v>
      </c>
    </row>
    <row r="345" spans="1:6">
      <c r="A345" s="5" t="str">
        <f>DF_Vendite[[#This Row],[ID Sale]]</f>
        <v>FT748</v>
      </c>
      <c r="B345" t="str">
        <f>_xlfn.XLOOKUP(_xlfn.XLOOKUP(A345,DF_Vendite[ID Sale],DF_Vendite[ID Product]),DF_Prodotti[ID Product],DF_Prodotti[Product Name],"")</f>
        <v>InfoShield Horizon</v>
      </c>
      <c r="C345" t="str">
        <f>_xlfn.XLOOKUP(_xlfn.XLOOKUP(A345,DF_Vendite[ID Sale],DF_Vendite[ID Client]),DF_Clienti[ID Client],DF_Clienti[Company Name],"")</f>
        <v>DataLink Tech</v>
      </c>
      <c r="D345" t="str">
        <f>IFERROR(_xlfn.CONCAT((_xlfn.XLOOKUP(_xlfn.XLOOKUP(A345,DF_Vendite[ID Sale],DF_Vendite[Seller Code]),DF_Dipendenti[Code],DF_Dipendenti[Name]))," ",(_xlfn.XLOOKUP(_xlfn.XLOOKUP(A345,DF_Vendite[ID Sale],DF_Vendite[Seller Code]),DF_Dipendenti[Code],DF_Dipendenti[Surname]))),"")</f>
        <v>Lyla White</v>
      </c>
      <c r="E345" s="6">
        <f>IFERROR(_xlfn.XLOOKUP(_xlfn.XLOOKUP(A345,DF_Vendite[ID Sale],DF_Vendite[ID Product]),DF_Prodotti[ID Product],DF_Prodotti[Selling Price]) * _xlfn.XLOOKUP(A345,DF_Vendite[ID Sale],DF_Vendite[Quantity Sold]),"")</f>
        <v>87630</v>
      </c>
      <c r="F345" s="1">
        <f>_xlfn.XLOOKUP(Fatturato[[#This Row],[ID]],DF_Vendite[ID Sale],DF_Vendite[Sale Date])</f>
        <v>44691</v>
      </c>
    </row>
    <row r="346" spans="1:6">
      <c r="A346" s="5" t="str">
        <f>DF_Vendite[[#This Row],[ID Sale]]</f>
        <v>FT749</v>
      </c>
      <c r="B346" t="str">
        <f>_xlfn.XLOOKUP(_xlfn.XLOOKUP(A346,DF_Vendite[ID Sale],DF_Vendite[ID Product]),DF_Prodotti[ID Product],DF_Prodotti[Product Name],"")</f>
        <v/>
      </c>
      <c r="C346" t="str">
        <f>_xlfn.XLOOKUP(_xlfn.XLOOKUP(A346,DF_Vendite[ID Sale],DF_Vendite[ID Client]),DF_Clienti[ID Client],DF_Clienti[Company Name],"")</f>
        <v>CloudElite Innovations</v>
      </c>
      <c r="D346" t="str">
        <f>IFERROR(_xlfn.CONCAT((_xlfn.XLOOKUP(_xlfn.XLOOKUP(A346,DF_Vendite[ID Sale],DF_Vendite[Seller Code]),DF_Dipendenti[Code],DF_Dipendenti[Name]))," ",(_xlfn.XLOOKUP(_xlfn.XLOOKUP(A346,DF_Vendite[ID Sale],DF_Vendite[Seller Code]),DF_Dipendenti[Code],DF_Dipendenti[Surname]))),"")</f>
        <v>Lyla White</v>
      </c>
      <c r="E346" s="6" t="str">
        <f>IFERROR(_xlfn.XLOOKUP(_xlfn.XLOOKUP(A346,DF_Vendite[ID Sale],DF_Vendite[ID Product]),DF_Prodotti[ID Product],DF_Prodotti[Selling Price]) * _xlfn.XLOOKUP(A346,DF_Vendite[ID Sale],DF_Vendite[Quantity Sold]),"")</f>
        <v/>
      </c>
      <c r="F346" s="1">
        <f>_xlfn.XLOOKUP(Fatturato[[#This Row],[ID]],DF_Vendite[ID Sale],DF_Vendite[Sale Date])</f>
        <v>45001</v>
      </c>
    </row>
    <row r="347" spans="1:6">
      <c r="A347" s="5" t="str">
        <f>DF_Vendite[[#This Row],[ID Sale]]</f>
        <v>FT750</v>
      </c>
      <c r="B347" t="str">
        <f>_xlfn.XLOOKUP(_xlfn.XLOOKUP(A347,DF_Vendite[ID Sale],DF_Vendite[ID Product]),DF_Prodotti[ID Product],DF_Prodotti[Product Name],"")</f>
        <v/>
      </c>
      <c r="C347" t="str">
        <f>_xlfn.XLOOKUP(_xlfn.XLOOKUP(A347,DF_Vendite[ID Sale],DF_Vendite[ID Client]),DF_Clienti[ID Client],DF_Clienti[Company Name],"")</f>
        <v>InnoTech Enterprises</v>
      </c>
      <c r="D347" t="str">
        <f>IFERROR(_xlfn.CONCAT((_xlfn.XLOOKUP(_xlfn.XLOOKUP(A347,DF_Vendite[ID Sale],DF_Vendite[Seller Code]),DF_Dipendenti[Code],DF_Dipendenti[Name]))," ",(_xlfn.XLOOKUP(_xlfn.XLOOKUP(A347,DF_Vendite[ID Sale],DF_Vendite[Seller Code]),DF_Dipendenti[Code],DF_Dipendenti[Surname]))),"")</f>
        <v>Hill Nelson</v>
      </c>
      <c r="E347" s="6" t="str">
        <f>IFERROR(_xlfn.XLOOKUP(_xlfn.XLOOKUP(A347,DF_Vendite[ID Sale],DF_Vendite[ID Product]),DF_Prodotti[ID Product],DF_Prodotti[Selling Price]) * _xlfn.XLOOKUP(A347,DF_Vendite[ID Sale],DF_Vendite[Quantity Sold]),"")</f>
        <v/>
      </c>
      <c r="F347" s="1">
        <f>_xlfn.XLOOKUP(Fatturato[[#This Row],[ID]],DF_Vendite[ID Sale],DF_Vendite[Sale Date])</f>
        <v>44372</v>
      </c>
    </row>
    <row r="348" spans="1:6">
      <c r="A348" s="5" t="str">
        <f>DF_Vendite[[#This Row],[ID Sale]]</f>
        <v>FT751</v>
      </c>
      <c r="B348" t="str">
        <f>_xlfn.XLOOKUP(_xlfn.XLOOKUP(A348,DF_Vendite[ID Sale],DF_Vendite[ID Product]),DF_Prodotti[ID Product],DF_Prodotti[Product Name],"")</f>
        <v>Quantum Insight</v>
      </c>
      <c r="C348" t="str">
        <f>_xlfn.XLOOKUP(_xlfn.XLOOKUP(A348,DF_Vendite[ID Sale],DF_Vendite[ID Client]),DF_Clienti[ID Client],DF_Clienti[Company Name],"")</f>
        <v/>
      </c>
      <c r="D348" t="str">
        <f>IFERROR(_xlfn.CONCAT((_xlfn.XLOOKUP(_xlfn.XLOOKUP(A348,DF_Vendite[ID Sale],DF_Vendite[Seller Code]),DF_Dipendenti[Code],DF_Dipendenti[Name]))," ",(_xlfn.XLOOKUP(_xlfn.XLOOKUP(A348,DF_Vendite[ID Sale],DF_Vendite[Seller Code]),DF_Dipendenti[Code],DF_Dipendenti[Surname]))),"")</f>
        <v>Aiden Lewis</v>
      </c>
      <c r="E348" s="6">
        <f>IFERROR(_xlfn.XLOOKUP(_xlfn.XLOOKUP(A348,DF_Vendite[ID Sale],DF_Vendite[ID Product]),DF_Prodotti[ID Product],DF_Prodotti[Selling Price]) * _xlfn.XLOOKUP(A348,DF_Vendite[ID Sale],DF_Vendite[Quantity Sold]),"")</f>
        <v>44720</v>
      </c>
      <c r="F348" s="1">
        <f>_xlfn.XLOOKUP(Fatturato[[#This Row],[ID]],DF_Vendite[ID Sale],DF_Vendite[Sale Date])</f>
        <v>44431</v>
      </c>
    </row>
    <row r="349" spans="1:6">
      <c r="A349" s="5" t="str">
        <f>DF_Vendite[[#This Row],[ID Sale]]</f>
        <v>FT752</v>
      </c>
      <c r="B349" t="str">
        <f>_xlfn.XLOOKUP(_xlfn.XLOOKUP(A349,DF_Vendite[ID Sale],DF_Vendite[ID Product]),DF_Prodotti[ID Product],DF_Prodotti[Product Name],"")</f>
        <v/>
      </c>
      <c r="C349" t="str">
        <f>_xlfn.XLOOKUP(_xlfn.XLOOKUP(A349,DF_Vendite[ID Sale],DF_Vendite[ID Client]),DF_Clienti[ID Client],DF_Clienti[Company Name],"")</f>
        <v>DataLink Tech</v>
      </c>
      <c r="D349" t="str">
        <f>IFERROR(_xlfn.CONCAT((_xlfn.XLOOKUP(_xlfn.XLOOKUP(A349,DF_Vendite[ID Sale],DF_Vendite[Seller Code]),DF_Dipendenti[Code],DF_Dipendenti[Name]))," ",(_xlfn.XLOOKUP(_xlfn.XLOOKUP(A349,DF_Vendite[ID Sale],DF_Vendite[Seller Code]),DF_Dipendenti[Code],DF_Dipendenti[Surname]))),"")</f>
        <v>Taylor Roberts</v>
      </c>
      <c r="E349" s="6" t="str">
        <f>IFERROR(_xlfn.XLOOKUP(_xlfn.XLOOKUP(A349,DF_Vendite[ID Sale],DF_Vendite[ID Product]),DF_Prodotti[ID Product],DF_Prodotti[Selling Price]) * _xlfn.XLOOKUP(A349,DF_Vendite[ID Sale],DF_Vendite[Quantity Sold]),"")</f>
        <v/>
      </c>
      <c r="F349" s="1">
        <f>_xlfn.XLOOKUP(Fatturato[[#This Row],[ID]],DF_Vendite[ID Sale],DF_Vendite[Sale Date])</f>
        <v>44378</v>
      </c>
    </row>
    <row r="350" spans="1:6">
      <c r="A350" s="5" t="str">
        <f>DF_Vendite[[#This Row],[ID Sale]]</f>
        <v>FT753</v>
      </c>
      <c r="B350" t="str">
        <f>_xlfn.XLOOKUP(_xlfn.XLOOKUP(A350,DF_Vendite[ID Sale],DF_Vendite[ID Product]),DF_Prodotti[ID Product],DF_Prodotti[Product Name],"")</f>
        <v>QuantumHarbor Guardian</v>
      </c>
      <c r="C350" t="str">
        <f>_xlfn.XLOOKUP(_xlfn.XLOOKUP(A350,DF_Vendite[ID Sale],DF_Vendite[ID Client]),DF_Clienti[ID Client],DF_Clienti[Company Name],"")</f>
        <v>InfoForge Solutions</v>
      </c>
      <c r="D350" t="str">
        <f>IFERROR(_xlfn.CONCAT((_xlfn.XLOOKUP(_xlfn.XLOOKUP(A350,DF_Vendite[ID Sale],DF_Vendite[Seller Code]),DF_Dipendenti[Code],DF_Dipendenti[Name]))," ",(_xlfn.XLOOKUP(_xlfn.XLOOKUP(A350,DF_Vendite[ID Sale],DF_Vendite[Seller Code]),DF_Dipendenti[Code],DF_Dipendenti[Surname]))),"")</f>
        <v>Williams Mitchell</v>
      </c>
      <c r="E350" s="6">
        <f>IFERROR(_xlfn.XLOOKUP(_xlfn.XLOOKUP(A350,DF_Vendite[ID Sale],DF_Vendite[ID Product]),DF_Prodotti[ID Product],DF_Prodotti[Selling Price]) * _xlfn.XLOOKUP(A350,DF_Vendite[ID Sale],DF_Vendite[Quantity Sold]),"")</f>
        <v>311898</v>
      </c>
      <c r="F350" s="1">
        <f>_xlfn.XLOOKUP(Fatturato[[#This Row],[ID]],DF_Vendite[ID Sale],DF_Vendite[Sale Date])</f>
        <v>44887</v>
      </c>
    </row>
    <row r="351" spans="1:6">
      <c r="A351" s="5" t="str">
        <f>DF_Vendite[[#This Row],[ID Sale]]</f>
        <v>FT754</v>
      </c>
      <c r="B351" t="str">
        <f>_xlfn.XLOOKUP(_xlfn.XLOOKUP(A351,DF_Vendite[ID Sale],DF_Vendite[ID Product]),DF_Prodotti[ID Product],DF_Prodotti[Product Name],"")</f>
        <v>SyncGuard Proxima</v>
      </c>
      <c r="C351" t="str">
        <f>_xlfn.XLOOKUP(_xlfn.XLOOKUP(A351,DF_Vendite[ID Sale],DF_Vendite[ID Client]),DF_Clienti[ID Client],DF_Clienti[Company Name],"")</f>
        <v>CloudElite Innovations</v>
      </c>
      <c r="D351" t="str">
        <f>IFERROR(_xlfn.CONCAT((_xlfn.XLOOKUP(_xlfn.XLOOKUP(A351,DF_Vendite[ID Sale],DF_Vendite[Seller Code]),DF_Dipendenti[Code],DF_Dipendenti[Name]))," ",(_xlfn.XLOOKUP(_xlfn.XLOOKUP(A351,DF_Vendite[ID Sale],DF_Vendite[Seller Code]),DF_Dipendenti[Code],DF_Dipendenti[Surname]))),"")</f>
        <v>Charlotte Thomas</v>
      </c>
      <c r="E351" s="6">
        <f>IFERROR(_xlfn.XLOOKUP(_xlfn.XLOOKUP(A351,DF_Vendite[ID Sale],DF_Vendite[ID Product]),DF_Prodotti[ID Product],DF_Prodotti[Selling Price]) * _xlfn.XLOOKUP(A351,DF_Vendite[ID Sale],DF_Vendite[Quantity Sold]),"")</f>
        <v>171482</v>
      </c>
      <c r="F351" s="1">
        <f>_xlfn.XLOOKUP(Fatturato[[#This Row],[ID]],DF_Vendite[ID Sale],DF_Vendite[Sale Date])</f>
        <v>44509</v>
      </c>
    </row>
    <row r="352" spans="1:6">
      <c r="A352" s="5" t="str">
        <f>DF_Vendite[[#This Row],[ID Sale]]</f>
        <v>FT755</v>
      </c>
      <c r="B352" t="str">
        <f>_xlfn.XLOOKUP(_xlfn.XLOOKUP(A352,DF_Vendite[ID Sale],DF_Vendite[ID Product]),DF_Prodotti[ID Product],DF_Prodotti[Product Name],"")</f>
        <v>InfoVault Nexus</v>
      </c>
      <c r="C352" t="str">
        <f>_xlfn.XLOOKUP(_xlfn.XLOOKUP(A352,DF_Vendite[ID Sale],DF_Vendite[ID Client]),DF_Clienti[ID Client],DF_Clienti[Company Name],"")</f>
        <v/>
      </c>
      <c r="D352" t="str">
        <f>IFERROR(_xlfn.CONCAT((_xlfn.XLOOKUP(_xlfn.XLOOKUP(A352,DF_Vendite[ID Sale],DF_Vendite[Seller Code]),DF_Dipendenti[Code],DF_Dipendenti[Name]))," ",(_xlfn.XLOOKUP(_xlfn.XLOOKUP(A352,DF_Vendite[ID Sale],DF_Vendite[Seller Code]),DF_Dipendenti[Code],DF_Dipendenti[Surname]))),"")</f>
        <v>Chiara Roberts</v>
      </c>
      <c r="E352" s="6">
        <f>IFERROR(_xlfn.XLOOKUP(_xlfn.XLOOKUP(A352,DF_Vendite[ID Sale],DF_Vendite[ID Product]),DF_Prodotti[ID Product],DF_Prodotti[Selling Price]) * _xlfn.XLOOKUP(A352,DF_Vendite[ID Sale],DF_Vendite[Quantity Sold]),"")</f>
        <v>64815</v>
      </c>
      <c r="F352" s="1">
        <f>_xlfn.XLOOKUP(Fatturato[[#This Row],[ID]],DF_Vendite[ID Sale],DF_Vendite[Sale Date])</f>
        <v>45268</v>
      </c>
    </row>
    <row r="353" spans="1:6">
      <c r="A353" s="5" t="str">
        <f>DF_Vendite[[#This Row],[ID Sale]]</f>
        <v>FT756</v>
      </c>
      <c r="B353" t="str">
        <f>_xlfn.XLOOKUP(_xlfn.XLOOKUP(A353,DF_Vendite[ID Sale],DF_Vendite[ID Product]),DF_Prodotti[ID Product],DF_Prodotti[Product Name],"")</f>
        <v/>
      </c>
      <c r="C353" t="str">
        <f>_xlfn.XLOOKUP(_xlfn.XLOOKUP(A353,DF_Vendite[ID Sale],DF_Vendite[ID Client]),DF_Clienti[ID Client],DF_Clienti[Company Name],"")</f>
        <v/>
      </c>
      <c r="D353" t="str">
        <f>IFERROR(_xlfn.CONCAT((_xlfn.XLOOKUP(_xlfn.XLOOKUP(A353,DF_Vendite[ID Sale],DF_Vendite[Seller Code]),DF_Dipendenti[Code],DF_Dipendenti[Name]))," ",(_xlfn.XLOOKUP(_xlfn.XLOOKUP(A353,DF_Vendite[ID Sale],DF_Vendite[Seller Code]),DF_Dipendenti[Code],DF_Dipendenti[Surname]))),"")</f>
        <v>Zoey Thompson</v>
      </c>
      <c r="E353" s="6" t="str">
        <f>IFERROR(_xlfn.XLOOKUP(_xlfn.XLOOKUP(A353,DF_Vendite[ID Sale],DF_Vendite[ID Product]),DF_Prodotti[ID Product],DF_Prodotti[Selling Price]) * _xlfn.XLOOKUP(A353,DF_Vendite[ID Sale],DF_Vendite[Quantity Sold]),"")</f>
        <v/>
      </c>
      <c r="F353" s="1">
        <f>_xlfn.XLOOKUP(Fatturato[[#This Row],[ID]],DF_Vendite[ID Sale],DF_Vendite[Sale Date])</f>
        <v>45142</v>
      </c>
    </row>
    <row r="354" spans="1:6">
      <c r="A354" s="5" t="str">
        <f>DF_Vendite[[#This Row],[ID Sale]]</f>
        <v>FT757</v>
      </c>
      <c r="B354" t="str">
        <f>_xlfn.XLOOKUP(_xlfn.XLOOKUP(A354,DF_Vendite[ID Sale],DF_Vendite[ID Product]),DF_Prodotti[ID Product],DF_Prodotti[Product Name],"")</f>
        <v>DataForge Nexus</v>
      </c>
      <c r="C354" t="str">
        <f>_xlfn.XLOOKUP(_xlfn.XLOOKUP(A354,DF_Vendite[ID Sale],DF_Vendite[ID Client]),DF_Clienti[ID Client],DF_Clienti[Company Name],"")</f>
        <v>DataLink Tech</v>
      </c>
      <c r="D354" t="str">
        <f>IFERROR(_xlfn.CONCAT((_xlfn.XLOOKUP(_xlfn.XLOOKUP(A354,DF_Vendite[ID Sale],DF_Vendite[Seller Code]),DF_Dipendenti[Code],DF_Dipendenti[Name]))," ",(_xlfn.XLOOKUP(_xlfn.XLOOKUP(A354,DF_Vendite[ID Sale],DF_Vendite[Seller Code]),DF_Dipendenti[Code],DF_Dipendenti[Surname]))),"")</f>
        <v>Isabella Martinez</v>
      </c>
      <c r="E354" s="6">
        <f>IFERROR(_xlfn.XLOOKUP(_xlfn.XLOOKUP(A354,DF_Vendite[ID Sale],DF_Vendite[ID Product]),DF_Prodotti[ID Product],DF_Prodotti[Selling Price]) * _xlfn.XLOOKUP(A354,DF_Vendite[ID Sale],DF_Vendite[Quantity Sold]),"")</f>
        <v>77724</v>
      </c>
      <c r="F354" s="1">
        <f>_xlfn.XLOOKUP(Fatturato[[#This Row],[ID]],DF_Vendite[ID Sale],DF_Vendite[Sale Date])</f>
        <v>44552</v>
      </c>
    </row>
    <row r="355" spans="1:6">
      <c r="A355" s="5" t="str">
        <f>DF_Vendite[[#This Row],[ID Sale]]</f>
        <v>FT758</v>
      </c>
      <c r="B355" t="str">
        <f>_xlfn.XLOOKUP(_xlfn.XLOOKUP(A355,DF_Vendite[ID Sale],DF_Vendite[ID Product]),DF_Prodotti[ID Product],DF_Prodotti[Product Name],"")</f>
        <v>StatFlow Precision</v>
      </c>
      <c r="C355" t="str">
        <f>_xlfn.XLOOKUP(_xlfn.XLOOKUP(A355,DF_Vendite[ID Sale],DF_Vendite[ID Client]),DF_Clienti[ID Client],DF_Clienti[Company Name],"")</f>
        <v/>
      </c>
      <c r="D355" t="str">
        <f>IFERROR(_xlfn.CONCAT((_xlfn.XLOOKUP(_xlfn.XLOOKUP(A355,DF_Vendite[ID Sale],DF_Vendite[Seller Code]),DF_Dipendenti[Code],DF_Dipendenti[Name]))," ",(_xlfn.XLOOKUP(_xlfn.XLOOKUP(A355,DF_Vendite[ID Sale],DF_Vendite[Seller Code]),DF_Dipendenti[Code],DF_Dipendenti[Surname]))),"")</f>
        <v>Roberts Walker</v>
      </c>
      <c r="E355" s="6">
        <f>IFERROR(_xlfn.XLOOKUP(_xlfn.XLOOKUP(A355,DF_Vendite[ID Sale],DF_Vendite[ID Product]),DF_Prodotti[ID Product],DF_Prodotti[Selling Price]) * _xlfn.XLOOKUP(A355,DF_Vendite[ID Sale],DF_Vendite[Quantity Sold]),"")</f>
        <v>194157</v>
      </c>
      <c r="F355" s="1">
        <f>_xlfn.XLOOKUP(Fatturato[[#This Row],[ID]],DF_Vendite[ID Sale],DF_Vendite[Sale Date])</f>
        <v>44583</v>
      </c>
    </row>
    <row r="356" spans="1:6">
      <c r="A356" s="5" t="str">
        <f>DF_Vendite[[#This Row],[ID Sale]]</f>
        <v>FT759</v>
      </c>
      <c r="B356" t="str">
        <f>_xlfn.XLOOKUP(_xlfn.XLOOKUP(A356,DF_Vendite[ID Sale],DF_Vendite[ID Product]),DF_Prodotti[ID Product],DF_Prodotti[Product Name],"")</f>
        <v>Quantum Insight</v>
      </c>
      <c r="C356" t="str">
        <f>_xlfn.XLOOKUP(_xlfn.XLOOKUP(A356,DF_Vendite[ID Sale],DF_Vendite[ID Client]),DF_Clienti[ID Client],DF_Clienti[Company Name],"")</f>
        <v>InnoTech Enterprises</v>
      </c>
      <c r="D356" t="str">
        <f>IFERROR(_xlfn.CONCAT((_xlfn.XLOOKUP(_xlfn.XLOOKUP(A356,DF_Vendite[ID Sale],DF_Vendite[Seller Code]),DF_Dipendenti[Code],DF_Dipendenti[Name]))," ",(_xlfn.XLOOKUP(_xlfn.XLOOKUP(A356,DF_Vendite[ID Sale],DF_Vendite[Seller Code]),DF_Dipendenti[Code],DF_Dipendenti[Surname]))),"")</f>
        <v>Moore Hill</v>
      </c>
      <c r="E356" s="6">
        <f>IFERROR(_xlfn.XLOOKUP(_xlfn.XLOOKUP(A356,DF_Vendite[ID Sale],DF_Vendite[ID Product]),DF_Prodotti[ID Product],DF_Prodotti[Selling Price]) * _xlfn.XLOOKUP(A356,DF_Vendite[ID Sale],DF_Vendite[Quantity Sold]),"")</f>
        <v>72240</v>
      </c>
      <c r="F356" s="1">
        <f>_xlfn.XLOOKUP(Fatturato[[#This Row],[ID]],DF_Vendite[ID Sale],DF_Vendite[Sale Date])</f>
        <v>44301</v>
      </c>
    </row>
    <row r="357" spans="1:6">
      <c r="A357" s="5" t="str">
        <f>DF_Vendite[[#This Row],[ID Sale]]</f>
        <v>FT760</v>
      </c>
      <c r="B357" t="str">
        <f>_xlfn.XLOOKUP(_xlfn.XLOOKUP(A357,DF_Vendite[ID Sale],DF_Vendite[ID Product]),DF_Prodotti[ID Product],DF_Prodotti[Product Name],"")</f>
        <v>InfoVault Nexus</v>
      </c>
      <c r="C357" t="str">
        <f>_xlfn.XLOOKUP(_xlfn.XLOOKUP(A357,DF_Vendite[ID Sale],DF_Vendite[ID Client]),DF_Clienti[ID Client],DF_Clienti[Company Name],"")</f>
        <v>DataLink Tech</v>
      </c>
      <c r="D357" t="str">
        <f>IFERROR(_xlfn.CONCAT((_xlfn.XLOOKUP(_xlfn.XLOOKUP(A357,DF_Vendite[ID Sale],DF_Vendite[Seller Code]),DF_Dipendenti[Code],DF_Dipendenti[Name]))," ",(_xlfn.XLOOKUP(_xlfn.XLOOKUP(A357,DF_Vendite[ID Sale],DF_Vendite[Seller Code]),DF_Dipendenti[Code],DF_Dipendenti[Surname]))),"")</f>
        <v>Victoria Harris</v>
      </c>
      <c r="E357" s="6">
        <f>IFERROR(_xlfn.XLOOKUP(_xlfn.XLOOKUP(A357,DF_Vendite[ID Sale],DF_Vendite[ID Product]),DF_Prodotti[ID Product],DF_Prodotti[Selling Price]) * _xlfn.XLOOKUP(A357,DF_Vendite[ID Sale],DF_Vendite[Quantity Sold]),"")</f>
        <v>63474</v>
      </c>
      <c r="F357" s="1">
        <f>_xlfn.XLOOKUP(Fatturato[[#This Row],[ID]],DF_Vendite[ID Sale],DF_Vendite[Sale Date])</f>
        <v>44201</v>
      </c>
    </row>
    <row r="358" spans="1:6">
      <c r="A358" s="5" t="str">
        <f>DF_Vendite[[#This Row],[ID Sale]]</f>
        <v>FT761</v>
      </c>
      <c r="B358" t="str">
        <f>_xlfn.XLOOKUP(_xlfn.XLOOKUP(A358,DF_Vendite[ID Sale],DF_Vendite[ID Product]),DF_Prodotti[ID Product],DF_Prodotti[Product Name],"")</f>
        <v/>
      </c>
      <c r="C358" t="str">
        <f>_xlfn.XLOOKUP(_xlfn.XLOOKUP(A358,DF_Vendite[ID Sale],DF_Vendite[ID Client]),DF_Clienti[ID Client],DF_Clienti[Company Name],"")</f>
        <v/>
      </c>
      <c r="D358" t="str">
        <f>IFERROR(_xlfn.CONCAT((_xlfn.XLOOKUP(_xlfn.XLOOKUP(A358,DF_Vendite[ID Sale],DF_Vendite[Seller Code]),DF_Dipendenti[Code],DF_Dipendenti[Name]))," ",(_xlfn.XLOOKUP(_xlfn.XLOOKUP(A358,DF_Vendite[ID Sale],DF_Vendite[Seller Code]),DF_Dipendenti[Code],DF_Dipendenti[Surname]))),"")</f>
        <v>Scarlett Thomas</v>
      </c>
      <c r="E358" s="6" t="str">
        <f>IFERROR(_xlfn.XLOOKUP(_xlfn.XLOOKUP(A358,DF_Vendite[ID Sale],DF_Vendite[ID Product]),DF_Prodotti[ID Product],DF_Prodotti[Selling Price]) * _xlfn.XLOOKUP(A358,DF_Vendite[ID Sale],DF_Vendite[Quantity Sold]),"")</f>
        <v/>
      </c>
      <c r="F358" s="1">
        <f>_xlfn.XLOOKUP(Fatturato[[#This Row],[ID]],DF_Vendite[ID Sale],DF_Vendite[Sale Date])</f>
        <v>43924</v>
      </c>
    </row>
    <row r="359" spans="1:6">
      <c r="A359" s="5" t="str">
        <f>DF_Vendite[[#This Row],[ID Sale]]</f>
        <v>FT762</v>
      </c>
      <c r="B359" t="str">
        <f>_xlfn.XLOOKUP(_xlfn.XLOOKUP(A359,DF_Vendite[ID Sale],DF_Vendite[ID Product]),DF_Prodotti[ID Product],DF_Prodotti[Product Name],"")</f>
        <v>SyncHarbor Dynamics</v>
      </c>
      <c r="C359" t="str">
        <f>_xlfn.XLOOKUP(_xlfn.XLOOKUP(A359,DF_Vendite[ID Sale],DF_Vendite[ID Client]),DF_Clienti[ID Client],DF_Clienti[Company Name],"")</f>
        <v>TechLink Dynamics</v>
      </c>
      <c r="D359" t="str">
        <f>IFERROR(_xlfn.CONCAT((_xlfn.XLOOKUP(_xlfn.XLOOKUP(A359,DF_Vendite[ID Sale],DF_Vendite[Seller Code]),DF_Dipendenti[Code],DF_Dipendenti[Name]))," ",(_xlfn.XLOOKUP(_xlfn.XLOOKUP(A359,DF_Vendite[ID Sale],DF_Vendite[Seller Code]),DF_Dipendenti[Code],DF_Dipendenti[Surname]))),"")</f>
        <v>Sebastian Hall</v>
      </c>
      <c r="E359" s="6">
        <f>IFERROR(_xlfn.XLOOKUP(_xlfn.XLOOKUP(A359,DF_Vendite[ID Sale],DF_Vendite[ID Product]),DF_Prodotti[ID Product],DF_Prodotti[Selling Price]) * _xlfn.XLOOKUP(A359,DF_Vendite[ID Sale],DF_Vendite[Quantity Sold]),"")</f>
        <v>15921</v>
      </c>
      <c r="F359" s="1">
        <f>_xlfn.XLOOKUP(Fatturato[[#This Row],[ID]],DF_Vendite[ID Sale],DF_Vendite[Sale Date])</f>
        <v>44001</v>
      </c>
    </row>
    <row r="360" spans="1:6">
      <c r="A360" s="5" t="str">
        <f>DF_Vendite[[#This Row],[ID Sale]]</f>
        <v>FT763</v>
      </c>
      <c r="B360" t="str">
        <f>_xlfn.XLOOKUP(_xlfn.XLOOKUP(A360,DF_Vendite[ID Sale],DF_Vendite[ID Product]),DF_Prodotti[ID Product],DF_Prodotti[Product Name],"")</f>
        <v>QuantumSync Pro</v>
      </c>
      <c r="C360" t="str">
        <f>_xlfn.XLOOKUP(_xlfn.XLOOKUP(A360,DF_Vendite[ID Sale],DF_Vendite[ID Client]),DF_Clienti[ID Client],DF_Clienti[Company Name],"")</f>
        <v>InnoTech Enterprises</v>
      </c>
      <c r="D360" t="str">
        <f>IFERROR(_xlfn.CONCAT((_xlfn.XLOOKUP(_xlfn.XLOOKUP(A360,DF_Vendite[ID Sale],DF_Vendite[Seller Code]),DF_Dipendenti[Code],DF_Dipendenti[Name]))," ",(_xlfn.XLOOKUP(_xlfn.XLOOKUP(A360,DF_Vendite[ID Sale],DF_Vendite[Seller Code]),DF_Dipendenti[Code],DF_Dipendenti[Surname]))),"")</f>
        <v>Victoria Harris</v>
      </c>
      <c r="E360" s="6">
        <f>IFERROR(_xlfn.XLOOKUP(_xlfn.XLOOKUP(A360,DF_Vendite[ID Sale],DF_Vendite[ID Product]),DF_Prodotti[ID Product],DF_Prodotti[Selling Price]) * _xlfn.XLOOKUP(A360,DF_Vendite[ID Sale],DF_Vendite[Quantity Sold]),"")</f>
        <v>24080</v>
      </c>
      <c r="F360" s="1">
        <f>_xlfn.XLOOKUP(Fatturato[[#This Row],[ID]],DF_Vendite[ID Sale],DF_Vendite[Sale Date])</f>
        <v>45241</v>
      </c>
    </row>
    <row r="361" spans="1:6">
      <c r="A361" s="5" t="str">
        <f>DF_Vendite[[#This Row],[ID Sale]]</f>
        <v>FT764</v>
      </c>
      <c r="B361" t="str">
        <f>_xlfn.XLOOKUP(_xlfn.XLOOKUP(A361,DF_Vendite[ID Sale],DF_Vendite[ID Product]),DF_Prodotti[ID Product],DF_Prodotti[Product Name],"")</f>
        <v/>
      </c>
      <c r="C361" t="str">
        <f>_xlfn.XLOOKUP(_xlfn.XLOOKUP(A361,DF_Vendite[ID Sale],DF_Vendite[ID Client]),DF_Clienti[ID Client],DF_Clienti[Company Name],"")</f>
        <v>TechGuard Innovations</v>
      </c>
      <c r="D361" t="str">
        <f>IFERROR(_xlfn.CONCAT((_xlfn.XLOOKUP(_xlfn.XLOOKUP(A361,DF_Vendite[ID Sale],DF_Vendite[Seller Code]),DF_Dipendenti[Code],DF_Dipendenti[Name]))," ",(_xlfn.XLOOKUP(_xlfn.XLOOKUP(A361,DF_Vendite[ID Sale],DF_Vendite[Seller Code]),DF_Dipendenti[Code],DF_Dipendenti[Surname]))),"")</f>
        <v>Jackson Hall</v>
      </c>
      <c r="E361" s="6" t="str">
        <f>IFERROR(_xlfn.XLOOKUP(_xlfn.XLOOKUP(A361,DF_Vendite[ID Sale],DF_Vendite[ID Product]),DF_Prodotti[ID Product],DF_Prodotti[Selling Price]) * _xlfn.XLOOKUP(A361,DF_Vendite[ID Sale],DF_Vendite[Quantity Sold]),"")</f>
        <v/>
      </c>
      <c r="F361" s="1">
        <f>_xlfn.XLOOKUP(Fatturato[[#This Row],[ID]],DF_Vendite[ID Sale],DF_Vendite[Sale Date])</f>
        <v>44184</v>
      </c>
    </row>
    <row r="362" spans="1:6">
      <c r="A362" s="5" t="str">
        <f>DF_Vendite[[#This Row],[ID Sale]]</f>
        <v>FT765</v>
      </c>
      <c r="B362" t="str">
        <f>_xlfn.XLOOKUP(_xlfn.XLOOKUP(A362,DF_Vendite[ID Sale],DF_Vendite[ID Product]),DF_Prodotti[ID Product],DF_Prodotti[Product Name],"")</f>
        <v>StatFlow Precision</v>
      </c>
      <c r="C362" t="str">
        <f>_xlfn.XLOOKUP(_xlfn.XLOOKUP(A362,DF_Vendite[ID Sale],DF_Vendite[ID Client]),DF_Clienti[ID Client],DF_Clienti[Company Name],"")</f>
        <v>InnoTech Enterprises</v>
      </c>
      <c r="D362" t="str">
        <f>IFERROR(_xlfn.CONCAT((_xlfn.XLOOKUP(_xlfn.XLOOKUP(A362,DF_Vendite[ID Sale],DF_Vendite[Seller Code]),DF_Dipendenti[Code],DF_Dipendenti[Name]))," ",(_xlfn.XLOOKUP(_xlfn.XLOOKUP(A362,DF_Vendite[ID Sale],DF_Vendite[Seller Code]),DF_Dipendenti[Code],DF_Dipendenti[Surname]))),"")</f>
        <v>Elena Hill</v>
      </c>
      <c r="E362" s="6">
        <f>IFERROR(_xlfn.XLOOKUP(_xlfn.XLOOKUP(A362,DF_Vendite[ID Sale],DF_Vendite[ID Product]),DF_Prodotti[ID Product],DF_Prodotti[Selling Price]) * _xlfn.XLOOKUP(A362,DF_Vendite[ID Sale],DF_Vendite[Quantity Sold]),"")</f>
        <v>12267</v>
      </c>
      <c r="F362" s="1">
        <f>_xlfn.XLOOKUP(Fatturato[[#This Row],[ID]],DF_Vendite[ID Sale],DF_Vendite[Sale Date])</f>
        <v>44682</v>
      </c>
    </row>
    <row r="363" spans="1:6">
      <c r="A363" s="5" t="str">
        <f>DF_Vendite[[#This Row],[ID Sale]]</f>
        <v>FT766</v>
      </c>
      <c r="B363" t="str">
        <f>_xlfn.XLOOKUP(_xlfn.XLOOKUP(A363,DF_Vendite[ID Sale],DF_Vendite[ID Product]),DF_Prodotti[ID Product],DF_Prodotti[Product Name],"")</f>
        <v>Quantum Insight</v>
      </c>
      <c r="C363" t="str">
        <f>_xlfn.XLOOKUP(_xlfn.XLOOKUP(A363,DF_Vendite[ID Sale],DF_Vendite[ID Client]),DF_Clienti[ID Client],DF_Clienti[Company Name],"")</f>
        <v>TechGuard Innovations</v>
      </c>
      <c r="D363" t="str">
        <f>IFERROR(_xlfn.CONCAT((_xlfn.XLOOKUP(_xlfn.XLOOKUP(A363,DF_Vendite[ID Sale],DF_Vendite[Seller Code]),DF_Dipendenti[Code],DF_Dipendenti[Name]))," ",(_xlfn.XLOOKUP(_xlfn.XLOOKUP(A363,DF_Vendite[ID Sale],DF_Vendite[Seller Code]),DF_Dipendenti[Code],DF_Dipendenti[Surname]))),"")</f>
        <v>Scarlett Thompson</v>
      </c>
      <c r="E363" s="6">
        <f>IFERROR(_xlfn.XLOOKUP(_xlfn.XLOOKUP(A363,DF_Vendite[ID Sale],DF_Vendite[ID Product]),DF_Prodotti[ID Product],DF_Prodotti[Selling Price]) * _xlfn.XLOOKUP(A363,DF_Vendite[ID Sale],DF_Vendite[Quantity Sold]),"")</f>
        <v>122550</v>
      </c>
      <c r="F363" s="1">
        <f>_xlfn.XLOOKUP(Fatturato[[#This Row],[ID]],DF_Vendite[ID Sale],DF_Vendite[Sale Date])</f>
        <v>44513</v>
      </c>
    </row>
    <row r="364" spans="1:6">
      <c r="A364" s="5" t="str">
        <f>DF_Vendite[[#This Row],[ID Sale]]</f>
        <v>FT767</v>
      </c>
      <c r="B364" t="str">
        <f>_xlfn.XLOOKUP(_xlfn.XLOOKUP(A364,DF_Vendite[ID Sale],DF_Vendite[ID Product]),DF_Prodotti[ID Product],DF_Prodotti[Product Name],"")</f>
        <v>SyncGuard Proxima</v>
      </c>
      <c r="C364" t="str">
        <f>_xlfn.XLOOKUP(_xlfn.XLOOKUP(A364,DF_Vendite[ID Sale],DF_Vendite[ID Client]),DF_Clienti[ID Client],DF_Clienti[Company Name],"")</f>
        <v>CipherLink Corp.</v>
      </c>
      <c r="D364" t="str">
        <f>IFERROR(_xlfn.CONCAT((_xlfn.XLOOKUP(_xlfn.XLOOKUP(A364,DF_Vendite[ID Sale],DF_Vendite[Seller Code]),DF_Dipendenti[Code],DF_Dipendenti[Name]))," ",(_xlfn.XLOOKUP(_xlfn.XLOOKUP(A364,DF_Vendite[ID Sale],DF_Vendite[Seller Code]),DF_Dipendenti[Code],DF_Dipendenti[Surname]))),"")</f>
        <v>Isabella Roberts</v>
      </c>
      <c r="E364" s="6">
        <f>IFERROR(_xlfn.XLOOKUP(_xlfn.XLOOKUP(A364,DF_Vendite[ID Sale],DF_Vendite[ID Product]),DF_Prodotti[ID Product],DF_Prodotti[Selling Price]) * _xlfn.XLOOKUP(A364,DF_Vendite[ID Sale],DF_Vendite[Quantity Sold]),"")</f>
        <v>166213</v>
      </c>
      <c r="F364" s="1">
        <f>_xlfn.XLOOKUP(Fatturato[[#This Row],[ID]],DF_Vendite[ID Sale],DF_Vendite[Sale Date])</f>
        <v>45120</v>
      </c>
    </row>
    <row r="365" spans="1:6">
      <c r="A365" s="5" t="str">
        <f>DF_Vendite[[#This Row],[ID Sale]]</f>
        <v>FT768</v>
      </c>
      <c r="B365" t="str">
        <f>_xlfn.XLOOKUP(_xlfn.XLOOKUP(A365,DF_Vendite[ID Sale],DF_Vendite[ID Product]),DF_Prodotti[ID Product],DF_Prodotti[Product Name],"")</f>
        <v>DataHarbor Nexus</v>
      </c>
      <c r="C365" t="str">
        <f>_xlfn.XLOOKUP(_xlfn.XLOOKUP(A365,DF_Vendite[ID Sale],DF_Vendite[ID Client]),DF_Clienti[ID Client],DF_Clienti[Company Name],"")</f>
        <v>CloudElite Innovations</v>
      </c>
      <c r="D365" t="str">
        <f>IFERROR(_xlfn.CONCAT((_xlfn.XLOOKUP(_xlfn.XLOOKUP(A365,DF_Vendite[ID Sale],DF_Vendite[Seller Code]),DF_Dipendenti[Code],DF_Dipendenti[Name]))," ",(_xlfn.XLOOKUP(_xlfn.XLOOKUP(A365,DF_Vendite[ID Sale],DF_Vendite[Seller Code]),DF_Dipendenti[Code],DF_Dipendenti[Surname]))),"")</f>
        <v>Chloe Walker</v>
      </c>
      <c r="E365" s="6">
        <f>IFERROR(_xlfn.XLOOKUP(_xlfn.XLOOKUP(A365,DF_Vendite[ID Sale],DF_Vendite[ID Product]),DF_Prodotti[ID Product],DF_Prodotti[Selling Price]) * _xlfn.XLOOKUP(A365,DF_Vendite[ID Sale],DF_Vendite[Quantity Sold]),"")</f>
        <v>80360</v>
      </c>
      <c r="F365" s="1">
        <f>_xlfn.XLOOKUP(Fatturato[[#This Row],[ID]],DF_Vendite[ID Sale],DF_Vendite[Sale Date])</f>
        <v>44036</v>
      </c>
    </row>
    <row r="366" spans="1:6">
      <c r="A366" s="5" t="str">
        <f>DF_Vendite[[#This Row],[ID Sale]]</f>
        <v>FT769</v>
      </c>
      <c r="B366" t="str">
        <f>_xlfn.XLOOKUP(_xlfn.XLOOKUP(A366,DF_Vendite[ID Sale],DF_Vendite[ID Product]),DF_Prodotti[ID Product],DF_Prodotti[Product Name],"")</f>
        <v>DataForge Nexus</v>
      </c>
      <c r="C366" t="str">
        <f>_xlfn.XLOOKUP(_xlfn.XLOOKUP(A366,DF_Vendite[ID Sale],DF_Vendite[ID Client]),DF_Clienti[ID Client],DF_Clienti[Company Name],"")</f>
        <v>TechGuard Innovations</v>
      </c>
      <c r="D366" t="str">
        <f>IFERROR(_xlfn.CONCAT((_xlfn.XLOOKUP(_xlfn.XLOOKUP(A366,DF_Vendite[ID Sale],DF_Vendite[Seller Code]),DF_Dipendenti[Code],DF_Dipendenti[Name]))," ",(_xlfn.XLOOKUP(_xlfn.XLOOKUP(A366,DF_Vendite[ID Sale],DF_Vendite[Seller Code]),DF_Dipendenti[Code],DF_Dipendenti[Surname]))),"")</f>
        <v>Charlotte Thomas</v>
      </c>
      <c r="E366" s="6">
        <f>IFERROR(_xlfn.XLOOKUP(_xlfn.XLOOKUP(A366,DF_Vendite[ID Sale],DF_Vendite[ID Product]),DF_Prodotti[ID Product],DF_Prodotti[Selling Price]) * _xlfn.XLOOKUP(A366,DF_Vendite[ID Sale],DF_Vendite[Quantity Sold]),"")</f>
        <v>142290</v>
      </c>
      <c r="F366" s="1">
        <f>_xlfn.XLOOKUP(Fatturato[[#This Row],[ID]],DF_Vendite[ID Sale],DF_Vendite[Sale Date])</f>
        <v>44669</v>
      </c>
    </row>
    <row r="367" spans="1:6">
      <c r="A367" s="5" t="str">
        <f>DF_Vendite[[#This Row],[ID Sale]]</f>
        <v>FT770</v>
      </c>
      <c r="B367" t="str">
        <f>_xlfn.XLOOKUP(_xlfn.XLOOKUP(A367,DF_Vendite[ID Sale],DF_Vendite[ID Product]),DF_Prodotti[ID Product],DF_Prodotti[Product Name],"")</f>
        <v>InfoVault Nexus</v>
      </c>
      <c r="C367" t="str">
        <f>_xlfn.XLOOKUP(_xlfn.XLOOKUP(A367,DF_Vendite[ID Sale],DF_Vendite[ID Client]),DF_Clienti[ID Client],DF_Clienti[Company Name],"")</f>
        <v>DataLink Tech</v>
      </c>
      <c r="D367" t="str">
        <f>IFERROR(_xlfn.CONCAT((_xlfn.XLOOKUP(_xlfn.XLOOKUP(A367,DF_Vendite[ID Sale],DF_Vendite[Seller Code]),DF_Dipendenti[Code],DF_Dipendenti[Name]))," ",(_xlfn.XLOOKUP(_xlfn.XLOOKUP(A367,DF_Vendite[ID Sale],DF_Vendite[Seller Code]),DF_Dipendenti[Code],DF_Dipendenti[Surname]))),"")</f>
        <v>Daniel Hernandez</v>
      </c>
      <c r="E367" s="6">
        <f>IFERROR(_xlfn.XLOOKUP(_xlfn.XLOOKUP(A367,DF_Vendite[ID Sale],DF_Vendite[ID Product]),DF_Prodotti[ID Product],DF_Prodotti[Selling Price]) * _xlfn.XLOOKUP(A367,DF_Vendite[ID Sale],DF_Vendite[Quantity Sold]),"")</f>
        <v>25181</v>
      </c>
      <c r="F367" s="1">
        <f>_xlfn.XLOOKUP(Fatturato[[#This Row],[ID]],DF_Vendite[ID Sale],DF_Vendite[Sale Date])</f>
        <v>44952</v>
      </c>
    </row>
    <row r="368" spans="1:6">
      <c r="A368" s="5" t="str">
        <f>DF_Vendite[[#This Row],[ID Sale]]</f>
        <v>FT771</v>
      </c>
      <c r="B368" t="str">
        <f>_xlfn.XLOOKUP(_xlfn.XLOOKUP(A368,DF_Vendite[ID Sale],DF_Vendite[ID Product]),DF_Prodotti[ID Product],DF_Prodotti[Product Name],"")</f>
        <v>DataHarbor Nexus</v>
      </c>
      <c r="C368" t="str">
        <f>_xlfn.XLOOKUP(_xlfn.XLOOKUP(A368,DF_Vendite[ID Sale],DF_Vendite[ID Client]),DF_Clienti[ID Client],DF_Clienti[Company Name],"")</f>
        <v>CipherLink Corp.</v>
      </c>
      <c r="D368" t="str">
        <f>IFERROR(_xlfn.CONCAT((_xlfn.XLOOKUP(_xlfn.XLOOKUP(A368,DF_Vendite[ID Sale],DF_Vendite[Seller Code]),DF_Dipendenti[Code],DF_Dipendenti[Name]))," ",(_xlfn.XLOOKUP(_xlfn.XLOOKUP(A368,DF_Vendite[ID Sale],DF_Vendite[Seller Code]),DF_Dipendenti[Code],DF_Dipendenti[Surname]))),"")</f>
        <v>Madison Lee</v>
      </c>
      <c r="E368" s="6">
        <f>IFERROR(_xlfn.XLOOKUP(_xlfn.XLOOKUP(A368,DF_Vendite[ID Sale],DF_Vendite[ID Product]),DF_Prodotti[ID Product],DF_Prodotti[Selling Price]) * _xlfn.XLOOKUP(A368,DF_Vendite[ID Sale],DF_Vendite[Quantity Sold]),"")</f>
        <v>122640</v>
      </c>
      <c r="F368" s="1">
        <f>_xlfn.XLOOKUP(Fatturato[[#This Row],[ID]],DF_Vendite[ID Sale],DF_Vendite[Sale Date])</f>
        <v>44893</v>
      </c>
    </row>
    <row r="369" spans="1:6">
      <c r="A369" s="5" t="str">
        <f>DF_Vendite[[#This Row],[ID Sale]]</f>
        <v>FT773</v>
      </c>
      <c r="B369" t="str">
        <f>_xlfn.XLOOKUP(_xlfn.XLOOKUP(A369,DF_Vendite[ID Sale],DF_Vendite[ID Product]),DF_Prodotti[ID Product],DF_Prodotti[Product Name],"")</f>
        <v>QuantumHarbor Guardian</v>
      </c>
      <c r="C369" t="str">
        <f>_xlfn.XLOOKUP(_xlfn.XLOOKUP(A369,DF_Vendite[ID Sale],DF_Vendite[ID Client]),DF_Clienti[ID Client],DF_Clienti[Company Name],"")</f>
        <v>DataLink Tech</v>
      </c>
      <c r="D369" t="str">
        <f>IFERROR(_xlfn.CONCAT((_xlfn.XLOOKUP(_xlfn.XLOOKUP(A369,DF_Vendite[ID Sale],DF_Vendite[Seller Code]),DF_Dipendenti[Code],DF_Dipendenti[Name]))," ",(_xlfn.XLOOKUP(_xlfn.XLOOKUP(A369,DF_Vendite[ID Sale],DF_Vendite[Seller Code]),DF_Dipendenti[Code],DF_Dipendenti[Surname]))),"")</f>
        <v>Ella Smith</v>
      </c>
      <c r="E369" s="6">
        <f>IFERROR(_xlfn.XLOOKUP(_xlfn.XLOOKUP(A369,DF_Vendite[ID Sale],DF_Vendite[ID Product]),DF_Prodotti[ID Product],DF_Prodotti[Selling Price]) * _xlfn.XLOOKUP(A369,DF_Vendite[ID Sale],DF_Vendite[Quantity Sold]),"")</f>
        <v>95340</v>
      </c>
      <c r="F369" s="1">
        <f>_xlfn.XLOOKUP(Fatturato[[#This Row],[ID]],DF_Vendite[ID Sale],DF_Vendite[Sale Date])</f>
        <v>44757</v>
      </c>
    </row>
    <row r="370" spans="1:6">
      <c r="A370" s="5" t="str">
        <f>DF_Vendite[[#This Row],[ID Sale]]</f>
        <v>FT774</v>
      </c>
      <c r="B370" t="str">
        <f>_xlfn.XLOOKUP(_xlfn.XLOOKUP(A370,DF_Vendite[ID Sale],DF_Vendite[ID Product]),DF_Prodotti[ID Product],DF_Prodotti[Product Name],"")</f>
        <v>Statistica Proxima</v>
      </c>
      <c r="C370" t="str">
        <f>_xlfn.XLOOKUP(_xlfn.XLOOKUP(A370,DF_Vendite[ID Sale],DF_Vendite[ID Client]),DF_Clienti[ID Client],DF_Clienti[Company Name],"")</f>
        <v/>
      </c>
      <c r="D370" t="str">
        <f>IFERROR(_xlfn.CONCAT((_xlfn.XLOOKUP(_xlfn.XLOOKUP(A370,DF_Vendite[ID Sale],DF_Vendite[Seller Code]),DF_Dipendenti[Code],DF_Dipendenti[Name]))," ",(_xlfn.XLOOKUP(_xlfn.XLOOKUP(A370,DF_Vendite[ID Sale],DF_Vendite[Seller Code]),DF_Dipendenti[Code],DF_Dipendenti[Surname]))),"")</f>
        <v>Madison Lee</v>
      </c>
      <c r="E370" s="6">
        <f>IFERROR(_xlfn.XLOOKUP(_xlfn.XLOOKUP(A370,DF_Vendite[ID Sale],DF_Vendite[ID Product]),DF_Prodotti[ID Product],DF_Prodotti[Selling Price]) * _xlfn.XLOOKUP(A370,DF_Vendite[ID Sale],DF_Vendite[Quantity Sold]),"")</f>
        <v>107338</v>
      </c>
      <c r="F370" s="1">
        <f>_xlfn.XLOOKUP(Fatturato[[#This Row],[ID]],DF_Vendite[ID Sale],DF_Vendite[Sale Date])</f>
        <v>44587</v>
      </c>
    </row>
    <row r="371" spans="1:6">
      <c r="A371" s="5" t="str">
        <f>DF_Vendite[[#This Row],[ID Sale]]</f>
        <v>FT775</v>
      </c>
      <c r="B371" t="str">
        <f>_xlfn.XLOOKUP(_xlfn.XLOOKUP(A371,DF_Vendite[ID Sale],DF_Vendite[ID Product]),DF_Prodotti[ID Product],DF_Prodotti[Product Name],"")</f>
        <v>InfoSync Dynamics</v>
      </c>
      <c r="C371" t="str">
        <f>_xlfn.XLOOKUP(_xlfn.XLOOKUP(A371,DF_Vendite[ID Sale],DF_Vendite[ID Client]),DF_Clienti[ID Client],DF_Clienti[Company Name],"")</f>
        <v>TechLink Dynamics</v>
      </c>
      <c r="D371" t="str">
        <f>IFERROR(_xlfn.CONCAT((_xlfn.XLOOKUP(_xlfn.XLOOKUP(A371,DF_Vendite[ID Sale],DF_Vendite[Seller Code]),DF_Dipendenti[Code],DF_Dipendenti[Name]))," ",(_xlfn.XLOOKUP(_xlfn.XLOOKUP(A371,DF_Vendite[ID Sale],DF_Vendite[Seller Code]),DF_Dipendenti[Code],DF_Dipendenti[Surname]))),"")</f>
        <v>Evans Scott</v>
      </c>
      <c r="E371" s="6">
        <f>IFERROR(_xlfn.XLOOKUP(_xlfn.XLOOKUP(A371,DF_Vendite[ID Sale],DF_Vendite[ID Product]),DF_Prodotti[ID Product],DF_Prodotti[Selling Price]) * _xlfn.XLOOKUP(A371,DF_Vendite[ID Sale],DF_Vendite[Quantity Sold]),"")</f>
        <v>46206</v>
      </c>
      <c r="F371" s="1">
        <f>_xlfn.XLOOKUP(Fatturato[[#This Row],[ID]],DF_Vendite[ID Sale],DF_Vendite[Sale Date])</f>
        <v>44340</v>
      </c>
    </row>
    <row r="372" spans="1:6">
      <c r="A372" s="5" t="str">
        <f>DF_Vendite[[#This Row],[ID Sale]]</f>
        <v>FT776</v>
      </c>
      <c r="B372" t="str">
        <f>_xlfn.XLOOKUP(_xlfn.XLOOKUP(A372,DF_Vendite[ID Sale],DF_Vendite[ID Product]),DF_Prodotti[ID Product],DF_Prodotti[Product Name],"")</f>
        <v>QuantumSync Pro</v>
      </c>
      <c r="C372" t="str">
        <f>_xlfn.XLOOKUP(_xlfn.XLOOKUP(A372,DF_Vendite[ID Sale],DF_Vendite[ID Client]),DF_Clienti[ID Client],DF_Clienti[Company Name],"")</f>
        <v/>
      </c>
      <c r="D372" t="str">
        <f>IFERROR(_xlfn.CONCAT((_xlfn.XLOOKUP(_xlfn.XLOOKUP(A372,DF_Vendite[ID Sale],DF_Vendite[Seller Code]),DF_Dipendenti[Code],DF_Dipendenti[Name]))," ",(_xlfn.XLOOKUP(_xlfn.XLOOKUP(A372,DF_Vendite[ID Sale],DF_Vendite[Seller Code]),DF_Dipendenti[Code],DF_Dipendenti[Surname]))),"")</f>
        <v>Stella Lee</v>
      </c>
      <c r="E372" s="6">
        <f>IFERROR(_xlfn.XLOOKUP(_xlfn.XLOOKUP(A372,DF_Vendite[ID Sale],DF_Vendite[ID Product]),DF_Prodotti[ID Product],DF_Prodotti[Selling Price]) * _xlfn.XLOOKUP(A372,DF_Vendite[ID Sale],DF_Vendite[Quantity Sold]),"")</f>
        <v>65660</v>
      </c>
      <c r="F372" s="1">
        <f>_xlfn.XLOOKUP(Fatturato[[#This Row],[ID]],DF_Vendite[ID Sale],DF_Vendite[Sale Date])</f>
        <v>45229</v>
      </c>
    </row>
    <row r="373" spans="1:6">
      <c r="A373" s="5" t="str">
        <f>DF_Vendite[[#This Row],[ID Sale]]</f>
        <v>FT777</v>
      </c>
      <c r="B373" t="str">
        <f>_xlfn.XLOOKUP(_xlfn.XLOOKUP(A373,DF_Vendite[ID Sale],DF_Vendite[ID Product]),DF_Prodotti[ID Product],DF_Prodotti[Product Name],"")</f>
        <v>InfoShield Horizon</v>
      </c>
      <c r="C373" t="str">
        <f>_xlfn.XLOOKUP(_xlfn.XLOOKUP(A373,DF_Vendite[ID Sale],DF_Vendite[ID Client]),DF_Clienti[ID Client],DF_Clienti[Company Name],"")</f>
        <v>CipherLink Corp.</v>
      </c>
      <c r="D373" t="str">
        <f>IFERROR(_xlfn.CONCAT((_xlfn.XLOOKUP(_xlfn.XLOOKUP(A373,DF_Vendite[ID Sale],DF_Vendite[Seller Code]),DF_Dipendenti[Code],DF_Dipendenti[Name]))," ",(_xlfn.XLOOKUP(_xlfn.XLOOKUP(A373,DF_Vendite[ID Sale],DF_Vendite[Seller Code]),DF_Dipendenti[Code],DF_Dipendenti[Surname]))),"")</f>
        <v>Jackson Hall</v>
      </c>
      <c r="E373" s="6">
        <f>IFERROR(_xlfn.XLOOKUP(_xlfn.XLOOKUP(A373,DF_Vendite[ID Sale],DF_Vendite[ID Product]),DF_Prodotti[ID Product],DF_Prodotti[Selling Price]) * _xlfn.XLOOKUP(A373,DF_Vendite[ID Sale],DF_Vendite[Quantity Sold]),"")</f>
        <v>83260</v>
      </c>
      <c r="F373" s="1">
        <f>_xlfn.XLOOKUP(Fatturato[[#This Row],[ID]],DF_Vendite[ID Sale],DF_Vendite[Sale Date])</f>
        <v>45082</v>
      </c>
    </row>
    <row r="374" spans="1:6">
      <c r="A374" s="5" t="str">
        <f>DF_Vendite[[#This Row],[ID Sale]]</f>
        <v>FT778</v>
      </c>
      <c r="B374" t="str">
        <f>_xlfn.XLOOKUP(_xlfn.XLOOKUP(A374,DF_Vendite[ID Sale],DF_Vendite[ID Product]),DF_Prodotti[ID Product],DF_Prodotti[Product Name],"")</f>
        <v>StatMatrix Fusion</v>
      </c>
      <c r="C374" t="str">
        <f>_xlfn.XLOOKUP(_xlfn.XLOOKUP(A374,DF_Vendite[ID Sale],DF_Vendite[ID Client]),DF_Clienti[ID Client],DF_Clienti[Company Name],"")</f>
        <v>CloudElite Innovations</v>
      </c>
      <c r="D374" t="str">
        <f>IFERROR(_xlfn.CONCAT((_xlfn.XLOOKUP(_xlfn.XLOOKUP(A374,DF_Vendite[ID Sale],DF_Vendite[Seller Code]),DF_Dipendenti[Code],DF_Dipendenti[Name]))," ",(_xlfn.XLOOKUP(_xlfn.XLOOKUP(A374,DF_Vendite[ID Sale],DF_Vendite[Seller Code]),DF_Dipendenti[Code],DF_Dipendenti[Surname]))),"")</f>
        <v>Ella Lee</v>
      </c>
      <c r="E374" s="6">
        <f>IFERROR(_xlfn.XLOOKUP(_xlfn.XLOOKUP(A374,DF_Vendite[ID Sale],DF_Vendite[ID Product]),DF_Prodotti[ID Product],DF_Prodotti[Selling Price]) * _xlfn.XLOOKUP(A374,DF_Vendite[ID Sale],DF_Vendite[Quantity Sold]),"")</f>
        <v>68930</v>
      </c>
      <c r="F374" s="1">
        <f>_xlfn.XLOOKUP(Fatturato[[#This Row],[ID]],DF_Vendite[ID Sale],DF_Vendite[Sale Date])</f>
        <v>44533</v>
      </c>
    </row>
    <row r="375" spans="1:6">
      <c r="A375" s="5" t="str">
        <f>DF_Vendite[[#This Row],[ID Sale]]</f>
        <v>FT779</v>
      </c>
      <c r="B375" t="str">
        <f>_xlfn.XLOOKUP(_xlfn.XLOOKUP(A375,DF_Vendite[ID Sale],DF_Vendite[ID Product]),DF_Prodotti[ID Product],DF_Prodotti[Product Name],"")</f>
        <v/>
      </c>
      <c r="C375" t="str">
        <f>_xlfn.XLOOKUP(_xlfn.XLOOKUP(A375,DF_Vendite[ID Sale],DF_Vendite[ID Client]),DF_Clienti[ID Client],DF_Clienti[Company Name],"")</f>
        <v/>
      </c>
      <c r="D375" t="str">
        <f>IFERROR(_xlfn.CONCAT((_xlfn.XLOOKUP(_xlfn.XLOOKUP(A375,DF_Vendite[ID Sale],DF_Vendite[Seller Code]),DF_Dipendenti[Code],DF_Dipendenti[Name]))," ",(_xlfn.XLOOKUP(_xlfn.XLOOKUP(A375,DF_Vendite[ID Sale],DF_Vendite[Seller Code]),DF_Dipendenti[Code],DF_Dipendenti[Surname]))),"")</f>
        <v>William Clark</v>
      </c>
      <c r="E375" s="6" t="str">
        <f>IFERROR(_xlfn.XLOOKUP(_xlfn.XLOOKUP(A375,DF_Vendite[ID Sale],DF_Vendite[ID Product]),DF_Prodotti[ID Product],DF_Prodotti[Selling Price]) * _xlfn.XLOOKUP(A375,DF_Vendite[ID Sale],DF_Vendite[Quantity Sold]),"")</f>
        <v/>
      </c>
      <c r="F375" s="1">
        <f>_xlfn.XLOOKUP(Fatturato[[#This Row],[ID]],DF_Vendite[ID Sale],DF_Vendite[Sale Date])</f>
        <v>45258</v>
      </c>
    </row>
    <row r="376" spans="1:6">
      <c r="A376" s="5" t="str">
        <f>DF_Vendite[[#This Row],[ID Sale]]</f>
        <v>FT780</v>
      </c>
      <c r="B376" t="str">
        <f>_xlfn.XLOOKUP(_xlfn.XLOOKUP(A376,DF_Vendite[ID Sale],DF_Vendite[ID Product]),DF_Prodotti[ID Product],DF_Prodotti[Product Name],"")</f>
        <v>StatFlow Precision</v>
      </c>
      <c r="C376" t="str">
        <f>_xlfn.XLOOKUP(_xlfn.XLOOKUP(A376,DF_Vendite[ID Sale],DF_Vendite[ID Client]),DF_Clienti[ID Client],DF_Clienti[Company Name],"")</f>
        <v>InfoForge Solutions</v>
      </c>
      <c r="D376" t="str">
        <f>IFERROR(_xlfn.CONCAT((_xlfn.XLOOKUP(_xlfn.XLOOKUP(A376,DF_Vendite[ID Sale],DF_Vendite[Seller Code]),DF_Dipendenti[Code],DF_Dipendenti[Name]))," ",(_xlfn.XLOOKUP(_xlfn.XLOOKUP(A376,DF_Vendite[ID Sale],DF_Vendite[Seller Code]),DF_Dipendenti[Code],DF_Dipendenti[Surname]))),"")</f>
        <v>Stella Lee</v>
      </c>
      <c r="E376" s="6">
        <f>IFERROR(_xlfn.XLOOKUP(_xlfn.XLOOKUP(A376,DF_Vendite[ID Sale],DF_Vendite[ID Product]),DF_Prodotti[ID Product],DF_Prodotti[Selling Price]) * _xlfn.XLOOKUP(A376,DF_Vendite[ID Sale],DF_Vendite[Quantity Sold]),"")</f>
        <v>19458</v>
      </c>
      <c r="F376" s="1">
        <f>_xlfn.XLOOKUP(Fatturato[[#This Row],[ID]],DF_Vendite[ID Sale],DF_Vendite[Sale Date])</f>
        <v>44575</v>
      </c>
    </row>
    <row r="377" spans="1:6">
      <c r="A377" s="5" t="str">
        <f>DF_Vendite[[#This Row],[ID Sale]]</f>
        <v>FT781</v>
      </c>
      <c r="B377" t="str">
        <f>_xlfn.XLOOKUP(_xlfn.XLOOKUP(A377,DF_Vendite[ID Sale],DF_Vendite[ID Product]),DF_Prodotti[ID Product],DF_Prodotti[Product Name],"")</f>
        <v/>
      </c>
      <c r="C377" t="str">
        <f>_xlfn.XLOOKUP(_xlfn.XLOOKUP(A377,DF_Vendite[ID Sale],DF_Vendite[ID Client]),DF_Clienti[ID Client],DF_Clienti[Company Name],"")</f>
        <v>TechGuard Innovations</v>
      </c>
      <c r="D377" t="str">
        <f>IFERROR(_xlfn.CONCAT((_xlfn.XLOOKUP(_xlfn.XLOOKUP(A377,DF_Vendite[ID Sale],DF_Vendite[Seller Code]),DF_Dipendenti[Code],DF_Dipendenti[Name]))," ",(_xlfn.XLOOKUP(_xlfn.XLOOKUP(A377,DF_Vendite[ID Sale],DF_Vendite[Seller Code]),DF_Dipendenti[Code],DF_Dipendenti[Surname]))),"")</f>
        <v>Sebastian Hall</v>
      </c>
      <c r="E377" s="6" t="str">
        <f>IFERROR(_xlfn.XLOOKUP(_xlfn.XLOOKUP(A377,DF_Vendite[ID Sale],DF_Vendite[ID Product]),DF_Prodotti[ID Product],DF_Prodotti[Selling Price]) * _xlfn.XLOOKUP(A377,DF_Vendite[ID Sale],DF_Vendite[Quantity Sold]),"")</f>
        <v/>
      </c>
      <c r="F377" s="1">
        <f>_xlfn.XLOOKUP(Fatturato[[#This Row],[ID]],DF_Vendite[ID Sale],DF_Vendite[Sale Date])</f>
        <v>44244</v>
      </c>
    </row>
    <row r="378" spans="1:6">
      <c r="A378" s="5" t="str">
        <f>DF_Vendite[[#This Row],[ID Sale]]</f>
        <v>FT782</v>
      </c>
      <c r="B378" t="str">
        <f>_xlfn.XLOOKUP(_xlfn.XLOOKUP(A378,DF_Vendite[ID Sale],DF_Vendite[ID Product]),DF_Prodotti[ID Product],DF_Prodotti[Product Name],"")</f>
        <v>InfoShield Horizon</v>
      </c>
      <c r="C378" t="str">
        <f>_xlfn.XLOOKUP(_xlfn.XLOOKUP(A378,DF_Vendite[ID Sale],DF_Vendite[ID Client]),DF_Clienti[ID Client],DF_Clienti[Company Name],"")</f>
        <v/>
      </c>
      <c r="D378" t="str">
        <f>IFERROR(_xlfn.CONCAT((_xlfn.XLOOKUP(_xlfn.XLOOKUP(A378,DF_Vendite[ID Sale],DF_Vendite[Seller Code]),DF_Dipendenti[Code],DF_Dipendenti[Name]))," ",(_xlfn.XLOOKUP(_xlfn.XLOOKUP(A378,DF_Vendite[ID Sale],DF_Vendite[Seller Code]),DF_Dipendenti[Code],DF_Dipendenti[Surname]))),"")</f>
        <v>Stella Lee</v>
      </c>
      <c r="E378" s="6">
        <f>IFERROR(_xlfn.XLOOKUP(_xlfn.XLOOKUP(A378,DF_Vendite[ID Sale],DF_Vendite[ID Product]),DF_Prodotti[ID Product],DF_Prodotti[Selling Price]) * _xlfn.XLOOKUP(A378,DF_Vendite[ID Sale],DF_Vendite[Quantity Sold]),"")</f>
        <v>86020</v>
      </c>
      <c r="F378" s="1">
        <f>_xlfn.XLOOKUP(Fatturato[[#This Row],[ID]],DF_Vendite[ID Sale],DF_Vendite[Sale Date])</f>
        <v>44641</v>
      </c>
    </row>
    <row r="379" spans="1:6">
      <c r="A379" s="5" t="str">
        <f>DF_Vendite[[#This Row],[ID Sale]]</f>
        <v>FT783</v>
      </c>
      <c r="B379" t="str">
        <f>_xlfn.XLOOKUP(_xlfn.XLOOKUP(A379,DF_Vendite[ID Sale],DF_Vendite[ID Product]),DF_Prodotti[ID Product],DF_Prodotti[Product Name],"")</f>
        <v>SyncGuard Proxima</v>
      </c>
      <c r="C379" t="str">
        <f>_xlfn.XLOOKUP(_xlfn.XLOOKUP(A379,DF_Vendite[ID Sale],DF_Vendite[ID Client]),DF_Clienti[ID Client],DF_Clienti[Company Name],"")</f>
        <v>TechLink Dynamics</v>
      </c>
      <c r="D379" t="str">
        <f>IFERROR(_xlfn.CONCAT((_xlfn.XLOOKUP(_xlfn.XLOOKUP(A379,DF_Vendite[ID Sale],DF_Vendite[Seller Code]),DF_Dipendenti[Code],DF_Dipendenti[Name]))," ",(_xlfn.XLOOKUP(_xlfn.XLOOKUP(A379,DF_Vendite[ID Sale],DF_Vendite[Seller Code]),DF_Dipendenti[Code],DF_Dipendenti[Surname]))),"")</f>
        <v>Stella Lee</v>
      </c>
      <c r="E379" s="6">
        <f>IFERROR(_xlfn.XLOOKUP(_xlfn.XLOOKUP(A379,DF_Vendite[ID Sale],DF_Vendite[ID Product]),DF_Prodotti[ID Product],DF_Prodotti[Selling Price]) * _xlfn.XLOOKUP(A379,DF_Vendite[ID Sale],DF_Vendite[Quantity Sold]),"")</f>
        <v>117834</v>
      </c>
      <c r="F379" s="1">
        <f>_xlfn.XLOOKUP(Fatturato[[#This Row],[ID]],DF_Vendite[ID Sale],DF_Vendite[Sale Date])</f>
        <v>44866</v>
      </c>
    </row>
    <row r="380" spans="1:6">
      <c r="A380" s="5" t="str">
        <f>DF_Vendite[[#This Row],[ID Sale]]</f>
        <v>FT784</v>
      </c>
      <c r="B380" t="str">
        <f>_xlfn.XLOOKUP(_xlfn.XLOOKUP(A380,DF_Vendite[ID Sale],DF_Vendite[ID Product]),DF_Prodotti[ID Product],DF_Prodotti[Product Name],"")</f>
        <v>QuantumSync Pro</v>
      </c>
      <c r="C380" t="str">
        <f>_xlfn.XLOOKUP(_xlfn.XLOOKUP(A380,DF_Vendite[ID Sale],DF_Vendite[ID Client]),DF_Clienti[ID Client],DF_Clienti[Company Name],"")</f>
        <v>TechGuard Innovations</v>
      </c>
      <c r="D380" t="str">
        <f>IFERROR(_xlfn.CONCAT((_xlfn.XLOOKUP(_xlfn.XLOOKUP(A380,DF_Vendite[ID Sale],DF_Vendite[Seller Code]),DF_Dipendenti[Code],DF_Dipendenti[Name]))," ",(_xlfn.XLOOKUP(_xlfn.XLOOKUP(A380,DF_Vendite[ID Sale],DF_Vendite[Seller Code]),DF_Dipendenti[Code],DF_Dipendenti[Surname]))),"")</f>
        <v>Jackson Hall</v>
      </c>
      <c r="E380" s="6">
        <f>IFERROR(_xlfn.XLOOKUP(_xlfn.XLOOKUP(A380,DF_Vendite[ID Sale],DF_Vendite[ID Product]),DF_Prodotti[ID Product],DF_Prodotti[Selling Price]) * _xlfn.XLOOKUP(A380,DF_Vendite[ID Sale],DF_Vendite[Quantity Sold]),"")</f>
        <v>47740</v>
      </c>
      <c r="F380" s="1">
        <f>_xlfn.XLOOKUP(Fatturato[[#This Row],[ID]],DF_Vendite[ID Sale],DF_Vendite[Sale Date])</f>
        <v>45249</v>
      </c>
    </row>
    <row r="381" spans="1:6">
      <c r="A381" s="5" t="str">
        <f>DF_Vendite[[#This Row],[ID Sale]]</f>
        <v>FT785</v>
      </c>
      <c r="B381" t="str">
        <f>_xlfn.XLOOKUP(_xlfn.XLOOKUP(A381,DF_Vendite[ID Sale],DF_Vendite[ID Product]),DF_Prodotti[ID Product],DF_Prodotti[Product Name],"")</f>
        <v>DataForge Nexus</v>
      </c>
      <c r="C381" t="str">
        <f>_xlfn.XLOOKUP(_xlfn.XLOOKUP(A381,DF_Vendite[ID Sale],DF_Vendite[ID Client]),DF_Clienti[ID Client],DF_Clienti[Company Name],"")</f>
        <v>CipherLink Corp.</v>
      </c>
      <c r="D381" t="str">
        <f>IFERROR(_xlfn.CONCAT((_xlfn.XLOOKUP(_xlfn.XLOOKUP(A381,DF_Vendite[ID Sale],DF_Vendite[Seller Code]),DF_Dipendenti[Code],DF_Dipendenti[Name]))," ",(_xlfn.XLOOKUP(_xlfn.XLOOKUP(A381,DF_Vendite[ID Sale],DF_Vendite[Seller Code]),DF_Dipendenti[Code],DF_Dipendenti[Surname]))),"")</f>
        <v>Ella Lee</v>
      </c>
      <c r="E381" s="6">
        <f>IFERROR(_xlfn.XLOOKUP(_xlfn.XLOOKUP(A381,DF_Vendite[ID Sale],DF_Vendite[ID Product]),DF_Prodotti[ID Product],DF_Prodotti[Selling Price]) * _xlfn.XLOOKUP(A381,DF_Vendite[ID Sale],DF_Vendite[Quantity Sold]),"")</f>
        <v>145962</v>
      </c>
      <c r="F381" s="1">
        <f>_xlfn.XLOOKUP(Fatturato[[#This Row],[ID]],DF_Vendite[ID Sale],DF_Vendite[Sale Date])</f>
        <v>44955</v>
      </c>
    </row>
    <row r="382" spans="1:6">
      <c r="A382" s="5" t="str">
        <f>DF_Vendite[[#This Row],[ID Sale]]</f>
        <v>FT786</v>
      </c>
      <c r="B382" t="str">
        <f>_xlfn.XLOOKUP(_xlfn.XLOOKUP(A382,DF_Vendite[ID Sale],DF_Vendite[ID Product]),DF_Prodotti[ID Product],DF_Prodotti[Product Name],"")</f>
        <v/>
      </c>
      <c r="C382" t="str">
        <f>_xlfn.XLOOKUP(_xlfn.XLOOKUP(A382,DF_Vendite[ID Sale],DF_Vendite[ID Client]),DF_Clienti[ID Client],DF_Clienti[Company Name],"")</f>
        <v/>
      </c>
      <c r="D382" t="str">
        <f>IFERROR(_xlfn.CONCAT((_xlfn.XLOOKUP(_xlfn.XLOOKUP(A382,DF_Vendite[ID Sale],DF_Vendite[Seller Code]),DF_Dipendenti[Code],DF_Dipendenti[Name]))," ",(_xlfn.XLOOKUP(_xlfn.XLOOKUP(A382,DF_Vendite[ID Sale],DF_Vendite[Seller Code]),DF_Dipendenti[Code],DF_Dipendenti[Surname]))),"")</f>
        <v>Stella Jones</v>
      </c>
      <c r="E382" s="6" t="str">
        <f>IFERROR(_xlfn.XLOOKUP(_xlfn.XLOOKUP(A382,DF_Vendite[ID Sale],DF_Vendite[ID Product]),DF_Prodotti[ID Product],DF_Prodotti[Selling Price]) * _xlfn.XLOOKUP(A382,DF_Vendite[ID Sale],DF_Vendite[Quantity Sold]),"")</f>
        <v/>
      </c>
      <c r="F382" s="1">
        <f>_xlfn.XLOOKUP(Fatturato[[#This Row],[ID]],DF_Vendite[ID Sale],DF_Vendite[Sale Date])</f>
        <v>44304</v>
      </c>
    </row>
    <row r="383" spans="1:6">
      <c r="A383" s="5" t="str">
        <f>DF_Vendite[[#This Row],[ID Sale]]</f>
        <v>FT787</v>
      </c>
      <c r="B383" t="str">
        <f>_xlfn.XLOOKUP(_xlfn.XLOOKUP(A383,DF_Vendite[ID Sale],DF_Vendite[ID Product]),DF_Prodotti[ID Product],DF_Prodotti[Product Name],"")</f>
        <v>CipherPulse Proxima</v>
      </c>
      <c r="C383" t="str">
        <f>_xlfn.XLOOKUP(_xlfn.XLOOKUP(A383,DF_Vendite[ID Sale],DF_Vendite[ID Client]),DF_Clienti[ID Client],DF_Clienti[Company Name],"")</f>
        <v/>
      </c>
      <c r="D383" t="str">
        <f>IFERROR(_xlfn.CONCAT((_xlfn.XLOOKUP(_xlfn.XLOOKUP(A383,DF_Vendite[ID Sale],DF_Vendite[Seller Code]),DF_Dipendenti[Code],DF_Dipendenti[Name]))," ",(_xlfn.XLOOKUP(_xlfn.XLOOKUP(A383,DF_Vendite[ID Sale],DF_Vendite[Seller Code]),DF_Dipendenti[Code],DF_Dipendenti[Surname]))),"")</f>
        <v>Violet Allen</v>
      </c>
      <c r="E383" s="6">
        <f>IFERROR(_xlfn.XLOOKUP(_xlfn.XLOOKUP(A383,DF_Vendite[ID Sale],DF_Vendite[ID Product]),DF_Prodotti[ID Product],DF_Prodotti[Selling Price]) * _xlfn.XLOOKUP(A383,DF_Vendite[ID Sale],DF_Vendite[Quantity Sold]),"")</f>
        <v>84210</v>
      </c>
      <c r="F383" s="1">
        <f>_xlfn.XLOOKUP(Fatturato[[#This Row],[ID]],DF_Vendite[ID Sale],DF_Vendite[Sale Date])</f>
        <v>44857</v>
      </c>
    </row>
    <row r="384" spans="1:6">
      <c r="A384" s="5" t="str">
        <f>DF_Vendite[[#This Row],[ID Sale]]</f>
        <v>FT788</v>
      </c>
      <c r="B384" t="str">
        <f>_xlfn.XLOOKUP(_xlfn.XLOOKUP(A384,DF_Vendite[ID Sale],DF_Vendite[ID Product]),DF_Prodotti[ID Product],DF_Prodotti[Product Name],"")</f>
        <v>DataPulse Dynamics</v>
      </c>
      <c r="C384" t="str">
        <f>_xlfn.XLOOKUP(_xlfn.XLOOKUP(A384,DF_Vendite[ID Sale],DF_Vendite[ID Client]),DF_Clienti[ID Client],DF_Clienti[Company Name],"")</f>
        <v>TechLink Dynamics</v>
      </c>
      <c r="D384" t="str">
        <f>IFERROR(_xlfn.CONCAT((_xlfn.XLOOKUP(_xlfn.XLOOKUP(A384,DF_Vendite[ID Sale],DF_Vendite[Seller Code]),DF_Dipendenti[Code],DF_Dipendenti[Name]))," ",(_xlfn.XLOOKUP(_xlfn.XLOOKUP(A384,DF_Vendite[ID Sale],DF_Vendite[Seller Code]),DF_Dipendenti[Code],DF_Dipendenti[Surname]))),"")</f>
        <v>Hill Nelson</v>
      </c>
      <c r="E384" s="6">
        <f>IFERROR(_xlfn.XLOOKUP(_xlfn.XLOOKUP(A384,DF_Vendite[ID Sale],DF_Vendite[ID Product]),DF_Prodotti[ID Product],DF_Prodotti[Selling Price]) * _xlfn.XLOOKUP(A384,DF_Vendite[ID Sale],DF_Vendite[Quantity Sold]),"")</f>
        <v>192360</v>
      </c>
      <c r="F384" s="1">
        <f>_xlfn.XLOOKUP(Fatturato[[#This Row],[ID]],DF_Vendite[ID Sale],DF_Vendite[Sale Date])</f>
        <v>44221</v>
      </c>
    </row>
    <row r="385" spans="1:6">
      <c r="A385" s="5" t="str">
        <f>DF_Vendite[[#This Row],[ID Sale]]</f>
        <v>FT789</v>
      </c>
      <c r="B385" t="str">
        <f>_xlfn.XLOOKUP(_xlfn.XLOOKUP(A385,DF_Vendite[ID Sale],DF_Vendite[ID Product]),DF_Prodotti[ID Product],DF_Prodotti[Product Name],"")</f>
        <v>CipherPulse Proxima</v>
      </c>
      <c r="C385" t="str">
        <f>_xlfn.XLOOKUP(_xlfn.XLOOKUP(A385,DF_Vendite[ID Sale],DF_Vendite[ID Client]),DF_Clienti[ID Client],DF_Clienti[Company Name],"")</f>
        <v/>
      </c>
      <c r="D385" t="str">
        <f>IFERROR(_xlfn.CONCAT((_xlfn.XLOOKUP(_xlfn.XLOOKUP(A385,DF_Vendite[ID Sale],DF_Vendite[Seller Code]),DF_Dipendenti[Code],DF_Dipendenti[Name]))," ",(_xlfn.XLOOKUP(_xlfn.XLOOKUP(A385,DF_Vendite[ID Sale],DF_Vendite[Seller Code]),DF_Dipendenti[Code],DF_Dipendenti[Surname]))),"")</f>
        <v>Jackson Hall</v>
      </c>
      <c r="E385" s="6">
        <f>IFERROR(_xlfn.XLOOKUP(_xlfn.XLOOKUP(A385,DF_Vendite[ID Sale],DF_Vendite[ID Product]),DF_Prodotti[ID Product],DF_Prodotti[Selling Price]) * _xlfn.XLOOKUP(A385,DF_Vendite[ID Sale],DF_Vendite[Quantity Sold]),"")</f>
        <v>104580</v>
      </c>
      <c r="F385" s="1">
        <f>_xlfn.XLOOKUP(Fatturato[[#This Row],[ID]],DF_Vendite[ID Sale],DF_Vendite[Sale Date])</f>
        <v>44054</v>
      </c>
    </row>
    <row r="386" spans="1:6">
      <c r="A386" s="5" t="str">
        <f>DF_Vendite[[#This Row],[ID Sale]]</f>
        <v>FT790</v>
      </c>
      <c r="B386" t="str">
        <f>_xlfn.XLOOKUP(_xlfn.XLOOKUP(A386,DF_Vendite[ID Sale],DF_Vendite[ID Product]),DF_Prodotti[ID Product],DF_Prodotti[Product Name],"")</f>
        <v>DataLink Precision</v>
      </c>
      <c r="C386" t="str">
        <f>_xlfn.XLOOKUP(_xlfn.XLOOKUP(A386,DF_Vendite[ID Sale],DF_Vendite[ID Client]),DF_Clienti[ID Client],DF_Clienti[Company Name],"")</f>
        <v>CipherLink Corp.</v>
      </c>
      <c r="D386" t="str">
        <f>IFERROR(_xlfn.CONCAT((_xlfn.XLOOKUP(_xlfn.XLOOKUP(A386,DF_Vendite[ID Sale],DF_Vendite[Seller Code]),DF_Dipendenti[Code],DF_Dipendenti[Name]))," ",(_xlfn.XLOOKUP(_xlfn.XLOOKUP(A386,DF_Vendite[ID Sale],DF_Vendite[Seller Code]),DF_Dipendenti[Code],DF_Dipendenti[Surname]))),"")</f>
        <v>Roberts Walker</v>
      </c>
      <c r="E386" s="6">
        <f>IFERROR(_xlfn.XLOOKUP(_xlfn.XLOOKUP(A386,DF_Vendite[ID Sale],DF_Vendite[ID Product]),DF_Prodotti[ID Product],DF_Prodotti[Selling Price]) * _xlfn.XLOOKUP(A386,DF_Vendite[ID Sale],DF_Vendite[Quantity Sold]),"")</f>
        <v>116070</v>
      </c>
      <c r="F386" s="1">
        <f>_xlfn.XLOOKUP(Fatturato[[#This Row],[ID]],DF_Vendite[ID Sale],DF_Vendite[Sale Date])</f>
        <v>44832</v>
      </c>
    </row>
    <row r="387" spans="1:6">
      <c r="A387" s="5" t="str">
        <f>DF_Vendite[[#This Row],[ID Sale]]</f>
        <v>FT791</v>
      </c>
      <c r="B387" t="str">
        <f>_xlfn.XLOOKUP(_xlfn.XLOOKUP(A387,DF_Vendite[ID Sale],DF_Vendite[ID Product]),DF_Prodotti[ID Product],DF_Prodotti[Product Name],"")</f>
        <v>Quantum Insight</v>
      </c>
      <c r="C387" t="str">
        <f>_xlfn.XLOOKUP(_xlfn.XLOOKUP(A387,DF_Vendite[ID Sale],DF_Vendite[ID Client]),DF_Clienti[ID Client],DF_Clienti[Company Name],"")</f>
        <v>InnoTech Enterprises</v>
      </c>
      <c r="D387" t="str">
        <f>IFERROR(_xlfn.CONCAT((_xlfn.XLOOKUP(_xlfn.XLOOKUP(A387,DF_Vendite[ID Sale],DF_Vendite[Seller Code]),DF_Dipendenti[Code],DF_Dipendenti[Name]))," ",(_xlfn.XLOOKUP(_xlfn.XLOOKUP(A387,DF_Vendite[ID Sale],DF_Vendite[Seller Code]),DF_Dipendenti[Code],DF_Dipendenti[Surname]))),"")</f>
        <v>Johnson White</v>
      </c>
      <c r="E387" s="6">
        <f>IFERROR(_xlfn.XLOOKUP(_xlfn.XLOOKUP(A387,DF_Vendite[ID Sale],DF_Vendite[ID Product]),DF_Prodotti[ID Product],DF_Prodotti[Selling Price]) * _xlfn.XLOOKUP(A387,DF_Vendite[ID Sale],DF_Vendite[Quantity Sold]),"")</f>
        <v>209840</v>
      </c>
      <c r="F387" s="1">
        <f>_xlfn.XLOOKUP(Fatturato[[#This Row],[ID]],DF_Vendite[ID Sale],DF_Vendite[Sale Date])</f>
        <v>43848</v>
      </c>
    </row>
    <row r="388" spans="1:6">
      <c r="A388" s="5" t="str">
        <f>DF_Vendite[[#This Row],[ID Sale]]</f>
        <v>FT792</v>
      </c>
      <c r="B388" t="str">
        <f>_xlfn.XLOOKUP(_xlfn.XLOOKUP(A388,DF_Vendite[ID Sale],DF_Vendite[ID Product]),DF_Prodotti[ID Product],DF_Prodotti[Product Name],"")</f>
        <v/>
      </c>
      <c r="C388" t="str">
        <f>_xlfn.XLOOKUP(_xlfn.XLOOKUP(A388,DF_Vendite[ID Sale],DF_Vendite[ID Client]),DF_Clienti[ID Client],DF_Clienti[Company Name],"")</f>
        <v>TechGuard Innovations</v>
      </c>
      <c r="D388" t="str">
        <f>IFERROR(_xlfn.CONCAT((_xlfn.XLOOKUP(_xlfn.XLOOKUP(A388,DF_Vendite[ID Sale],DF_Vendite[Seller Code]),DF_Dipendenti[Code],DF_Dipendenti[Name]))," ",(_xlfn.XLOOKUP(_xlfn.XLOOKUP(A388,DF_Vendite[ID Sale],DF_Vendite[Seller Code]),DF_Dipendenti[Code],DF_Dipendenti[Surname]))),"")</f>
        <v>Lyla White</v>
      </c>
      <c r="E388" s="6" t="str">
        <f>IFERROR(_xlfn.XLOOKUP(_xlfn.XLOOKUP(A388,DF_Vendite[ID Sale],DF_Vendite[ID Product]),DF_Prodotti[ID Product],DF_Prodotti[Selling Price]) * _xlfn.XLOOKUP(A388,DF_Vendite[ID Sale],DF_Vendite[Quantity Sold]),"")</f>
        <v/>
      </c>
      <c r="F388" s="1">
        <f>_xlfn.XLOOKUP(Fatturato[[#This Row],[ID]],DF_Vendite[ID Sale],DF_Vendite[Sale Date])</f>
        <v>44216</v>
      </c>
    </row>
    <row r="389" spans="1:6">
      <c r="A389" s="5" t="str">
        <f>DF_Vendite[[#This Row],[ID Sale]]</f>
        <v>FT794</v>
      </c>
      <c r="B389" t="str">
        <f>_xlfn.XLOOKUP(_xlfn.XLOOKUP(A389,DF_Vendite[ID Sale],DF_Vendite[ID Product]),DF_Prodotti[ID Product],DF_Prodotti[Product Name],"")</f>
        <v>SyncHarbor Dynamics</v>
      </c>
      <c r="C389" t="str">
        <f>_xlfn.XLOOKUP(_xlfn.XLOOKUP(A389,DF_Vendite[ID Sale],DF_Vendite[ID Client]),DF_Clienti[ID Client],DF_Clienti[Company Name],"")</f>
        <v>InfoForge Solutions</v>
      </c>
      <c r="D389" t="str">
        <f>IFERROR(_xlfn.CONCAT((_xlfn.XLOOKUP(_xlfn.XLOOKUP(A389,DF_Vendite[ID Sale],DF_Vendite[Seller Code]),DF_Dipendenti[Code],DF_Dipendenti[Name]))," ",(_xlfn.XLOOKUP(_xlfn.XLOOKUP(A389,DF_Vendite[ID Sale],DF_Vendite[Seller Code]),DF_Dipendenti[Code],DF_Dipendenti[Surname]))),"")</f>
        <v>Stella Lee</v>
      </c>
      <c r="E389" s="6">
        <f>IFERROR(_xlfn.XLOOKUP(_xlfn.XLOOKUP(A389,DF_Vendite[ID Sale],DF_Vendite[ID Product]),DF_Prodotti[ID Product],DF_Prodotti[Selling Price]) * _xlfn.XLOOKUP(A389,DF_Vendite[ID Sale],DF_Vendite[Quantity Sold]),"")</f>
        <v>12566</v>
      </c>
      <c r="F389" s="1">
        <f>_xlfn.XLOOKUP(Fatturato[[#This Row],[ID]],DF_Vendite[ID Sale],DF_Vendite[Sale Date])</f>
        <v>44118</v>
      </c>
    </row>
    <row r="390" spans="1:6">
      <c r="A390" s="5" t="str">
        <f>DF_Vendite[[#This Row],[ID Sale]]</f>
        <v>FT795</v>
      </c>
      <c r="B390" t="str">
        <f>_xlfn.XLOOKUP(_xlfn.XLOOKUP(A390,DF_Vendite[ID Sale],DF_Vendite[ID Product]),DF_Prodotti[ID Product],DF_Prodotti[Product Name],"")</f>
        <v>SyncGuard Proxima</v>
      </c>
      <c r="C390" t="str">
        <f>_xlfn.XLOOKUP(_xlfn.XLOOKUP(A390,DF_Vendite[ID Sale],DF_Vendite[ID Client]),DF_Clienti[ID Client],DF_Clienti[Company Name],"")</f>
        <v>TechLink Dynamics</v>
      </c>
      <c r="D390" t="str">
        <f>IFERROR(_xlfn.CONCAT((_xlfn.XLOOKUP(_xlfn.XLOOKUP(A390,DF_Vendite[ID Sale],DF_Vendite[Seller Code]),DF_Dipendenti[Code],DF_Dipendenti[Name]))," ",(_xlfn.XLOOKUP(_xlfn.XLOOKUP(A390,DF_Vendite[ID Sale],DF_Vendite[Seller Code]),DF_Dipendenti[Code],DF_Dipendenti[Surname]))),"")</f>
        <v>Isabella Roberts</v>
      </c>
      <c r="E390" s="6">
        <f>IFERROR(_xlfn.XLOOKUP(_xlfn.XLOOKUP(A390,DF_Vendite[ID Sale],DF_Vendite[ID Product]),DF_Prodotti[ID Product],DF_Prodotti[Selling Price]) * _xlfn.XLOOKUP(A390,DF_Vendite[ID Sale],DF_Vendite[Quantity Sold]),"")</f>
        <v>28740</v>
      </c>
      <c r="F390" s="1">
        <f>_xlfn.XLOOKUP(Fatturato[[#This Row],[ID]],DF_Vendite[ID Sale],DF_Vendite[Sale Date])</f>
        <v>44100</v>
      </c>
    </row>
    <row r="391" spans="1:6">
      <c r="A391" s="5" t="str">
        <f>DF_Vendite[[#This Row],[ID Sale]]</f>
        <v>FT796</v>
      </c>
      <c r="B391" t="str">
        <f>_xlfn.XLOOKUP(_xlfn.XLOOKUP(A391,DF_Vendite[ID Sale],DF_Vendite[ID Product]),DF_Prodotti[ID Product],DF_Prodotti[Product Name],"")</f>
        <v>StatFlow Precision</v>
      </c>
      <c r="C391" t="str">
        <f>_xlfn.XLOOKUP(_xlfn.XLOOKUP(A391,DF_Vendite[ID Sale],DF_Vendite[ID Client]),DF_Clienti[ID Client],DF_Clienti[Company Name],"")</f>
        <v>DataLink Tech</v>
      </c>
      <c r="D391" t="str">
        <f>IFERROR(_xlfn.CONCAT((_xlfn.XLOOKUP(_xlfn.XLOOKUP(A391,DF_Vendite[ID Sale],DF_Vendite[Seller Code]),DF_Dipendenti[Code],DF_Dipendenti[Name]))," ",(_xlfn.XLOOKUP(_xlfn.XLOOKUP(A391,DF_Vendite[ID Sale],DF_Vendite[Seller Code]),DF_Dipendenti[Code],DF_Dipendenti[Surname]))),"")</f>
        <v>Stella Jones</v>
      </c>
      <c r="E391" s="6">
        <f>IFERROR(_xlfn.XLOOKUP(_xlfn.XLOOKUP(A391,DF_Vendite[ID Sale],DF_Vendite[ID Product]),DF_Prodotti[ID Product],DF_Prodotti[Selling Price]) * _xlfn.XLOOKUP(A391,DF_Vendite[ID Sale],DF_Vendite[Quantity Sold]),"")</f>
        <v>178506</v>
      </c>
      <c r="F391" s="1">
        <f>_xlfn.XLOOKUP(Fatturato[[#This Row],[ID]],DF_Vendite[ID Sale],DF_Vendite[Sale Date])</f>
        <v>44636</v>
      </c>
    </row>
    <row r="392" spans="1:6">
      <c r="A392" s="5" t="str">
        <f>DF_Vendite[[#This Row],[ID Sale]]</f>
        <v>FT797</v>
      </c>
      <c r="B392" t="str">
        <f>_xlfn.XLOOKUP(_xlfn.XLOOKUP(A392,DF_Vendite[ID Sale],DF_Vendite[ID Product]),DF_Prodotti[ID Product],DF_Prodotti[Product Name],"")</f>
        <v>QuantumSync Pro</v>
      </c>
      <c r="C392" t="str">
        <f>_xlfn.XLOOKUP(_xlfn.XLOOKUP(A392,DF_Vendite[ID Sale],DF_Vendite[ID Client]),DF_Clienti[ID Client],DF_Clienti[Company Name],"")</f>
        <v>TechLink Dynamics</v>
      </c>
      <c r="D392" t="str">
        <f>IFERROR(_xlfn.CONCAT((_xlfn.XLOOKUP(_xlfn.XLOOKUP(A392,DF_Vendite[ID Sale],DF_Vendite[Seller Code]),DF_Dipendenti[Code],DF_Dipendenti[Name]))," ",(_xlfn.XLOOKUP(_xlfn.XLOOKUP(A392,DF_Vendite[ID Sale],DF_Vendite[Seller Code]),DF_Dipendenti[Code],DF_Dipendenti[Surname]))),"")</f>
        <v>Hannah Hall</v>
      </c>
      <c r="E392" s="6">
        <f>IFERROR(_xlfn.XLOOKUP(_xlfn.XLOOKUP(A392,DF_Vendite[ID Sale],DF_Vendite[ID Product]),DF_Prodotti[ID Product],DF_Prodotti[Selling Price]) * _xlfn.XLOOKUP(A392,DF_Vendite[ID Sale],DF_Vendite[Quantity Sold]),"")</f>
        <v>25760</v>
      </c>
      <c r="F392" s="1">
        <f>_xlfn.XLOOKUP(Fatturato[[#This Row],[ID]],DF_Vendite[ID Sale],DF_Vendite[Sale Date])</f>
        <v>44529</v>
      </c>
    </row>
    <row r="393" spans="1:6">
      <c r="A393" s="5" t="str">
        <f>DF_Vendite[[#This Row],[ID Sale]]</f>
        <v>FT798</v>
      </c>
      <c r="B393" t="str">
        <f>_xlfn.XLOOKUP(_xlfn.XLOOKUP(A393,DF_Vendite[ID Sale],DF_Vendite[ID Product]),DF_Prodotti[ID Product],DF_Prodotti[Product Name],"")</f>
        <v>InfoSync Dynamics</v>
      </c>
      <c r="C393" t="str">
        <f>_xlfn.XLOOKUP(_xlfn.XLOOKUP(A393,DF_Vendite[ID Sale],DF_Vendite[ID Client]),DF_Clienti[ID Client],DF_Clienti[Company Name],"")</f>
        <v>InnoTech Enterprises</v>
      </c>
      <c r="D393" t="str">
        <f>IFERROR(_xlfn.CONCAT((_xlfn.XLOOKUP(_xlfn.XLOOKUP(A393,DF_Vendite[ID Sale],DF_Vendite[Seller Code]),DF_Dipendenti[Code],DF_Dipendenti[Name]))," ",(_xlfn.XLOOKUP(_xlfn.XLOOKUP(A393,DF_Vendite[ID Sale],DF_Vendite[Seller Code]),DF_Dipendenti[Code],DF_Dipendenti[Surname]))),"")</f>
        <v>Charlotte Thomas</v>
      </c>
      <c r="E393" s="6">
        <f>IFERROR(_xlfn.XLOOKUP(_xlfn.XLOOKUP(A393,DF_Vendite[ID Sale],DF_Vendite[ID Product]),DF_Prodotti[ID Product],DF_Prodotti[Selling Price]) * _xlfn.XLOOKUP(A393,DF_Vendite[ID Sale],DF_Vendite[Quantity Sold]),"")</f>
        <v>36006</v>
      </c>
      <c r="F393" s="1">
        <f>_xlfn.XLOOKUP(Fatturato[[#This Row],[ID]],DF_Vendite[ID Sale],DF_Vendite[Sale Date])</f>
        <v>45282</v>
      </c>
    </row>
    <row r="394" spans="1:6">
      <c r="A394" s="5" t="str">
        <f>DF_Vendite[[#This Row],[ID Sale]]</f>
        <v>FT799</v>
      </c>
      <c r="B394" t="str">
        <f>_xlfn.XLOOKUP(_xlfn.XLOOKUP(A394,DF_Vendite[ID Sale],DF_Vendite[ID Product]),DF_Prodotti[ID Product],DF_Prodotti[Product Name],"")</f>
        <v>DataForge Nexus</v>
      </c>
      <c r="C394" t="str">
        <f>_xlfn.XLOOKUP(_xlfn.XLOOKUP(A394,DF_Vendite[ID Sale],DF_Vendite[ID Client]),DF_Clienti[ID Client],DF_Clienti[Company Name],"")</f>
        <v>InnoTech Enterprises</v>
      </c>
      <c r="D394" t="str">
        <f>IFERROR(_xlfn.CONCAT((_xlfn.XLOOKUP(_xlfn.XLOOKUP(A394,DF_Vendite[ID Sale],DF_Vendite[Seller Code]),DF_Dipendenti[Code],DF_Dipendenti[Name]))," ",(_xlfn.XLOOKUP(_xlfn.XLOOKUP(A394,DF_Vendite[ID Sale],DF_Vendite[Seller Code]),DF_Dipendenti[Code],DF_Dipendenti[Surname]))),"")</f>
        <v>Daniel Hernandez</v>
      </c>
      <c r="E394" s="6">
        <f>IFERROR(_xlfn.XLOOKUP(_xlfn.XLOOKUP(A394,DF_Vendite[ID Sale],DF_Vendite[ID Product]),DF_Prodotti[ID Product],DF_Prodotti[Selling Price]) * _xlfn.XLOOKUP(A394,DF_Vendite[ID Sale],DF_Vendite[Quantity Sold]),"")</f>
        <v>138312</v>
      </c>
      <c r="F394" s="1">
        <f>_xlfn.XLOOKUP(Fatturato[[#This Row],[ID]],DF_Vendite[ID Sale],DF_Vendite[Sale Date])</f>
        <v>44889</v>
      </c>
    </row>
    <row r="395" spans="1:6">
      <c r="A395" s="5" t="str">
        <f>DF_Vendite[[#This Row],[ID Sale]]</f>
        <v>FT800</v>
      </c>
      <c r="B395" t="str">
        <f>_xlfn.XLOOKUP(_xlfn.XLOOKUP(A395,DF_Vendite[ID Sale],DF_Vendite[ID Product]),DF_Prodotti[ID Product],DF_Prodotti[Product Name],"")</f>
        <v>CipherPulse Proxima</v>
      </c>
      <c r="C395" t="str">
        <f>_xlfn.XLOOKUP(_xlfn.XLOOKUP(A395,DF_Vendite[ID Sale],DF_Vendite[ID Client]),DF_Clienti[ID Client],DF_Clienti[Company Name],"")</f>
        <v/>
      </c>
      <c r="D395" t="str">
        <f>IFERROR(_xlfn.CONCAT((_xlfn.XLOOKUP(_xlfn.XLOOKUP(A395,DF_Vendite[ID Sale],DF_Vendite[Seller Code]),DF_Dipendenti[Code],DF_Dipendenti[Name]))," ",(_xlfn.XLOOKUP(_xlfn.XLOOKUP(A395,DF_Vendite[ID Sale],DF_Vendite[Seller Code]),DF_Dipendenti[Code],DF_Dipendenti[Surname]))),"")</f>
        <v>Moore Lopez</v>
      </c>
      <c r="E395" s="6">
        <f>IFERROR(_xlfn.XLOOKUP(_xlfn.XLOOKUP(A395,DF_Vendite[ID Sale],DF_Vendite[ID Product]),DF_Prodotti[ID Product],DF_Prodotti[Selling Price]) * _xlfn.XLOOKUP(A395,DF_Vendite[ID Sale],DF_Vendite[Quantity Sold]),"")</f>
        <v>71400</v>
      </c>
      <c r="F395" s="1">
        <f>_xlfn.XLOOKUP(Fatturato[[#This Row],[ID]],DF_Vendite[ID Sale],DF_Vendite[Sale Date])</f>
        <v>44367</v>
      </c>
    </row>
    <row r="396" spans="1:6">
      <c r="A396" s="5" t="str">
        <f>DF_Vendite[[#This Row],[ID Sale]]</f>
        <v>FT801</v>
      </c>
      <c r="B396" t="str">
        <f>_xlfn.XLOOKUP(_xlfn.XLOOKUP(A396,DF_Vendite[ID Sale],DF_Vendite[ID Product]),DF_Prodotti[ID Product],DF_Prodotti[Product Name],"")</f>
        <v>DataLink Precision</v>
      </c>
      <c r="C396" t="str">
        <f>_xlfn.XLOOKUP(_xlfn.XLOOKUP(A396,DF_Vendite[ID Sale],DF_Vendite[ID Client]),DF_Clienti[ID Client],DF_Clienti[Company Name],"")</f>
        <v>InfoForge Solutions</v>
      </c>
      <c r="D396" t="str">
        <f>IFERROR(_xlfn.CONCAT((_xlfn.XLOOKUP(_xlfn.XLOOKUP(A396,DF_Vendite[ID Sale],DF_Vendite[Seller Code]),DF_Dipendenti[Code],DF_Dipendenti[Name]))," ",(_xlfn.XLOOKUP(_xlfn.XLOOKUP(A396,DF_Vendite[ID Sale],DF_Vendite[Seller Code]),DF_Dipendenti[Code],DF_Dipendenti[Surname]))),"")</f>
        <v>Violet Hernandez</v>
      </c>
      <c r="E396" s="6">
        <f>IFERROR(_xlfn.XLOOKUP(_xlfn.XLOOKUP(A396,DF_Vendite[ID Sale],DF_Vendite[ID Product]),DF_Prodotti[ID Product],DF_Prodotti[Selling Price]) * _xlfn.XLOOKUP(A396,DF_Vendite[ID Sale],DF_Vendite[Quantity Sold]),"")</f>
        <v>52205</v>
      </c>
      <c r="F396" s="1">
        <f>_xlfn.XLOOKUP(Fatturato[[#This Row],[ID]],DF_Vendite[ID Sale],DF_Vendite[Sale Date])</f>
        <v>45084</v>
      </c>
    </row>
    <row r="397" spans="1:6">
      <c r="A397" s="5" t="str">
        <f>DF_Vendite[[#This Row],[ID Sale]]</f>
        <v>FT802</v>
      </c>
      <c r="B397" t="str">
        <f>_xlfn.XLOOKUP(_xlfn.XLOOKUP(A397,DF_Vendite[ID Sale],DF_Vendite[ID Product]),DF_Prodotti[ID Product],DF_Prodotti[Product Name],"")</f>
        <v>SyncGuard Proxima</v>
      </c>
      <c r="C397" t="str">
        <f>_xlfn.XLOOKUP(_xlfn.XLOOKUP(A397,DF_Vendite[ID Sale],DF_Vendite[ID Client]),DF_Clienti[ID Client],DF_Clienti[Company Name],"")</f>
        <v>DataLink Tech</v>
      </c>
      <c r="D397" t="str">
        <f>IFERROR(_xlfn.CONCAT((_xlfn.XLOOKUP(_xlfn.XLOOKUP(A397,DF_Vendite[ID Sale],DF_Vendite[Seller Code]),DF_Dipendenti[Code],DF_Dipendenti[Name]))," ",(_xlfn.XLOOKUP(_xlfn.XLOOKUP(A397,DF_Vendite[ID Sale],DF_Vendite[Seller Code]),DF_Dipendenti[Code],DF_Dipendenti[Surname]))),"")</f>
        <v>Williams Mitchell</v>
      </c>
      <c r="E397" s="6">
        <f>IFERROR(_xlfn.XLOOKUP(_xlfn.XLOOKUP(A397,DF_Vendite[ID Sale],DF_Vendite[ID Product]),DF_Prodotti[ID Product],DF_Prodotti[Selling Price]) * _xlfn.XLOOKUP(A397,DF_Vendite[ID Sale],DF_Vendite[Quantity Sold]),"")</f>
        <v>103464</v>
      </c>
      <c r="F397" s="1">
        <f>_xlfn.XLOOKUP(Fatturato[[#This Row],[ID]],DF_Vendite[ID Sale],DF_Vendite[Sale Date])</f>
        <v>44563</v>
      </c>
    </row>
    <row r="398" spans="1:6">
      <c r="A398" s="5" t="str">
        <f>DF_Vendite[[#This Row],[ID Sale]]</f>
        <v>FT803</v>
      </c>
      <c r="B398" t="str">
        <f>_xlfn.XLOOKUP(_xlfn.XLOOKUP(A398,DF_Vendite[ID Sale],DF_Vendite[ID Product]),DF_Prodotti[ID Product],DF_Prodotti[Product Name],"")</f>
        <v>CipherHarbor Guardian</v>
      </c>
      <c r="C398" t="str">
        <f>_xlfn.XLOOKUP(_xlfn.XLOOKUP(A398,DF_Vendite[ID Sale],DF_Vendite[ID Client]),DF_Clienti[ID Client],DF_Clienti[Company Name],"")</f>
        <v>InnoTech Enterprises</v>
      </c>
      <c r="D398" t="str">
        <f>IFERROR(_xlfn.CONCAT((_xlfn.XLOOKUP(_xlfn.XLOOKUP(A398,DF_Vendite[ID Sale],DF_Vendite[Seller Code]),DF_Dipendenti[Code],DF_Dipendenti[Name]))," ",(_xlfn.XLOOKUP(_xlfn.XLOOKUP(A398,DF_Vendite[ID Sale],DF_Vendite[Seller Code]),DF_Dipendenti[Code],DF_Dipendenti[Surname]))),"")</f>
        <v>Taylor Roberts</v>
      </c>
      <c r="E398" s="6">
        <f>IFERROR(_xlfn.XLOOKUP(_xlfn.XLOOKUP(A398,DF_Vendite[ID Sale],DF_Vendite[ID Product]),DF_Prodotti[ID Product],DF_Prodotti[Selling Price]) * _xlfn.XLOOKUP(A398,DF_Vendite[ID Sale],DF_Vendite[Quantity Sold]),"")</f>
        <v>22678</v>
      </c>
      <c r="F398" s="1">
        <f>_xlfn.XLOOKUP(Fatturato[[#This Row],[ID]],DF_Vendite[ID Sale],DF_Vendite[Sale Date])</f>
        <v>44004</v>
      </c>
    </row>
    <row r="399" spans="1:6">
      <c r="A399" s="5" t="str">
        <f>DF_Vendite[[#This Row],[ID Sale]]</f>
        <v>FT804</v>
      </c>
      <c r="B399" t="str">
        <f>_xlfn.XLOOKUP(_xlfn.XLOOKUP(A399,DF_Vendite[ID Sale],DF_Vendite[ID Product]),DF_Prodotti[ID Product],DF_Prodotti[Product Name],"")</f>
        <v>DataLink Precision</v>
      </c>
      <c r="C399" t="str">
        <f>_xlfn.XLOOKUP(_xlfn.XLOOKUP(A399,DF_Vendite[ID Sale],DF_Vendite[ID Client]),DF_Clienti[ID Client],DF_Clienti[Company Name],"")</f>
        <v>DataLink Tech</v>
      </c>
      <c r="D399" t="str">
        <f>IFERROR(_xlfn.CONCAT((_xlfn.XLOOKUP(_xlfn.XLOOKUP(A399,DF_Vendite[ID Sale],DF_Vendite[Seller Code]),DF_Dipendenti[Code],DF_Dipendenti[Name]))," ",(_xlfn.XLOOKUP(_xlfn.XLOOKUP(A399,DF_Vendite[ID Sale],DF_Vendite[Seller Code]),DF_Dipendenti[Code],DF_Dipendenti[Surname]))),"")</f>
        <v>William Clark</v>
      </c>
      <c r="E399" s="6">
        <f>IFERROR(_xlfn.XLOOKUP(_xlfn.XLOOKUP(A399,DF_Vendite[ID Sale],DF_Vendite[ID Product]),DF_Prodotti[ID Product],DF_Prodotti[Selling Price]) * _xlfn.XLOOKUP(A399,DF_Vendite[ID Sale],DF_Vendite[Quantity Sold]),"")</f>
        <v>71815</v>
      </c>
      <c r="F399" s="1">
        <f>_xlfn.XLOOKUP(Fatturato[[#This Row],[ID]],DF_Vendite[ID Sale],DF_Vendite[Sale Date])</f>
        <v>44584</v>
      </c>
    </row>
    <row r="400" spans="1:6">
      <c r="A400" s="5" t="str">
        <f>DF_Vendite[[#This Row],[ID Sale]]</f>
        <v>FT805</v>
      </c>
      <c r="B400" t="str">
        <f>_xlfn.XLOOKUP(_xlfn.XLOOKUP(A400,DF_Vendite[ID Sale],DF_Vendite[ID Product]),DF_Prodotti[ID Product],DF_Prodotti[Product Name],"")</f>
        <v>DataPulse Dynamics</v>
      </c>
      <c r="C400" t="str">
        <f>_xlfn.XLOOKUP(_xlfn.XLOOKUP(A400,DF_Vendite[ID Sale],DF_Vendite[ID Client]),DF_Clienti[ID Client],DF_Clienti[Company Name],"")</f>
        <v/>
      </c>
      <c r="D400" t="str">
        <f>IFERROR(_xlfn.CONCAT((_xlfn.XLOOKUP(_xlfn.XLOOKUP(A400,DF_Vendite[ID Sale],DF_Vendite[Seller Code]),DF_Dipendenti[Code],DF_Dipendenti[Name]))," ",(_xlfn.XLOOKUP(_xlfn.XLOOKUP(A400,DF_Vendite[ID Sale],DF_Vendite[Seller Code]),DF_Dipendenti[Code],DF_Dipendenti[Surname]))),"")</f>
        <v>Ava Walker</v>
      </c>
      <c r="E400" s="6">
        <f>IFERROR(_xlfn.XLOOKUP(_xlfn.XLOOKUP(A400,DF_Vendite[ID Sale],DF_Vendite[ID Product]),DF_Prodotti[ID Product],DF_Prodotti[Selling Price]) * _xlfn.XLOOKUP(A400,DF_Vendite[ID Sale],DF_Vendite[Quantity Sold]),"")</f>
        <v>118164</v>
      </c>
      <c r="F400" s="1">
        <f>_xlfn.XLOOKUP(Fatturato[[#This Row],[ID]],DF_Vendite[ID Sale],DF_Vendite[Sale Date])</f>
        <v>44189</v>
      </c>
    </row>
    <row r="401" spans="1:6">
      <c r="A401" s="5" t="str">
        <f>DF_Vendite[[#This Row],[ID Sale]]</f>
        <v>FT806</v>
      </c>
      <c r="B401" t="str">
        <f>_xlfn.XLOOKUP(_xlfn.XLOOKUP(A401,DF_Vendite[ID Sale],DF_Vendite[ID Product]),DF_Prodotti[ID Product],DF_Prodotti[Product Name],"")</f>
        <v/>
      </c>
      <c r="C401" t="str">
        <f>_xlfn.XLOOKUP(_xlfn.XLOOKUP(A401,DF_Vendite[ID Sale],DF_Vendite[ID Client]),DF_Clienti[ID Client],DF_Clienti[Company Name],"")</f>
        <v>DataLink Tech</v>
      </c>
      <c r="D401" t="str">
        <f>IFERROR(_xlfn.CONCAT((_xlfn.XLOOKUP(_xlfn.XLOOKUP(A401,DF_Vendite[ID Sale],DF_Vendite[Seller Code]),DF_Dipendenti[Code],DF_Dipendenti[Name]))," ",(_xlfn.XLOOKUP(_xlfn.XLOOKUP(A401,DF_Vendite[ID Sale],DF_Vendite[Seller Code]),DF_Dipendenti[Code],DF_Dipendenti[Surname]))),"")</f>
        <v>Daniel Hernandez</v>
      </c>
      <c r="E401" s="6" t="str">
        <f>IFERROR(_xlfn.XLOOKUP(_xlfn.XLOOKUP(A401,DF_Vendite[ID Sale],DF_Vendite[ID Product]),DF_Prodotti[ID Product],DF_Prodotti[Selling Price]) * _xlfn.XLOOKUP(A401,DF_Vendite[ID Sale],DF_Vendite[Quantity Sold]),"")</f>
        <v/>
      </c>
      <c r="F401" s="1">
        <f>_xlfn.XLOOKUP(Fatturato[[#This Row],[ID]],DF_Vendite[ID Sale],DF_Vendite[Sale Date])</f>
        <v>45022</v>
      </c>
    </row>
    <row r="402" spans="1:6">
      <c r="A402" s="5" t="str">
        <f>DF_Vendite[[#This Row],[ID Sale]]</f>
        <v>FT807</v>
      </c>
      <c r="B402" t="str">
        <f>_xlfn.XLOOKUP(_xlfn.XLOOKUP(A402,DF_Vendite[ID Sale],DF_Vendite[ID Product]),DF_Prodotti[ID Product],DF_Prodotti[Product Name],"")</f>
        <v>InfoVault Nexus</v>
      </c>
      <c r="C402" t="str">
        <f>_xlfn.XLOOKUP(_xlfn.XLOOKUP(A402,DF_Vendite[ID Sale],DF_Vendite[ID Client]),DF_Clienti[ID Client],DF_Clienti[Company Name],"")</f>
        <v/>
      </c>
      <c r="D402" t="str">
        <f>IFERROR(_xlfn.CONCAT((_xlfn.XLOOKUP(_xlfn.XLOOKUP(A402,DF_Vendite[ID Sale],DF_Vendite[Seller Code]),DF_Dipendenti[Code],DF_Dipendenti[Name]))," ",(_xlfn.XLOOKUP(_xlfn.XLOOKUP(A402,DF_Vendite[ID Sale],DF_Vendite[Seller Code]),DF_Dipendenti[Code],DF_Dipendenti[Surname]))),"")</f>
        <v>Gianna Garcia</v>
      </c>
      <c r="E402" s="6">
        <f>IFERROR(_xlfn.XLOOKUP(_xlfn.XLOOKUP(A402,DF_Vendite[ID Sale],DF_Vendite[ID Product]),DF_Prodotti[ID Product],DF_Prodotti[Selling Price]) * _xlfn.XLOOKUP(A402,DF_Vendite[ID Sale],DF_Vendite[Quantity Sold]),"")</f>
        <v>46935</v>
      </c>
      <c r="F402" s="1">
        <f>_xlfn.XLOOKUP(Fatturato[[#This Row],[ID]],DF_Vendite[ID Sale],DF_Vendite[Sale Date])</f>
        <v>45034</v>
      </c>
    </row>
    <row r="403" spans="1:6">
      <c r="A403" s="5" t="str">
        <f>DF_Vendite[[#This Row],[ID Sale]]</f>
        <v>FT808</v>
      </c>
      <c r="B403" t="str">
        <f>_xlfn.XLOOKUP(_xlfn.XLOOKUP(A403,DF_Vendite[ID Sale],DF_Vendite[ID Product]),DF_Prodotti[ID Product],DF_Prodotti[Product Name],"")</f>
        <v>Analytix Pro Plus</v>
      </c>
      <c r="C403" t="str">
        <f>_xlfn.XLOOKUP(_xlfn.XLOOKUP(A403,DF_Vendite[ID Sale],DF_Vendite[ID Client]),DF_Clienti[ID Client],DF_Clienti[Company Name],"")</f>
        <v>TechLink Dynamics</v>
      </c>
      <c r="D403" t="str">
        <f>IFERROR(_xlfn.CONCAT((_xlfn.XLOOKUP(_xlfn.XLOOKUP(A403,DF_Vendite[ID Sale],DF_Vendite[Seller Code]),DF_Dipendenti[Code],DF_Dipendenti[Name]))," ",(_xlfn.XLOOKUP(_xlfn.XLOOKUP(A403,DF_Vendite[ID Sale],DF_Vendite[Seller Code]),DF_Dipendenti[Code],DF_Dipendenti[Surname]))),"")</f>
        <v>Jackson Hall</v>
      </c>
      <c r="E403" s="6">
        <f>IFERROR(_xlfn.XLOOKUP(_xlfn.XLOOKUP(A403,DF_Vendite[ID Sale],DF_Vendite[ID Product]),DF_Prodotti[ID Product],DF_Prodotti[Selling Price]) * _xlfn.XLOOKUP(A403,DF_Vendite[ID Sale],DF_Vendite[Quantity Sold]),"")</f>
        <v>106624</v>
      </c>
      <c r="F403" s="1">
        <f>_xlfn.XLOOKUP(Fatturato[[#This Row],[ID]],DF_Vendite[ID Sale],DF_Vendite[Sale Date])</f>
        <v>44323</v>
      </c>
    </row>
    <row r="404" spans="1:6">
      <c r="A404" s="5" t="str">
        <f>DF_Vendite[[#This Row],[ID Sale]]</f>
        <v>FT809</v>
      </c>
      <c r="B404" t="str">
        <f>_xlfn.XLOOKUP(_xlfn.XLOOKUP(A404,DF_Vendite[ID Sale],DF_Vendite[ID Product]),DF_Prodotti[ID Product],DF_Prodotti[Product Name],"")</f>
        <v>QuantumHarbor Guardian</v>
      </c>
      <c r="C404" t="str">
        <f>_xlfn.XLOOKUP(_xlfn.XLOOKUP(A404,DF_Vendite[ID Sale],DF_Vendite[ID Client]),DF_Clienti[ID Client],DF_Clienti[Company Name],"")</f>
        <v>InnoTech Enterprises</v>
      </c>
      <c r="D404" t="str">
        <f>IFERROR(_xlfn.CONCAT((_xlfn.XLOOKUP(_xlfn.XLOOKUP(A404,DF_Vendite[ID Sale],DF_Vendite[Seller Code]),DF_Dipendenti[Code],DF_Dipendenti[Name]))," ",(_xlfn.XLOOKUP(_xlfn.XLOOKUP(A404,DF_Vendite[ID Sale],DF_Vendite[Seller Code]),DF_Dipendenti[Code],DF_Dipendenti[Surname]))),"")</f>
        <v>Zoe Lewis</v>
      </c>
      <c r="E404" s="6">
        <f>IFERROR(_xlfn.XLOOKUP(_xlfn.XLOOKUP(A404,DF_Vendite[ID Sale],DF_Vendite[ID Product]),DF_Prodotti[ID Product],DF_Prodotti[Selling Price]) * _xlfn.XLOOKUP(A404,DF_Vendite[ID Sale],DF_Vendite[Quantity Sold]),"")</f>
        <v>173655</v>
      </c>
      <c r="F404" s="1">
        <f>_xlfn.XLOOKUP(Fatturato[[#This Row],[ID]],DF_Vendite[ID Sale],DF_Vendite[Sale Date])</f>
        <v>45139</v>
      </c>
    </row>
    <row r="405" spans="1:6">
      <c r="A405" s="5" t="str">
        <f>DF_Vendite[[#This Row],[ID Sale]]</f>
        <v>FT810</v>
      </c>
      <c r="B405" t="str">
        <f>_xlfn.XLOOKUP(_xlfn.XLOOKUP(A405,DF_Vendite[ID Sale],DF_Vendite[ID Product]),DF_Prodotti[ID Product],DF_Prodotti[Product Name],"")</f>
        <v>DataForge Nexus</v>
      </c>
      <c r="C405" t="str">
        <f>_xlfn.XLOOKUP(_xlfn.XLOOKUP(A405,DF_Vendite[ID Sale],DF_Vendite[ID Client]),DF_Clienti[ID Client],DF_Clienti[Company Name],"")</f>
        <v/>
      </c>
      <c r="D405" t="str">
        <f>IFERROR(_xlfn.CONCAT((_xlfn.XLOOKUP(_xlfn.XLOOKUP(A405,DF_Vendite[ID Sale],DF_Vendite[Seller Code]),DF_Dipendenti[Code],DF_Dipendenti[Name]))," ",(_xlfn.XLOOKUP(_xlfn.XLOOKUP(A405,DF_Vendite[ID Sale],DF_Vendite[Seller Code]),DF_Dipendenti[Code],DF_Dipendenti[Surname]))),"")</f>
        <v>Gianna Garcia</v>
      </c>
      <c r="E405" s="6">
        <f>IFERROR(_xlfn.XLOOKUP(_xlfn.XLOOKUP(A405,DF_Vendite[ID Sale],DF_Vendite[ID Product]),DF_Prodotti[ID Product],DF_Prodotti[Selling Price]) * _xlfn.XLOOKUP(A405,DF_Vendite[ID Sale],DF_Vendite[Quantity Sold]),"")</f>
        <v>70992</v>
      </c>
      <c r="F405" s="1">
        <f>_xlfn.XLOOKUP(Fatturato[[#This Row],[ID]],DF_Vendite[ID Sale],DF_Vendite[Sale Date])</f>
        <v>44240</v>
      </c>
    </row>
    <row r="406" spans="1:6">
      <c r="A406" s="5" t="str">
        <f>DF_Vendite[[#This Row],[ID Sale]]</f>
        <v>FT811</v>
      </c>
      <c r="B406" t="str">
        <f>_xlfn.XLOOKUP(_xlfn.XLOOKUP(A406,DF_Vendite[ID Sale],DF_Vendite[ID Product]),DF_Prodotti[ID Product],DF_Prodotti[Product Name],"")</f>
        <v>DataHarbor Nexus</v>
      </c>
      <c r="C406" t="str">
        <f>_xlfn.XLOOKUP(_xlfn.XLOOKUP(A406,DF_Vendite[ID Sale],DF_Vendite[ID Client]),DF_Clienti[ID Client],DF_Clienti[Company Name],"")</f>
        <v>TechLink Dynamics</v>
      </c>
      <c r="D406" t="str">
        <f>IFERROR(_xlfn.CONCAT((_xlfn.XLOOKUP(_xlfn.XLOOKUP(A406,DF_Vendite[ID Sale],DF_Vendite[Seller Code]),DF_Dipendenti[Code],DF_Dipendenti[Name]))," ",(_xlfn.XLOOKUP(_xlfn.XLOOKUP(A406,DF_Vendite[ID Sale],DF_Vendite[Seller Code]),DF_Dipendenti[Code],DF_Dipendenti[Surname]))),"")</f>
        <v>Williams Mitchell</v>
      </c>
      <c r="E406" s="6">
        <f>IFERROR(_xlfn.XLOOKUP(_xlfn.XLOOKUP(A406,DF_Vendite[ID Sale],DF_Vendite[ID Product]),DF_Prodotti[ID Product],DF_Prodotti[Selling Price]) * _xlfn.XLOOKUP(A406,DF_Vendite[ID Sale],DF_Vendite[Quantity Sold]),"")</f>
        <v>136080</v>
      </c>
      <c r="F406" s="1">
        <f>_xlfn.XLOOKUP(Fatturato[[#This Row],[ID]],DF_Vendite[ID Sale],DF_Vendite[Sale Date])</f>
        <v>44302</v>
      </c>
    </row>
    <row r="407" spans="1:6">
      <c r="A407" s="5" t="str">
        <f>DF_Vendite[[#This Row],[ID Sale]]</f>
        <v>FT812</v>
      </c>
      <c r="B407" t="str">
        <f>_xlfn.XLOOKUP(_xlfn.XLOOKUP(A407,DF_Vendite[ID Sale],DF_Vendite[ID Product]),DF_Prodotti[ID Product],DF_Prodotti[Product Name],"")</f>
        <v>StatMatrix Fusion</v>
      </c>
      <c r="C407" t="str">
        <f>_xlfn.XLOOKUP(_xlfn.XLOOKUP(A407,DF_Vendite[ID Sale],DF_Vendite[ID Client]),DF_Clienti[ID Client],DF_Clienti[Company Name],"")</f>
        <v>TechGuard Innovations</v>
      </c>
      <c r="D407" t="str">
        <f>IFERROR(_xlfn.CONCAT((_xlfn.XLOOKUP(_xlfn.XLOOKUP(A407,DF_Vendite[ID Sale],DF_Vendite[Seller Code]),DF_Dipendenti[Code],DF_Dipendenti[Name]))," ",(_xlfn.XLOOKUP(_xlfn.XLOOKUP(A407,DF_Vendite[ID Sale],DF_Vendite[Seller Code]),DF_Dipendenti[Code],DF_Dipendenti[Surname]))),"")</f>
        <v>Scarlett Thomas</v>
      </c>
      <c r="E407" s="6">
        <f>IFERROR(_xlfn.XLOOKUP(_xlfn.XLOOKUP(A407,DF_Vendite[ID Sale],DF_Vendite[ID Product]),DF_Prodotti[ID Product],DF_Prodotti[Selling Price]) * _xlfn.XLOOKUP(A407,DF_Vendite[ID Sale],DF_Vendite[Quantity Sold]),"")</f>
        <v>96380</v>
      </c>
      <c r="F407" s="1">
        <f>_xlfn.XLOOKUP(Fatturato[[#This Row],[ID]],DF_Vendite[ID Sale],DF_Vendite[Sale Date])</f>
        <v>45240</v>
      </c>
    </row>
    <row r="408" spans="1:6">
      <c r="A408" s="5" t="str">
        <f>DF_Vendite[[#This Row],[ID Sale]]</f>
        <v>FT813</v>
      </c>
      <c r="B408" t="str">
        <f>_xlfn.XLOOKUP(_xlfn.XLOOKUP(A408,DF_Vendite[ID Sale],DF_Vendite[ID Product]),DF_Prodotti[ID Product],DF_Prodotti[Product Name],"")</f>
        <v>QuantumSync Pro</v>
      </c>
      <c r="C408" t="str">
        <f>_xlfn.XLOOKUP(_xlfn.XLOOKUP(A408,DF_Vendite[ID Sale],DF_Vendite[ID Client]),DF_Clienti[ID Client],DF_Clienti[Company Name],"")</f>
        <v>DataLink Tech</v>
      </c>
      <c r="D408" t="str">
        <f>IFERROR(_xlfn.CONCAT((_xlfn.XLOOKUP(_xlfn.XLOOKUP(A408,DF_Vendite[ID Sale],DF_Vendite[Seller Code]),DF_Dipendenti[Code],DF_Dipendenti[Name]))," ",(_xlfn.XLOOKUP(_xlfn.XLOOKUP(A408,DF_Vendite[ID Sale],DF_Vendite[Seller Code]),DF_Dipendenti[Code],DF_Dipendenti[Surname]))),"")</f>
        <v>Moore Hill</v>
      </c>
      <c r="E408" s="6">
        <f>IFERROR(_xlfn.XLOOKUP(_xlfn.XLOOKUP(A408,DF_Vendite[ID Sale],DF_Vendite[ID Product]),DF_Prodotti[ID Product],DF_Prodotti[Selling Price]) * _xlfn.XLOOKUP(A408,DF_Vendite[ID Sale],DF_Vendite[Quantity Sold]),"")</f>
        <v>20440</v>
      </c>
      <c r="F408" s="1">
        <f>_xlfn.XLOOKUP(Fatturato[[#This Row],[ID]],DF_Vendite[ID Sale],DF_Vendite[Sale Date])</f>
        <v>44985</v>
      </c>
    </row>
    <row r="409" spans="1:6">
      <c r="A409" s="5" t="str">
        <f>DF_Vendite[[#This Row],[ID Sale]]</f>
        <v>FT814</v>
      </c>
      <c r="B409" t="str">
        <f>_xlfn.XLOOKUP(_xlfn.XLOOKUP(A409,DF_Vendite[ID Sale],DF_Vendite[ID Product]),DF_Prodotti[ID Product],DF_Prodotti[Product Name],"")</f>
        <v>Analytix Pro Plus</v>
      </c>
      <c r="C409" t="str">
        <f>_xlfn.XLOOKUP(_xlfn.XLOOKUP(A409,DF_Vendite[ID Sale],DF_Vendite[ID Client]),DF_Clienti[ID Client],DF_Clienti[Company Name],"")</f>
        <v>DataLink Tech</v>
      </c>
      <c r="D409" t="str">
        <f>IFERROR(_xlfn.CONCAT((_xlfn.XLOOKUP(_xlfn.XLOOKUP(A409,DF_Vendite[ID Sale],DF_Vendite[Seller Code]),DF_Dipendenti[Code],DF_Dipendenti[Name]))," ",(_xlfn.XLOOKUP(_xlfn.XLOOKUP(A409,DF_Vendite[ID Sale],DF_Vendite[Seller Code]),DF_Dipendenti[Code],DF_Dipendenti[Surname]))),"")</f>
        <v>Madison Lee</v>
      </c>
      <c r="E409" s="6">
        <f>IFERROR(_xlfn.XLOOKUP(_xlfn.XLOOKUP(A409,DF_Vendite[ID Sale],DF_Vendite[ID Product]),DF_Prodotti[ID Product],DF_Prodotti[Selling Price]) * _xlfn.XLOOKUP(A409,DF_Vendite[ID Sale],DF_Vendite[Quantity Sold]),"")</f>
        <v>6272</v>
      </c>
      <c r="F409" s="1">
        <f>_xlfn.XLOOKUP(Fatturato[[#This Row],[ID]],DF_Vendite[ID Sale],DF_Vendite[Sale Date])</f>
        <v>44244</v>
      </c>
    </row>
    <row r="410" spans="1:6">
      <c r="A410" s="5" t="str">
        <f>DF_Vendite[[#This Row],[ID Sale]]</f>
        <v>FT815</v>
      </c>
      <c r="B410" t="str">
        <f>_xlfn.XLOOKUP(_xlfn.XLOOKUP(A410,DF_Vendite[ID Sale],DF_Vendite[ID Product]),DF_Prodotti[ID Product],DF_Prodotti[Product Name],"")</f>
        <v>CipherPulse Proxima</v>
      </c>
      <c r="C410" t="str">
        <f>_xlfn.XLOOKUP(_xlfn.XLOOKUP(A410,DF_Vendite[ID Sale],DF_Vendite[ID Client]),DF_Clienti[ID Client],DF_Clienti[Company Name],"")</f>
        <v>CipherLink Corp.</v>
      </c>
      <c r="D410" t="str">
        <f>IFERROR(_xlfn.CONCAT((_xlfn.XLOOKUP(_xlfn.XLOOKUP(A410,DF_Vendite[ID Sale],DF_Vendite[Seller Code]),DF_Dipendenti[Code],DF_Dipendenti[Name]))," ",(_xlfn.XLOOKUP(_xlfn.XLOOKUP(A410,DF_Vendite[ID Sale],DF_Vendite[Seller Code]),DF_Dipendenti[Code],DF_Dipendenti[Surname]))),"")</f>
        <v>Isabella Martinez</v>
      </c>
      <c r="E410" s="6">
        <f>IFERROR(_xlfn.XLOOKUP(_xlfn.XLOOKUP(A410,DF_Vendite[ID Sale],DF_Vendite[ID Product]),DF_Prodotti[ID Product],DF_Prodotti[Selling Price]) * _xlfn.XLOOKUP(A410,DF_Vendite[ID Sale],DF_Vendite[Quantity Sold]),"")</f>
        <v>44730</v>
      </c>
      <c r="F410" s="1">
        <f>_xlfn.XLOOKUP(Fatturato[[#This Row],[ID]],DF_Vendite[ID Sale],DF_Vendite[Sale Date])</f>
        <v>44526</v>
      </c>
    </row>
    <row r="411" spans="1:6">
      <c r="A411" s="5" t="str">
        <f>DF_Vendite[[#This Row],[ID Sale]]</f>
        <v>FT816</v>
      </c>
      <c r="B411" t="str">
        <f>_xlfn.XLOOKUP(_xlfn.XLOOKUP(A411,DF_Vendite[ID Sale],DF_Vendite[ID Product]),DF_Prodotti[ID Product],DF_Prodotti[Product Name],"")</f>
        <v>SyncGuard Proxima</v>
      </c>
      <c r="C411" t="str">
        <f>_xlfn.XLOOKUP(_xlfn.XLOOKUP(A411,DF_Vendite[ID Sale],DF_Vendite[ID Client]),DF_Clienti[ID Client],DF_Clienti[Company Name],"")</f>
        <v>InfoForge Solutions</v>
      </c>
      <c r="D411" t="str">
        <f>IFERROR(_xlfn.CONCAT((_xlfn.XLOOKUP(_xlfn.XLOOKUP(A411,DF_Vendite[ID Sale],DF_Vendite[Seller Code]),DF_Dipendenti[Code],DF_Dipendenti[Name]))," ",(_xlfn.XLOOKUP(_xlfn.XLOOKUP(A411,DF_Vendite[ID Sale],DF_Vendite[Seller Code]),DF_Dipendenti[Code],DF_Dipendenti[Surname]))),"")</f>
        <v>Chloe Walker</v>
      </c>
      <c r="E411" s="6">
        <f>IFERROR(_xlfn.XLOOKUP(_xlfn.XLOOKUP(A411,DF_Vendite[ID Sale],DF_Vendite[ID Product]),DF_Prodotti[ID Product],DF_Prodotti[Selling Price]) * _xlfn.XLOOKUP(A411,DF_Vendite[ID Sale],DF_Vendite[Quantity Sold]),"")</f>
        <v>62749</v>
      </c>
      <c r="F411" s="1">
        <f>_xlfn.XLOOKUP(Fatturato[[#This Row],[ID]],DF_Vendite[ID Sale],DF_Vendite[Sale Date])</f>
        <v>43863</v>
      </c>
    </row>
    <row r="412" spans="1:6">
      <c r="A412" s="5" t="str">
        <f>DF_Vendite[[#This Row],[ID Sale]]</f>
        <v>FT817</v>
      </c>
      <c r="B412" t="str">
        <f>_xlfn.XLOOKUP(_xlfn.XLOOKUP(A412,DF_Vendite[ID Sale],DF_Vendite[ID Product]),DF_Prodotti[ID Product],DF_Prodotti[Product Name],"")</f>
        <v>InfoShield Horizon</v>
      </c>
      <c r="C412" t="str">
        <f>_xlfn.XLOOKUP(_xlfn.XLOOKUP(A412,DF_Vendite[ID Sale],DF_Vendite[ID Client]),DF_Clienti[ID Client],DF_Clienti[Company Name],"")</f>
        <v>CipherLink Corp.</v>
      </c>
      <c r="D412" t="str">
        <f>IFERROR(_xlfn.CONCAT((_xlfn.XLOOKUP(_xlfn.XLOOKUP(A412,DF_Vendite[ID Sale],DF_Vendite[Seller Code]),DF_Dipendenti[Code],DF_Dipendenti[Name]))," ",(_xlfn.XLOOKUP(_xlfn.XLOOKUP(A412,DF_Vendite[ID Sale],DF_Vendite[Seller Code]),DF_Dipendenti[Code],DF_Dipendenti[Surname]))),"")</f>
        <v>Zoe Lewis</v>
      </c>
      <c r="E412" s="6">
        <f>IFERROR(_xlfn.XLOOKUP(_xlfn.XLOOKUP(A412,DF_Vendite[ID Sale],DF_Vendite[ID Product]),DF_Prodotti[ID Product],DF_Prodotti[Selling Price]) * _xlfn.XLOOKUP(A412,DF_Vendite[ID Sale],DF_Vendite[Quantity Sold]),"")</f>
        <v>51980</v>
      </c>
      <c r="F412" s="1">
        <f>_xlfn.XLOOKUP(Fatturato[[#This Row],[ID]],DF_Vendite[ID Sale],DF_Vendite[Sale Date])</f>
        <v>43946</v>
      </c>
    </row>
    <row r="413" spans="1:6">
      <c r="A413" s="5" t="str">
        <f>DF_Vendite[[#This Row],[ID Sale]]</f>
        <v>FT818</v>
      </c>
      <c r="B413" t="str">
        <f>_xlfn.XLOOKUP(_xlfn.XLOOKUP(A413,DF_Vendite[ID Sale],DF_Vendite[ID Product]),DF_Prodotti[ID Product],DF_Prodotti[Product Name],"")</f>
        <v>InfoShield Horizon</v>
      </c>
      <c r="C413" t="str">
        <f>_xlfn.XLOOKUP(_xlfn.XLOOKUP(A413,DF_Vendite[ID Sale],DF_Vendite[ID Client]),DF_Clienti[ID Client],DF_Clienti[Company Name],"")</f>
        <v>TechLink Dynamics</v>
      </c>
      <c r="D413" t="str">
        <f>IFERROR(_xlfn.CONCAT((_xlfn.XLOOKUP(_xlfn.XLOOKUP(A413,DF_Vendite[ID Sale],DF_Vendite[Seller Code]),DF_Dipendenti[Code],DF_Dipendenti[Name]))," ",(_xlfn.XLOOKUP(_xlfn.XLOOKUP(A413,DF_Vendite[ID Sale],DF_Vendite[Seller Code]),DF_Dipendenti[Code],DF_Dipendenti[Surname]))),"")</f>
        <v>Taylor Roberts</v>
      </c>
      <c r="E413" s="6">
        <f>IFERROR(_xlfn.XLOOKUP(_xlfn.XLOOKUP(A413,DF_Vendite[ID Sale],DF_Vendite[ID Product]),DF_Prodotti[ID Product],DF_Prodotti[Selling Price]) * _xlfn.XLOOKUP(A413,DF_Vendite[ID Sale],DF_Vendite[Quantity Sold]),"")</f>
        <v>33120</v>
      </c>
      <c r="F413" s="1">
        <f>_xlfn.XLOOKUP(Fatturato[[#This Row],[ID]],DF_Vendite[ID Sale],DF_Vendite[Sale Date])</f>
        <v>44275</v>
      </c>
    </row>
    <row r="414" spans="1:6">
      <c r="A414" s="5" t="str">
        <f>DF_Vendite[[#This Row],[ID Sale]]</f>
        <v>FT819</v>
      </c>
      <c r="B414" t="str">
        <f>_xlfn.XLOOKUP(_xlfn.XLOOKUP(A414,DF_Vendite[ID Sale],DF_Vendite[ID Product]),DF_Prodotti[ID Product],DF_Prodotti[Product Name],"")</f>
        <v>DataForge Nexus</v>
      </c>
      <c r="C414" t="str">
        <f>_xlfn.XLOOKUP(_xlfn.XLOOKUP(A414,DF_Vendite[ID Sale],DF_Vendite[ID Client]),DF_Clienti[ID Client],DF_Clienti[Company Name],"")</f>
        <v>CloudElite Innovations</v>
      </c>
      <c r="D414" t="str">
        <f>IFERROR(_xlfn.CONCAT((_xlfn.XLOOKUP(_xlfn.XLOOKUP(A414,DF_Vendite[ID Sale],DF_Vendite[Seller Code]),DF_Dipendenti[Code],DF_Dipendenti[Name]))," ",(_xlfn.XLOOKUP(_xlfn.XLOOKUP(A414,DF_Vendite[ID Sale],DF_Vendite[Seller Code]),DF_Dipendenti[Code],DF_Dipendenti[Surname]))),"")</f>
        <v>Violet Hernandez</v>
      </c>
      <c r="E414" s="6">
        <f>IFERROR(_xlfn.XLOOKUP(_xlfn.XLOOKUP(A414,DF_Vendite[ID Sale],DF_Vendite[ID Product]),DF_Prodotti[ID Product],DF_Prodotti[Selling Price]) * _xlfn.XLOOKUP(A414,DF_Vendite[ID Sale],DF_Vendite[Quantity Sold]),"")</f>
        <v>130050</v>
      </c>
      <c r="F414" s="1">
        <f>_xlfn.XLOOKUP(Fatturato[[#This Row],[ID]],DF_Vendite[ID Sale],DF_Vendite[Sale Date])</f>
        <v>45144</v>
      </c>
    </row>
    <row r="415" spans="1:6">
      <c r="A415" s="5" t="str">
        <f>DF_Vendite[[#This Row],[ID Sale]]</f>
        <v>FT820</v>
      </c>
      <c r="B415" t="str">
        <f>_xlfn.XLOOKUP(_xlfn.XLOOKUP(A415,DF_Vendite[ID Sale],DF_Vendite[ID Product]),DF_Prodotti[ID Product],DF_Prodotti[Product Name],"")</f>
        <v>CipherPulse Proxima</v>
      </c>
      <c r="C415" t="str">
        <f>_xlfn.XLOOKUP(_xlfn.XLOOKUP(A415,DF_Vendite[ID Sale],DF_Vendite[ID Client]),DF_Clienti[ID Client],DF_Clienti[Company Name],"")</f>
        <v>CloudElite Innovations</v>
      </c>
      <c r="D415" t="str">
        <f>IFERROR(_xlfn.CONCAT((_xlfn.XLOOKUP(_xlfn.XLOOKUP(A415,DF_Vendite[ID Sale],DF_Vendite[Seller Code]),DF_Dipendenti[Code],DF_Dipendenti[Name]))," ",(_xlfn.XLOOKUP(_xlfn.XLOOKUP(A415,DF_Vendite[ID Sale],DF_Vendite[Seller Code]),DF_Dipendenti[Code],DF_Dipendenti[Surname]))),"")</f>
        <v>Zoe Lewis</v>
      </c>
      <c r="E415" s="6">
        <f>IFERROR(_xlfn.XLOOKUP(_xlfn.XLOOKUP(A415,DF_Vendite[ID Sale],DF_Vendite[ID Product]),DF_Prodotti[ID Product],DF_Prodotti[Selling Price]) * _xlfn.XLOOKUP(A415,DF_Vendite[ID Sale],DF_Vendite[Quantity Sold]),"")</f>
        <v>38010</v>
      </c>
      <c r="F415" s="1">
        <f>_xlfn.XLOOKUP(Fatturato[[#This Row],[ID]],DF_Vendite[ID Sale],DF_Vendite[Sale Date])</f>
        <v>44058</v>
      </c>
    </row>
    <row r="416" spans="1:6">
      <c r="A416" s="5" t="str">
        <f>DF_Vendite[[#This Row],[ID Sale]]</f>
        <v>FT821</v>
      </c>
      <c r="B416" t="str">
        <f>_xlfn.XLOOKUP(_xlfn.XLOOKUP(A416,DF_Vendite[ID Sale],DF_Vendite[ID Product]),DF_Prodotti[ID Product],DF_Prodotti[Product Name],"")</f>
        <v>StatMatrix Fusion</v>
      </c>
      <c r="C416" t="str">
        <f>_xlfn.XLOOKUP(_xlfn.XLOOKUP(A416,DF_Vendite[ID Sale],DF_Vendite[ID Client]),DF_Clienti[ID Client],DF_Clienti[Company Name],"")</f>
        <v>DataLink Tech</v>
      </c>
      <c r="D416" t="str">
        <f>IFERROR(_xlfn.CONCAT((_xlfn.XLOOKUP(_xlfn.XLOOKUP(A416,DF_Vendite[ID Sale],DF_Vendite[Seller Code]),DF_Dipendenti[Code],DF_Dipendenti[Name]))," ",(_xlfn.XLOOKUP(_xlfn.XLOOKUP(A416,DF_Vendite[ID Sale],DF_Vendite[Seller Code]),DF_Dipendenti[Code],DF_Dipendenti[Surname]))),"")</f>
        <v>Isabella Thompson</v>
      </c>
      <c r="E416" s="6">
        <f>IFERROR(_xlfn.XLOOKUP(_xlfn.XLOOKUP(A416,DF_Vendite[ID Sale],DF_Vendite[ID Product]),DF_Prodotti[ID Product],DF_Prodotti[Selling Price]) * _xlfn.XLOOKUP(A416,DF_Vendite[ID Sale],DF_Vendite[Quantity Sold]),"")</f>
        <v>58560</v>
      </c>
      <c r="F416" s="1">
        <f>_xlfn.XLOOKUP(Fatturato[[#This Row],[ID]],DF_Vendite[ID Sale],DF_Vendite[Sale Date])</f>
        <v>45087</v>
      </c>
    </row>
    <row r="417" spans="1:6">
      <c r="A417" s="5" t="str">
        <f>DF_Vendite[[#This Row],[ID Sale]]</f>
        <v>FT822</v>
      </c>
      <c r="B417" t="str">
        <f>_xlfn.XLOOKUP(_xlfn.XLOOKUP(A417,DF_Vendite[ID Sale],DF_Vendite[ID Product]),DF_Prodotti[ID Product],DF_Prodotti[Product Name],"")</f>
        <v>InfoVault Nexus</v>
      </c>
      <c r="C417" t="str">
        <f>_xlfn.XLOOKUP(_xlfn.XLOOKUP(A417,DF_Vendite[ID Sale],DF_Vendite[ID Client]),DF_Clienti[ID Client],DF_Clienti[Company Name],"")</f>
        <v>TechLink Dynamics</v>
      </c>
      <c r="D417" t="str">
        <f>IFERROR(_xlfn.CONCAT((_xlfn.XLOOKUP(_xlfn.XLOOKUP(A417,DF_Vendite[ID Sale],DF_Vendite[Seller Code]),DF_Dipendenti[Code],DF_Dipendenti[Name]))," ",(_xlfn.XLOOKUP(_xlfn.XLOOKUP(A417,DF_Vendite[ID Sale],DF_Vendite[Seller Code]),DF_Dipendenti[Code],DF_Dipendenti[Surname]))),"")</f>
        <v>Williams Mitchell</v>
      </c>
      <c r="E417" s="6">
        <f>IFERROR(_xlfn.XLOOKUP(_xlfn.XLOOKUP(A417,DF_Vendite[ID Sale],DF_Vendite[ID Product]),DF_Prodotti[ID Product],DF_Prodotti[Selling Price]) * _xlfn.XLOOKUP(A417,DF_Vendite[ID Sale],DF_Vendite[Quantity Sold]),"")</f>
        <v>57216</v>
      </c>
      <c r="F417" s="1">
        <f>_xlfn.XLOOKUP(Fatturato[[#This Row],[ID]],DF_Vendite[ID Sale],DF_Vendite[Sale Date])</f>
        <v>44289</v>
      </c>
    </row>
    <row r="418" spans="1:6">
      <c r="A418" s="5" t="str">
        <f>DF_Vendite[[#This Row],[ID Sale]]</f>
        <v>FT823</v>
      </c>
      <c r="B418" t="str">
        <f>_xlfn.XLOOKUP(_xlfn.XLOOKUP(A418,DF_Vendite[ID Sale],DF_Vendite[ID Product]),DF_Prodotti[ID Product],DF_Prodotti[Product Name],"")</f>
        <v>StatFlow Precision</v>
      </c>
      <c r="C418" t="str">
        <f>_xlfn.XLOOKUP(_xlfn.XLOOKUP(A418,DF_Vendite[ID Sale],DF_Vendite[ID Client]),DF_Clienti[ID Client],DF_Clienti[Company Name],"")</f>
        <v>TechLink Dynamics</v>
      </c>
      <c r="D418" t="str">
        <f>IFERROR(_xlfn.CONCAT((_xlfn.XLOOKUP(_xlfn.XLOOKUP(A418,DF_Vendite[ID Sale],DF_Vendite[Seller Code]),DF_Dipendenti[Code],DF_Dipendenti[Name]))," ",(_xlfn.XLOOKUP(_xlfn.XLOOKUP(A418,DF_Vendite[ID Sale],DF_Vendite[Seller Code]),DF_Dipendenti[Code],DF_Dipendenti[Surname]))),"")</f>
        <v>Jackson Hall</v>
      </c>
      <c r="E418" s="6">
        <f>IFERROR(_xlfn.XLOOKUP(_xlfn.XLOOKUP(A418,DF_Vendite[ID Sale],DF_Vendite[ID Product]),DF_Prodotti[ID Product],DF_Prodotti[Selling Price]) * _xlfn.XLOOKUP(A418,DF_Vendite[ID Sale],DF_Vendite[Quantity Sold]),"")</f>
        <v>33840</v>
      </c>
      <c r="F418" s="1">
        <f>_xlfn.XLOOKUP(Fatturato[[#This Row],[ID]],DF_Vendite[ID Sale],DF_Vendite[Sale Date])</f>
        <v>44855</v>
      </c>
    </row>
    <row r="419" spans="1:6">
      <c r="A419" s="5" t="str">
        <f>DF_Vendite[[#This Row],[ID Sale]]</f>
        <v>FT825</v>
      </c>
      <c r="B419" t="str">
        <f>_xlfn.XLOOKUP(_xlfn.XLOOKUP(A419,DF_Vendite[ID Sale],DF_Vendite[ID Product]),DF_Prodotti[ID Product],DF_Prodotti[Product Name],"")</f>
        <v>StatMatrix Fusion</v>
      </c>
      <c r="C419" t="str">
        <f>_xlfn.XLOOKUP(_xlfn.XLOOKUP(A419,DF_Vendite[ID Sale],DF_Vendite[ID Client]),DF_Clienti[ID Client],DF_Clienti[Company Name],"")</f>
        <v>InnoTech Enterprises</v>
      </c>
      <c r="D419" t="str">
        <f>IFERROR(_xlfn.CONCAT((_xlfn.XLOOKUP(_xlfn.XLOOKUP(A419,DF_Vendite[ID Sale],DF_Vendite[Seller Code]),DF_Dipendenti[Code],DF_Dipendenti[Name]))," ",(_xlfn.XLOOKUP(_xlfn.XLOOKUP(A419,DF_Vendite[ID Sale],DF_Vendite[Seller Code]),DF_Dipendenti[Code],DF_Dipendenti[Surname]))),"")</f>
        <v>Violet Hernandez</v>
      </c>
      <c r="E419" s="6">
        <f>IFERROR(_xlfn.XLOOKUP(_xlfn.XLOOKUP(A419,DF_Vendite[ID Sale],DF_Vendite[ID Product]),DF_Prodotti[ID Product],DF_Prodotti[Selling Price]) * _xlfn.XLOOKUP(A419,DF_Vendite[ID Sale],DF_Vendite[Quantity Sold]),"")</f>
        <v>28975</v>
      </c>
      <c r="F419" s="1">
        <f>_xlfn.XLOOKUP(Fatturato[[#This Row],[ID]],DF_Vendite[ID Sale],DF_Vendite[Sale Date])</f>
        <v>44679</v>
      </c>
    </row>
    <row r="420" spans="1:6">
      <c r="A420" s="5" t="str">
        <f>DF_Vendite[[#This Row],[ID Sale]]</f>
        <v>FT826</v>
      </c>
      <c r="B420" t="str">
        <f>_xlfn.XLOOKUP(_xlfn.XLOOKUP(A420,DF_Vendite[ID Sale],DF_Vendite[ID Product]),DF_Prodotti[ID Product],DF_Prodotti[Product Name],"")</f>
        <v>DataLink Precision</v>
      </c>
      <c r="C420" t="str">
        <f>_xlfn.XLOOKUP(_xlfn.XLOOKUP(A420,DF_Vendite[ID Sale],DF_Vendite[ID Client]),DF_Clienti[ID Client],DF_Clienti[Company Name],"")</f>
        <v>InfoForge Solutions</v>
      </c>
      <c r="D420" t="str">
        <f>IFERROR(_xlfn.CONCAT((_xlfn.XLOOKUP(_xlfn.XLOOKUP(A420,DF_Vendite[ID Sale],DF_Vendite[Seller Code]),DF_Dipendenti[Code],DF_Dipendenti[Name]))," ",(_xlfn.XLOOKUP(_xlfn.XLOOKUP(A420,DF_Vendite[ID Sale],DF_Vendite[Seller Code]),DF_Dipendenti[Code],DF_Dipendenti[Surname]))),"")</f>
        <v>Daniel Hernandez</v>
      </c>
      <c r="E420" s="6">
        <f>IFERROR(_xlfn.XLOOKUP(_xlfn.XLOOKUP(A420,DF_Vendite[ID Sale],DF_Vendite[ID Product]),DF_Prodotti[ID Product],DF_Prodotti[Selling Price]) * _xlfn.XLOOKUP(A420,DF_Vendite[ID Sale],DF_Vendite[Quantity Sold]),"")</f>
        <v>59095</v>
      </c>
      <c r="F420" s="1">
        <f>_xlfn.XLOOKUP(Fatturato[[#This Row],[ID]],DF_Vendite[ID Sale],DF_Vendite[Sale Date])</f>
        <v>44547</v>
      </c>
    </row>
    <row r="421" spans="1:6">
      <c r="A421" s="5" t="str">
        <f>DF_Vendite[[#This Row],[ID Sale]]</f>
        <v>FT827</v>
      </c>
      <c r="B421" t="str">
        <f>_xlfn.XLOOKUP(_xlfn.XLOOKUP(A421,DF_Vendite[ID Sale],DF_Vendite[ID Product]),DF_Prodotti[ID Product],DF_Prodotti[Product Name],"")</f>
        <v>DataHarbor Nexus</v>
      </c>
      <c r="C421" t="str">
        <f>_xlfn.XLOOKUP(_xlfn.XLOOKUP(A421,DF_Vendite[ID Sale],DF_Vendite[ID Client]),DF_Clienti[ID Client],DF_Clienti[Company Name],"")</f>
        <v>InnoTech Enterprises</v>
      </c>
      <c r="D421" t="str">
        <f>IFERROR(_xlfn.CONCAT((_xlfn.XLOOKUP(_xlfn.XLOOKUP(A421,DF_Vendite[ID Sale],DF_Vendite[Seller Code]),DF_Dipendenti[Code],DF_Dipendenti[Name]))," ",(_xlfn.XLOOKUP(_xlfn.XLOOKUP(A421,DF_Vendite[ID Sale],DF_Vendite[Seller Code]),DF_Dipendenti[Code],DF_Dipendenti[Surname]))),"")</f>
        <v>Johnson White</v>
      </c>
      <c r="E421" s="6">
        <f>IFERROR(_xlfn.XLOOKUP(_xlfn.XLOOKUP(A421,DF_Vendite[ID Sale],DF_Vendite[ID Product]),DF_Prodotti[ID Product],DF_Prodotti[Selling Price]) * _xlfn.XLOOKUP(A421,DF_Vendite[ID Sale],DF_Vendite[Quantity Sold]),"")</f>
        <v>9240</v>
      </c>
      <c r="F421" s="1">
        <f>_xlfn.XLOOKUP(Fatturato[[#This Row],[ID]],DF_Vendite[ID Sale],DF_Vendite[Sale Date])</f>
        <v>44977</v>
      </c>
    </row>
    <row r="422" spans="1:6">
      <c r="A422" s="5" t="str">
        <f>DF_Vendite[[#This Row],[ID Sale]]</f>
        <v>FT828</v>
      </c>
      <c r="B422" t="str">
        <f>_xlfn.XLOOKUP(_xlfn.XLOOKUP(A422,DF_Vendite[ID Sale],DF_Vendite[ID Product]),DF_Prodotti[ID Product],DF_Prodotti[Product Name],"")</f>
        <v>DataHarbor Nexus</v>
      </c>
      <c r="C422" t="str">
        <f>_xlfn.XLOOKUP(_xlfn.XLOOKUP(A422,DF_Vendite[ID Sale],DF_Vendite[ID Client]),DF_Clienti[ID Client],DF_Clienti[Company Name],"")</f>
        <v>TechGuard Innovations</v>
      </c>
      <c r="D422" t="str">
        <f>IFERROR(_xlfn.CONCAT((_xlfn.XLOOKUP(_xlfn.XLOOKUP(A422,DF_Vendite[ID Sale],DF_Vendite[Seller Code]),DF_Dipendenti[Code],DF_Dipendenti[Name]))," ",(_xlfn.XLOOKUP(_xlfn.XLOOKUP(A422,DF_Vendite[ID Sale],DF_Vendite[Seller Code]),DF_Dipendenti[Code],DF_Dipendenti[Surname]))),"")</f>
        <v/>
      </c>
      <c r="E422" s="6">
        <f>IFERROR(_xlfn.XLOOKUP(_xlfn.XLOOKUP(A422,DF_Vendite[ID Sale],DF_Vendite[ID Product]),DF_Prodotti[ID Product],DF_Prodotti[Selling Price]) * _xlfn.XLOOKUP(A422,DF_Vendite[ID Sale],DF_Vendite[Quantity Sold]),"")</f>
        <v>136640</v>
      </c>
      <c r="F422" s="1">
        <f>_xlfn.XLOOKUP(Fatturato[[#This Row],[ID]],DF_Vendite[ID Sale],DF_Vendite[Sale Date])</f>
        <v>44479</v>
      </c>
    </row>
    <row r="423" spans="1:6">
      <c r="A423" s="5" t="str">
        <f>DF_Vendite[[#This Row],[ID Sale]]</f>
        <v>FT829</v>
      </c>
      <c r="B423" t="str">
        <f>_xlfn.XLOOKUP(_xlfn.XLOOKUP(A423,DF_Vendite[ID Sale],DF_Vendite[ID Product]),DF_Prodotti[ID Product],DF_Prodotti[Product Name],"")</f>
        <v>InfoSync Dynamics</v>
      </c>
      <c r="C423" t="str">
        <f>_xlfn.XLOOKUP(_xlfn.XLOOKUP(A423,DF_Vendite[ID Sale],DF_Vendite[ID Client]),DF_Clienti[ID Client],DF_Clienti[Company Name],"")</f>
        <v>DataLink Tech</v>
      </c>
      <c r="D423" t="str">
        <f>IFERROR(_xlfn.CONCAT((_xlfn.XLOOKUP(_xlfn.XLOOKUP(A423,DF_Vendite[ID Sale],DF_Vendite[Seller Code]),DF_Dipendenti[Code],DF_Dipendenti[Name]))," ",(_xlfn.XLOOKUP(_xlfn.XLOOKUP(A423,DF_Vendite[ID Sale],DF_Vendite[Seller Code]),DF_Dipendenti[Code],DF_Dipendenti[Surname]))),"")</f>
        <v/>
      </c>
      <c r="E423" s="6">
        <f>IFERROR(_xlfn.XLOOKUP(_xlfn.XLOOKUP(A423,DF_Vendite[ID Sale],DF_Vendite[ID Product]),DF_Prodotti[ID Product],DF_Prodotti[Selling Price]) * _xlfn.XLOOKUP(A423,DF_Vendite[ID Sale],DF_Vendite[Quantity Sold]),"")</f>
        <v>17340</v>
      </c>
      <c r="F423" s="1">
        <f>_xlfn.XLOOKUP(Fatturato[[#This Row],[ID]],DF_Vendite[ID Sale],DF_Vendite[Sale Date])</f>
        <v>43868</v>
      </c>
    </row>
    <row r="424" spans="1:6">
      <c r="A424" s="5" t="str">
        <f>DF_Vendite[[#This Row],[ID Sale]]</f>
        <v>FT830</v>
      </c>
      <c r="B424" t="str">
        <f>_xlfn.XLOOKUP(_xlfn.XLOOKUP(A424,DF_Vendite[ID Sale],DF_Vendite[ID Product]),DF_Prodotti[ID Product],DF_Prodotti[Product Name],"")</f>
        <v>DataPulse Dynamics</v>
      </c>
      <c r="C424" t="str">
        <f>_xlfn.XLOOKUP(_xlfn.XLOOKUP(A424,DF_Vendite[ID Sale],DF_Vendite[ID Client]),DF_Clienti[ID Client],DF_Clienti[Company Name],"")</f>
        <v/>
      </c>
      <c r="D424" t="str">
        <f>IFERROR(_xlfn.CONCAT((_xlfn.XLOOKUP(_xlfn.XLOOKUP(A424,DF_Vendite[ID Sale],DF_Vendite[Seller Code]),DF_Dipendenti[Code],DF_Dipendenti[Name]))," ",(_xlfn.XLOOKUP(_xlfn.XLOOKUP(A424,DF_Vendite[ID Sale],DF_Vendite[Seller Code]),DF_Dipendenti[Code],DF_Dipendenti[Surname]))),"")</f>
        <v>Hannah Hall</v>
      </c>
      <c r="E424" s="6">
        <f>IFERROR(_xlfn.XLOOKUP(_xlfn.XLOOKUP(A424,DF_Vendite[ID Sale],DF_Vendite[ID Product]),DF_Prodotti[ID Product],DF_Prodotti[Selling Price]) * _xlfn.XLOOKUP(A424,DF_Vendite[ID Sale],DF_Vendite[Quantity Sold]),"")</f>
        <v>21068</v>
      </c>
      <c r="F424" s="1">
        <f>_xlfn.XLOOKUP(Fatturato[[#This Row],[ID]],DF_Vendite[ID Sale],DF_Vendite[Sale Date])</f>
        <v>43957</v>
      </c>
    </row>
    <row r="425" spans="1:6">
      <c r="A425" s="5" t="str">
        <f>DF_Vendite[[#This Row],[ID Sale]]</f>
        <v>FT831</v>
      </c>
      <c r="B425" t="str">
        <f>_xlfn.XLOOKUP(_xlfn.XLOOKUP(A425,DF_Vendite[ID Sale],DF_Vendite[ID Product]),DF_Prodotti[ID Product],DF_Prodotti[Product Name],"")</f>
        <v>DataForge Nexus</v>
      </c>
      <c r="C425" t="str">
        <f>_xlfn.XLOOKUP(_xlfn.XLOOKUP(A425,DF_Vendite[ID Sale],DF_Vendite[ID Client]),DF_Clienti[ID Client],DF_Clienti[Company Name],"")</f>
        <v>TechLink Dynamics</v>
      </c>
      <c r="D425" t="str">
        <f>IFERROR(_xlfn.CONCAT((_xlfn.XLOOKUP(_xlfn.XLOOKUP(A425,DF_Vendite[ID Sale],DF_Vendite[Seller Code]),DF_Dipendenti[Code],DF_Dipendenti[Name]))," ",(_xlfn.XLOOKUP(_xlfn.XLOOKUP(A425,DF_Vendite[ID Sale],DF_Vendite[Seller Code]),DF_Dipendenti[Code],DF_Dipendenti[Surname]))),"")</f>
        <v>Sebastian Hall</v>
      </c>
      <c r="E425" s="6">
        <f>IFERROR(_xlfn.XLOOKUP(_xlfn.XLOOKUP(A425,DF_Vendite[ID Sale],DF_Vendite[ID Product]),DF_Prodotti[ID Product],DF_Prodotti[Selling Price]) * _xlfn.XLOOKUP(A425,DF_Vendite[ID Sale],DF_Vendite[Quantity Sold]),"")</f>
        <v>107406</v>
      </c>
      <c r="F425" s="1">
        <f>_xlfn.XLOOKUP(Fatturato[[#This Row],[ID]],DF_Vendite[ID Sale],DF_Vendite[Sale Date])</f>
        <v>45113</v>
      </c>
    </row>
    <row r="426" spans="1:6">
      <c r="A426" s="5" t="str">
        <f>DF_Vendite[[#This Row],[ID Sale]]</f>
        <v>FT832</v>
      </c>
      <c r="B426" t="str">
        <f>_xlfn.XLOOKUP(_xlfn.XLOOKUP(A426,DF_Vendite[ID Sale],DF_Vendite[ID Product]),DF_Prodotti[ID Product],DF_Prodotti[Product Name],"")</f>
        <v>DataLink Precision</v>
      </c>
      <c r="C426" t="str">
        <f>_xlfn.XLOOKUP(_xlfn.XLOOKUP(A426,DF_Vendite[ID Sale],DF_Vendite[ID Client]),DF_Clienti[ID Client],DF_Clienti[Company Name],"")</f>
        <v>DataLink Tech</v>
      </c>
      <c r="D426" t="str">
        <f>IFERROR(_xlfn.CONCAT((_xlfn.XLOOKUP(_xlfn.XLOOKUP(A426,DF_Vendite[ID Sale],DF_Vendite[Seller Code]),DF_Dipendenti[Code],DF_Dipendenti[Name]))," ",(_xlfn.XLOOKUP(_xlfn.XLOOKUP(A426,DF_Vendite[ID Sale],DF_Vendite[Seller Code]),DF_Dipendenti[Code],DF_Dipendenti[Surname]))),"")</f>
        <v>Stella Lee</v>
      </c>
      <c r="E426" s="6">
        <f>IFERROR(_xlfn.XLOOKUP(_xlfn.XLOOKUP(A426,DF_Vendite[ID Sale],DF_Vendite[ID Product]),DF_Prodotti[ID Product],DF_Prodotti[Selling Price]) * _xlfn.XLOOKUP(A426,DF_Vendite[ID Sale],DF_Vendite[Quantity Sold]),"")</f>
        <v>45315</v>
      </c>
      <c r="F426" s="1">
        <f>_xlfn.XLOOKUP(Fatturato[[#This Row],[ID]],DF_Vendite[ID Sale],DF_Vendite[Sale Date])</f>
        <v>44498</v>
      </c>
    </row>
    <row r="427" spans="1:6">
      <c r="A427" s="5" t="str">
        <f>DF_Vendite[[#This Row],[ID Sale]]</f>
        <v>FT833</v>
      </c>
      <c r="B427" t="str">
        <f>_xlfn.XLOOKUP(_xlfn.XLOOKUP(A427,DF_Vendite[ID Sale],DF_Vendite[ID Product]),DF_Prodotti[ID Product],DF_Prodotti[Product Name],"")</f>
        <v>DataPulse Dynamics</v>
      </c>
      <c r="C427" t="str">
        <f>_xlfn.XLOOKUP(_xlfn.XLOOKUP(A427,DF_Vendite[ID Sale],DF_Vendite[ID Client]),DF_Clienti[ID Client],DF_Clienti[Company Name],"")</f>
        <v/>
      </c>
      <c r="D427" t="str">
        <f>IFERROR(_xlfn.CONCAT((_xlfn.XLOOKUP(_xlfn.XLOOKUP(A427,DF_Vendite[ID Sale],DF_Vendite[Seller Code]),DF_Dipendenti[Code],DF_Dipendenti[Name]))," ",(_xlfn.XLOOKUP(_xlfn.XLOOKUP(A427,DF_Vendite[ID Sale],DF_Vendite[Seller Code]),DF_Dipendenti[Code],DF_Dipendenti[Surname]))),"")</f>
        <v>Isabella Roberts</v>
      </c>
      <c r="E427" s="6">
        <f>IFERROR(_xlfn.XLOOKUP(_xlfn.XLOOKUP(A427,DF_Vendite[ID Sale],DF_Vendite[ID Product]),DF_Prodotti[ID Product],DF_Prodotti[Selling Price]) * _xlfn.XLOOKUP(A427,DF_Vendite[ID Sale],DF_Vendite[Quantity Sold]),"")</f>
        <v>43052</v>
      </c>
      <c r="F427" s="1">
        <f>_xlfn.XLOOKUP(Fatturato[[#This Row],[ID]],DF_Vendite[ID Sale],DF_Vendite[Sale Date])</f>
        <v>45011</v>
      </c>
    </row>
    <row r="428" spans="1:6">
      <c r="A428" s="5" t="str">
        <f>DF_Vendite[[#This Row],[ID Sale]]</f>
        <v>FT834</v>
      </c>
      <c r="B428" t="str">
        <f>_xlfn.XLOOKUP(_xlfn.XLOOKUP(A428,DF_Vendite[ID Sale],DF_Vendite[ID Product]),DF_Prodotti[ID Product],DF_Prodotti[Product Name],"")</f>
        <v>DataPulse Dynamics</v>
      </c>
      <c r="C428" t="str">
        <f>_xlfn.XLOOKUP(_xlfn.XLOOKUP(A428,DF_Vendite[ID Sale],DF_Vendite[ID Client]),DF_Clienti[ID Client],DF_Clienti[Company Name],"")</f>
        <v>CipherLink Corp.</v>
      </c>
      <c r="D428" t="str">
        <f>IFERROR(_xlfn.CONCAT((_xlfn.XLOOKUP(_xlfn.XLOOKUP(A428,DF_Vendite[ID Sale],DF_Vendite[Seller Code]),DF_Dipendenti[Code],DF_Dipendenti[Name]))," ",(_xlfn.XLOOKUP(_xlfn.XLOOKUP(A428,DF_Vendite[ID Sale],DF_Vendite[Seller Code]),DF_Dipendenti[Code],DF_Dipendenti[Surname]))),"")</f>
        <v>Stella Lee</v>
      </c>
      <c r="E428" s="6">
        <f>IFERROR(_xlfn.XLOOKUP(_xlfn.XLOOKUP(A428,DF_Vendite[ID Sale],DF_Vendite[ID Product]),DF_Prodotti[ID Product],DF_Prodotti[Selling Price]) * _xlfn.XLOOKUP(A428,DF_Vendite[ID Sale],DF_Vendite[Quantity Sold]),"")</f>
        <v>127324</v>
      </c>
      <c r="F428" s="1">
        <f>_xlfn.XLOOKUP(Fatturato[[#This Row],[ID]],DF_Vendite[ID Sale],DF_Vendite[Sale Date])</f>
        <v>43866</v>
      </c>
    </row>
    <row r="429" spans="1:6">
      <c r="A429" s="5" t="str">
        <f>DF_Vendite[[#This Row],[ID Sale]]</f>
        <v>FT835</v>
      </c>
      <c r="B429" t="str">
        <f>_xlfn.XLOOKUP(_xlfn.XLOOKUP(A429,DF_Vendite[ID Sale],DF_Vendite[ID Product]),DF_Prodotti[ID Product],DF_Prodotti[Product Name],"")</f>
        <v>QuantumSync Pro</v>
      </c>
      <c r="C429" t="str">
        <f>_xlfn.XLOOKUP(_xlfn.XLOOKUP(A429,DF_Vendite[ID Sale],DF_Vendite[ID Client]),DF_Clienti[ID Client],DF_Clienti[Company Name],"")</f>
        <v/>
      </c>
      <c r="D429" t="str">
        <f>IFERROR(_xlfn.CONCAT((_xlfn.XLOOKUP(_xlfn.XLOOKUP(A429,DF_Vendite[ID Sale],DF_Vendite[Seller Code]),DF_Dipendenti[Code],DF_Dipendenti[Name]))," ",(_xlfn.XLOOKUP(_xlfn.XLOOKUP(A429,DF_Vendite[ID Sale],DF_Vendite[Seller Code]),DF_Dipendenti[Code],DF_Dipendenti[Surname]))),"")</f>
        <v>Evelyn Garcia</v>
      </c>
      <c r="E429" s="6">
        <f>IFERROR(_xlfn.XLOOKUP(_xlfn.XLOOKUP(A429,DF_Vendite[ID Sale],DF_Vendite[ID Product]),DF_Prodotti[ID Product],DF_Prodotti[Selling Price]) * _xlfn.XLOOKUP(A429,DF_Vendite[ID Sale],DF_Vendite[Quantity Sold]),"")</f>
        <v>46340</v>
      </c>
      <c r="F429" s="1">
        <f>_xlfn.XLOOKUP(Fatturato[[#This Row],[ID]],DF_Vendite[ID Sale],DF_Vendite[Sale Date])</f>
        <v>43856</v>
      </c>
    </row>
    <row r="430" spans="1:6">
      <c r="A430" s="5" t="str">
        <f>DF_Vendite[[#This Row],[ID Sale]]</f>
        <v>FT836</v>
      </c>
      <c r="B430" t="str">
        <f>_xlfn.XLOOKUP(_xlfn.XLOOKUP(A430,DF_Vendite[ID Sale],DF_Vendite[ID Product]),DF_Prodotti[ID Product],DF_Prodotti[Product Name],"")</f>
        <v>CipherPulse Proxima</v>
      </c>
      <c r="C430" t="str">
        <f>_xlfn.XLOOKUP(_xlfn.XLOOKUP(A430,DF_Vendite[ID Sale],DF_Vendite[ID Client]),DF_Clienti[ID Client],DF_Clienti[Company Name],"")</f>
        <v>InnoTech Enterprises</v>
      </c>
      <c r="D430" t="str">
        <f>IFERROR(_xlfn.CONCAT((_xlfn.XLOOKUP(_xlfn.XLOOKUP(A430,DF_Vendite[ID Sale],DF_Vendite[Seller Code]),DF_Dipendenti[Code],DF_Dipendenti[Name]))," ",(_xlfn.XLOOKUP(_xlfn.XLOOKUP(A430,DF_Vendite[ID Sale],DF_Vendite[Seller Code]),DF_Dipendenti[Code],DF_Dipendenti[Surname]))),"")</f>
        <v>Evelyn Garcia</v>
      </c>
      <c r="E430" s="6">
        <f>IFERROR(_xlfn.XLOOKUP(_xlfn.XLOOKUP(A430,DF_Vendite[ID Sale],DF_Vendite[ID Product]),DF_Prodotti[ID Product],DF_Prodotti[Selling Price]) * _xlfn.XLOOKUP(A430,DF_Vendite[ID Sale],DF_Vendite[Quantity Sold]),"")</f>
        <v>44310</v>
      </c>
      <c r="F430" s="1">
        <f>_xlfn.XLOOKUP(Fatturato[[#This Row],[ID]],DF_Vendite[ID Sale],DF_Vendite[Sale Date])</f>
        <v>44043</v>
      </c>
    </row>
    <row r="431" spans="1:6">
      <c r="A431" s="5" t="str">
        <f>DF_Vendite[[#This Row],[ID Sale]]</f>
        <v>FT837</v>
      </c>
      <c r="B431" t="str">
        <f>_xlfn.XLOOKUP(_xlfn.XLOOKUP(A431,DF_Vendite[ID Sale],DF_Vendite[ID Product]),DF_Prodotti[ID Product],DF_Prodotti[Product Name],"")</f>
        <v>CipherHarbor Guardian</v>
      </c>
      <c r="C431" t="str">
        <f>_xlfn.XLOOKUP(_xlfn.XLOOKUP(A431,DF_Vendite[ID Sale],DF_Vendite[ID Client]),DF_Clienti[ID Client],DF_Clienti[Company Name],"")</f>
        <v>DataLink Tech</v>
      </c>
      <c r="D431" t="str">
        <f>IFERROR(_xlfn.CONCAT((_xlfn.XLOOKUP(_xlfn.XLOOKUP(A431,DF_Vendite[ID Sale],DF_Vendite[Seller Code]),DF_Dipendenti[Code],DF_Dipendenti[Name]))," ",(_xlfn.XLOOKUP(_xlfn.XLOOKUP(A431,DF_Vendite[ID Sale],DF_Vendite[Seller Code]),DF_Dipendenti[Code],DF_Dipendenti[Surname]))),"")</f>
        <v>Daniel Hernandez</v>
      </c>
      <c r="E431" s="6">
        <f>IFERROR(_xlfn.XLOOKUP(_xlfn.XLOOKUP(A431,DF_Vendite[ID Sale],DF_Vendite[ID Product]),DF_Prodotti[ID Product],DF_Prodotti[Selling Price]) * _xlfn.XLOOKUP(A431,DF_Vendite[ID Sale],DF_Vendite[Quantity Sold]),"")</f>
        <v>28652</v>
      </c>
      <c r="F431" s="1">
        <f>_xlfn.XLOOKUP(Fatturato[[#This Row],[ID]],DF_Vendite[ID Sale],DF_Vendite[Sale Date])</f>
        <v>44599</v>
      </c>
    </row>
    <row r="432" spans="1:6">
      <c r="A432" s="5" t="str">
        <f>DF_Vendite[[#This Row],[ID Sale]]</f>
        <v>FT838</v>
      </c>
      <c r="B432" t="str">
        <f>_xlfn.XLOOKUP(_xlfn.XLOOKUP(A432,DF_Vendite[ID Sale],DF_Vendite[ID Product]),DF_Prodotti[ID Product],DF_Prodotti[Product Name],"")</f>
        <v>CloudGuardian Pro</v>
      </c>
      <c r="C432" t="str">
        <f>_xlfn.XLOOKUP(_xlfn.XLOOKUP(A432,DF_Vendite[ID Sale],DF_Vendite[ID Client]),DF_Clienti[ID Client],DF_Clienti[Company Name],"")</f>
        <v>CipherLink Corp.</v>
      </c>
      <c r="D432" t="str">
        <f>IFERROR(_xlfn.CONCAT((_xlfn.XLOOKUP(_xlfn.XLOOKUP(A432,DF_Vendite[ID Sale],DF_Vendite[Seller Code]),DF_Dipendenti[Code],DF_Dipendenti[Name]))," ",(_xlfn.XLOOKUP(_xlfn.XLOOKUP(A432,DF_Vendite[ID Sale],DF_Vendite[Seller Code]),DF_Dipendenti[Code],DF_Dipendenti[Surname]))),"")</f>
        <v>Jackson White</v>
      </c>
      <c r="E432" s="6">
        <f>IFERROR(_xlfn.XLOOKUP(_xlfn.XLOOKUP(A432,DF_Vendite[ID Sale],DF_Vendite[ID Product]),DF_Prodotti[ID Product],DF_Prodotti[Selling Price]) * _xlfn.XLOOKUP(A432,DF_Vendite[ID Sale],DF_Vendite[Quantity Sold]),"")</f>
        <v>223468</v>
      </c>
      <c r="F432" s="1">
        <f>_xlfn.XLOOKUP(Fatturato[[#This Row],[ID]],DF_Vendite[ID Sale],DF_Vendite[Sale Date])</f>
        <v>44047</v>
      </c>
    </row>
    <row r="433" spans="1:6">
      <c r="A433" s="5" t="str">
        <f>DF_Vendite[[#This Row],[ID Sale]]</f>
        <v>FT839</v>
      </c>
      <c r="B433" t="str">
        <f>_xlfn.XLOOKUP(_xlfn.XLOOKUP(A433,DF_Vendite[ID Sale],DF_Vendite[ID Product]),DF_Prodotti[ID Product],DF_Prodotti[Product Name],"")</f>
        <v>DataForge Nexus</v>
      </c>
      <c r="C433" t="str">
        <f>_xlfn.XLOOKUP(_xlfn.XLOOKUP(A433,DF_Vendite[ID Sale],DF_Vendite[ID Client]),DF_Clienti[ID Client],DF_Clienti[Company Name],"")</f>
        <v>CloudElite Innovations</v>
      </c>
      <c r="D433" t="str">
        <f>IFERROR(_xlfn.CONCAT((_xlfn.XLOOKUP(_xlfn.XLOOKUP(A433,DF_Vendite[ID Sale],DF_Vendite[Seller Code]),DF_Dipendenti[Code],DF_Dipendenti[Name]))," ",(_xlfn.XLOOKUP(_xlfn.XLOOKUP(A433,DF_Vendite[ID Sale],DF_Vendite[Seller Code]),DF_Dipendenti[Code],DF_Dipendenti[Surname]))),"")</f>
        <v>Isabella Martinez</v>
      </c>
      <c r="E433" s="6">
        <f>IFERROR(_xlfn.XLOOKUP(_xlfn.XLOOKUP(A433,DF_Vendite[ID Sale],DF_Vendite[ID Product]),DF_Prodotti[ID Product],DF_Prodotti[Selling Price]) * _xlfn.XLOOKUP(A433,DF_Vendite[ID Sale],DF_Vendite[Quantity Sold]),"")</f>
        <v>130050</v>
      </c>
      <c r="F433" s="1">
        <f>_xlfn.XLOOKUP(Fatturato[[#This Row],[ID]],DF_Vendite[ID Sale],DF_Vendite[Sale Date])</f>
        <v>45155</v>
      </c>
    </row>
    <row r="434" spans="1:6">
      <c r="A434" s="5" t="str">
        <f>DF_Vendite[[#This Row],[ID Sale]]</f>
        <v>FT840</v>
      </c>
      <c r="B434" t="str">
        <f>_xlfn.XLOOKUP(_xlfn.XLOOKUP(A434,DF_Vendite[ID Sale],DF_Vendite[ID Product]),DF_Prodotti[ID Product],DF_Prodotti[Product Name],"")</f>
        <v>QuantumSync Pro</v>
      </c>
      <c r="C434" t="str">
        <f>_xlfn.XLOOKUP(_xlfn.XLOOKUP(A434,DF_Vendite[ID Sale],DF_Vendite[ID Client]),DF_Clienti[ID Client],DF_Clienti[Company Name],"")</f>
        <v/>
      </c>
      <c r="D434" t="str">
        <f>IFERROR(_xlfn.CONCAT((_xlfn.XLOOKUP(_xlfn.XLOOKUP(A434,DF_Vendite[ID Sale],DF_Vendite[Seller Code]),DF_Dipendenti[Code],DF_Dipendenti[Name]))," ",(_xlfn.XLOOKUP(_xlfn.XLOOKUP(A434,DF_Vendite[ID Sale],DF_Vendite[Seller Code]),DF_Dipendenti[Code],DF_Dipendenti[Surname]))),"")</f>
        <v>Isabella Roberts</v>
      </c>
      <c r="E434" s="6">
        <f>IFERROR(_xlfn.XLOOKUP(_xlfn.XLOOKUP(A434,DF_Vendite[ID Sale],DF_Vendite[ID Product]),DF_Prodotti[ID Product],DF_Prodotti[Selling Price]) * _xlfn.XLOOKUP(A434,DF_Vendite[ID Sale],DF_Vendite[Quantity Sold]),"")</f>
        <v>26180</v>
      </c>
      <c r="F434" s="1">
        <f>_xlfn.XLOOKUP(Fatturato[[#This Row],[ID]],DF_Vendite[ID Sale],DF_Vendite[Sale Date])</f>
        <v>44307</v>
      </c>
    </row>
    <row r="435" spans="1:6">
      <c r="A435" s="5" t="str">
        <f>DF_Vendite[[#This Row],[ID Sale]]</f>
        <v>FT841</v>
      </c>
      <c r="B435" t="str">
        <f>_xlfn.XLOOKUP(_xlfn.XLOOKUP(A435,DF_Vendite[ID Sale],DF_Vendite[ID Product]),DF_Prodotti[ID Product],DF_Prodotti[Product Name],"")</f>
        <v>DataForge Nexus</v>
      </c>
      <c r="C435" t="str">
        <f>_xlfn.XLOOKUP(_xlfn.XLOOKUP(A435,DF_Vendite[ID Sale],DF_Vendite[ID Client]),DF_Clienti[ID Client],DF_Clienti[Company Name],"")</f>
        <v>InnoTech Enterprises</v>
      </c>
      <c r="D435" t="str">
        <f>IFERROR(_xlfn.CONCAT((_xlfn.XLOOKUP(_xlfn.XLOOKUP(A435,DF_Vendite[ID Sale],DF_Vendite[Seller Code]),DF_Dipendenti[Code],DF_Dipendenti[Name]))," ",(_xlfn.XLOOKUP(_xlfn.XLOOKUP(A435,DF_Vendite[ID Sale],DF_Vendite[Seller Code]),DF_Dipendenti[Code],DF_Dipendenti[Surname]))),"")</f>
        <v>Williams Mitchell</v>
      </c>
      <c r="E435" s="6">
        <f>IFERROR(_xlfn.XLOOKUP(_xlfn.XLOOKUP(A435,DF_Vendite[ID Sale],DF_Vendite[ID Product]),DF_Prodotti[ID Product],DF_Prodotti[Selling Price]) * _xlfn.XLOOKUP(A435,DF_Vendite[ID Sale],DF_Vendite[Quantity Sold]),"")</f>
        <v>53244</v>
      </c>
      <c r="F435" s="1">
        <f>_xlfn.XLOOKUP(Fatturato[[#This Row],[ID]],DF_Vendite[ID Sale],DF_Vendite[Sale Date])</f>
        <v>45106</v>
      </c>
    </row>
    <row r="436" spans="1:6">
      <c r="A436" s="5" t="str">
        <f>DF_Vendite[[#This Row],[ID Sale]]</f>
        <v>FT843</v>
      </c>
      <c r="B436" t="str">
        <f>_xlfn.XLOOKUP(_xlfn.XLOOKUP(A436,DF_Vendite[ID Sale],DF_Vendite[ID Product]),DF_Prodotti[ID Product],DF_Prodotti[Product Name],"")</f>
        <v>Quantum Insight</v>
      </c>
      <c r="C436" t="str">
        <f>_xlfn.XLOOKUP(_xlfn.XLOOKUP(A436,DF_Vendite[ID Sale],DF_Vendite[ID Client]),DF_Clienti[ID Client],DF_Clienti[Company Name],"")</f>
        <v>DataLink Tech</v>
      </c>
      <c r="D436" t="str">
        <f>IFERROR(_xlfn.CONCAT((_xlfn.XLOOKUP(_xlfn.XLOOKUP(A436,DF_Vendite[ID Sale],DF_Vendite[Seller Code]),DF_Dipendenti[Code],DF_Dipendenti[Name]))," ",(_xlfn.XLOOKUP(_xlfn.XLOOKUP(A436,DF_Vendite[ID Sale],DF_Vendite[Seller Code]),DF_Dipendenti[Code],DF_Dipendenti[Surname]))),"")</f>
        <v>Chloe Walker</v>
      </c>
      <c r="E436" s="6">
        <f>IFERROR(_xlfn.XLOOKUP(_xlfn.XLOOKUP(A436,DF_Vendite[ID Sale],DF_Vendite[ID Product]),DF_Prodotti[ID Product],DF_Prodotti[Selling Price]) * _xlfn.XLOOKUP(A436,DF_Vendite[ID Sale],DF_Vendite[Quantity Sold]),"")</f>
        <v>147920</v>
      </c>
      <c r="F436" s="1">
        <f>_xlfn.XLOOKUP(Fatturato[[#This Row],[ID]],DF_Vendite[ID Sale],DF_Vendite[Sale Date])</f>
        <v>45121</v>
      </c>
    </row>
    <row r="437" spans="1:6">
      <c r="A437" s="5" t="str">
        <f>DF_Vendite[[#This Row],[ID Sale]]</f>
        <v>FT844</v>
      </c>
      <c r="B437" t="str">
        <f>_xlfn.XLOOKUP(_xlfn.XLOOKUP(A437,DF_Vendite[ID Sale],DF_Vendite[ID Product]),DF_Prodotti[ID Product],DF_Prodotti[Product Name],"")</f>
        <v>QuantumSync Pro</v>
      </c>
      <c r="C437" t="str">
        <f>_xlfn.XLOOKUP(_xlfn.XLOOKUP(A437,DF_Vendite[ID Sale],DF_Vendite[ID Client]),DF_Clienti[ID Client],DF_Clienti[Company Name],"")</f>
        <v>TechGuard Innovations</v>
      </c>
      <c r="D437" t="str">
        <f>IFERROR(_xlfn.CONCAT((_xlfn.XLOOKUP(_xlfn.XLOOKUP(A437,DF_Vendite[ID Sale],DF_Vendite[Seller Code]),DF_Dipendenti[Code],DF_Dipendenti[Name]))," ",(_xlfn.XLOOKUP(_xlfn.XLOOKUP(A437,DF_Vendite[ID Sale],DF_Vendite[Seller Code]),DF_Dipendenti[Code],DF_Dipendenti[Surname]))),"")</f>
        <v>Aiden Lewis</v>
      </c>
      <c r="E437" s="6">
        <f>IFERROR(_xlfn.XLOOKUP(_xlfn.XLOOKUP(A437,DF_Vendite[ID Sale],DF_Vendite[ID Product]),DF_Prodotti[ID Product],DF_Prodotti[Selling Price]) * _xlfn.XLOOKUP(A437,DF_Vendite[ID Sale],DF_Vendite[Quantity Sold]),"")</f>
        <v>55580</v>
      </c>
      <c r="F437" s="1">
        <f>_xlfn.XLOOKUP(Fatturato[[#This Row],[ID]],DF_Vendite[ID Sale],DF_Vendite[Sale Date])</f>
        <v>45108</v>
      </c>
    </row>
    <row r="438" spans="1:6">
      <c r="A438" s="5" t="str">
        <f>DF_Vendite[[#This Row],[ID Sale]]</f>
        <v>FT845</v>
      </c>
      <c r="B438" t="str">
        <f>_xlfn.XLOOKUP(_xlfn.XLOOKUP(A438,DF_Vendite[ID Sale],DF_Vendite[ID Product]),DF_Prodotti[ID Product],DF_Prodotti[Product Name],"")</f>
        <v>Quantum Insight</v>
      </c>
      <c r="C438" t="str">
        <f>_xlfn.XLOOKUP(_xlfn.XLOOKUP(A438,DF_Vendite[ID Sale],DF_Vendite[ID Client]),DF_Clienti[ID Client],DF_Clienti[Company Name],"")</f>
        <v>CloudElite Innovations</v>
      </c>
      <c r="D438" t="str">
        <f>IFERROR(_xlfn.CONCAT((_xlfn.XLOOKUP(_xlfn.XLOOKUP(A438,DF_Vendite[ID Sale],DF_Vendite[Seller Code]),DF_Dipendenti[Code],DF_Dipendenti[Name]))," ",(_xlfn.XLOOKUP(_xlfn.XLOOKUP(A438,DF_Vendite[ID Sale],DF_Vendite[Seller Code]),DF_Dipendenti[Code],DF_Dipendenti[Surname]))),"")</f>
        <v>Daniel Hernandez</v>
      </c>
      <c r="E438" s="6">
        <f>IFERROR(_xlfn.XLOOKUP(_xlfn.XLOOKUP(A438,DF_Vendite[ID Sale],DF_Vendite[ID Product]),DF_Prodotti[ID Product],DF_Prodotti[Selling Price]) * _xlfn.XLOOKUP(A438,DF_Vendite[ID Sale],DF_Vendite[Quantity Sold]),"")</f>
        <v>87290</v>
      </c>
      <c r="F438" s="1">
        <f>_xlfn.XLOOKUP(Fatturato[[#This Row],[ID]],DF_Vendite[ID Sale],DF_Vendite[Sale Date])</f>
        <v>44245</v>
      </c>
    </row>
    <row r="439" spans="1:6">
      <c r="A439" s="5" t="str">
        <f>DF_Vendite[[#This Row],[ID Sale]]</f>
        <v>FT846</v>
      </c>
      <c r="B439" t="str">
        <f>_xlfn.XLOOKUP(_xlfn.XLOOKUP(A439,DF_Vendite[ID Sale],DF_Vendite[ID Product]),DF_Prodotti[ID Product],DF_Prodotti[Product Name],"")</f>
        <v>Quantum Insight</v>
      </c>
      <c r="C439" t="str">
        <f>_xlfn.XLOOKUP(_xlfn.XLOOKUP(A439,DF_Vendite[ID Sale],DF_Vendite[ID Client]),DF_Clienti[ID Client],DF_Clienti[Company Name],"")</f>
        <v/>
      </c>
      <c r="D439" t="str">
        <f>IFERROR(_xlfn.CONCAT((_xlfn.XLOOKUP(_xlfn.XLOOKUP(A439,DF_Vendite[ID Sale],DF_Vendite[Seller Code]),DF_Dipendenti[Code],DF_Dipendenti[Name]))," ",(_xlfn.XLOOKUP(_xlfn.XLOOKUP(A439,DF_Vendite[ID Sale],DF_Vendite[Seller Code]),DF_Dipendenti[Code],DF_Dipendenti[Surname]))),"")</f>
        <v>Taylor Roberts</v>
      </c>
      <c r="E439" s="6">
        <f>IFERROR(_xlfn.XLOOKUP(_xlfn.XLOOKUP(A439,DF_Vendite[ID Sale],DF_Vendite[ID Product]),DF_Prodotti[ID Product],DF_Prodotti[Selling Price]) * _xlfn.XLOOKUP(A439,DF_Vendite[ID Sale],DF_Vendite[Quantity Sold]),"")</f>
        <v>171570</v>
      </c>
      <c r="F439" s="1">
        <f>_xlfn.XLOOKUP(Fatturato[[#This Row],[ID]],DF_Vendite[ID Sale],DF_Vendite[Sale Date])</f>
        <v>44353</v>
      </c>
    </row>
    <row r="440" spans="1:6">
      <c r="A440" s="5" t="str">
        <f>DF_Vendite[[#This Row],[ID Sale]]</f>
        <v>FT847</v>
      </c>
      <c r="B440" t="str">
        <f>_xlfn.XLOOKUP(_xlfn.XLOOKUP(A440,DF_Vendite[ID Sale],DF_Vendite[ID Product]),DF_Prodotti[ID Product],DF_Prodotti[Product Name],"")</f>
        <v>CipherHarbor Guardian</v>
      </c>
      <c r="C440" t="str">
        <f>_xlfn.XLOOKUP(_xlfn.XLOOKUP(A440,DF_Vendite[ID Sale],DF_Vendite[ID Client]),DF_Clienti[ID Client],DF_Clienti[Company Name],"")</f>
        <v>CloudElite Innovations</v>
      </c>
      <c r="D440" t="str">
        <f>IFERROR(_xlfn.CONCAT((_xlfn.XLOOKUP(_xlfn.XLOOKUP(A440,DF_Vendite[ID Sale],DF_Vendite[Seller Code]),DF_Dipendenti[Code],DF_Dipendenti[Name]))," ",(_xlfn.XLOOKUP(_xlfn.XLOOKUP(A440,DF_Vendite[ID Sale],DF_Vendite[Seller Code]),DF_Dipendenti[Code],DF_Dipendenti[Surname]))),"")</f>
        <v>Stella Jones</v>
      </c>
      <c r="E440" s="6">
        <f>IFERROR(_xlfn.XLOOKUP(_xlfn.XLOOKUP(A440,DF_Vendite[ID Sale],DF_Vendite[ID Product]),DF_Prodotti[ID Product],DF_Prodotti[Selling Price]) * _xlfn.XLOOKUP(A440,DF_Vendite[ID Sale],DF_Vendite[Quantity Sold]),"")</f>
        <v>18734</v>
      </c>
      <c r="F440" s="1">
        <f>_xlfn.XLOOKUP(Fatturato[[#This Row],[ID]],DF_Vendite[ID Sale],DF_Vendite[Sale Date])</f>
        <v>44194</v>
      </c>
    </row>
    <row r="441" spans="1:6">
      <c r="A441" s="5" t="str">
        <f>DF_Vendite[[#This Row],[ID Sale]]</f>
        <v>FT848</v>
      </c>
      <c r="B441" t="str">
        <f>_xlfn.XLOOKUP(_xlfn.XLOOKUP(A441,DF_Vendite[ID Sale],DF_Vendite[ID Product]),DF_Prodotti[ID Product],DF_Prodotti[Product Name],"")</f>
        <v>DataLink Precision</v>
      </c>
      <c r="C441" t="str">
        <f>_xlfn.XLOOKUP(_xlfn.XLOOKUP(A441,DF_Vendite[ID Sale],DF_Vendite[ID Client]),DF_Clienti[ID Client],DF_Clienti[Company Name],"")</f>
        <v>TechGuard Innovations</v>
      </c>
      <c r="D441" t="str">
        <f>IFERROR(_xlfn.CONCAT((_xlfn.XLOOKUP(_xlfn.XLOOKUP(A441,DF_Vendite[ID Sale],DF_Vendite[Seller Code]),DF_Dipendenti[Code],DF_Dipendenti[Name]))," ",(_xlfn.XLOOKUP(_xlfn.XLOOKUP(A441,DF_Vendite[ID Sale],DF_Vendite[Seller Code]),DF_Dipendenti[Code],DF_Dipendenti[Surname]))),"")</f>
        <v>Charlotte Thomas</v>
      </c>
      <c r="E441" s="6">
        <f>IFERROR(_xlfn.XLOOKUP(_xlfn.XLOOKUP(A441,DF_Vendite[ID Sale],DF_Vendite[ID Product]),DF_Prodotti[ID Product],DF_Prodotti[Selling Price]) * _xlfn.XLOOKUP(A441,DF_Vendite[ID Sale],DF_Vendite[Quantity Sold]),"")</f>
        <v>79235</v>
      </c>
      <c r="F441" s="1">
        <f>_xlfn.XLOOKUP(Fatturato[[#This Row],[ID]],DF_Vendite[ID Sale],DF_Vendite[Sale Date])</f>
        <v>45189</v>
      </c>
    </row>
    <row r="442" spans="1:6">
      <c r="A442" s="5" t="str">
        <f>DF_Vendite[[#This Row],[ID Sale]]</f>
        <v>FT849</v>
      </c>
      <c r="B442" t="str">
        <f>_xlfn.XLOOKUP(_xlfn.XLOOKUP(A442,DF_Vendite[ID Sale],DF_Vendite[ID Product]),DF_Prodotti[ID Product],DF_Prodotti[Product Name],"")</f>
        <v>Statistica Proxima</v>
      </c>
      <c r="C442" t="str">
        <f>_xlfn.XLOOKUP(_xlfn.XLOOKUP(A442,DF_Vendite[ID Sale],DF_Vendite[ID Client]),DF_Clienti[ID Client],DF_Clienti[Company Name],"")</f>
        <v>CipherLink Corp.</v>
      </c>
      <c r="D442" t="str">
        <f>IFERROR(_xlfn.CONCAT((_xlfn.XLOOKUP(_xlfn.XLOOKUP(A442,DF_Vendite[ID Sale],DF_Vendite[Seller Code]),DF_Dipendenti[Code],DF_Dipendenti[Name]))," ",(_xlfn.XLOOKUP(_xlfn.XLOOKUP(A442,DF_Vendite[ID Sale],DF_Vendite[Seller Code]),DF_Dipendenti[Code],DF_Dipendenti[Surname]))),"")</f>
        <v>Riley Hernandez</v>
      </c>
      <c r="E442" s="6">
        <f>IFERROR(_xlfn.XLOOKUP(_xlfn.XLOOKUP(A442,DF_Vendite[ID Sale],DF_Vendite[ID Product]),DF_Prodotti[ID Product],DF_Prodotti[Selling Price]) * _xlfn.XLOOKUP(A442,DF_Vendite[ID Sale],DF_Vendite[Quantity Sold]),"")</f>
        <v>64328</v>
      </c>
      <c r="F442" s="1">
        <f>_xlfn.XLOOKUP(Fatturato[[#This Row],[ID]],DF_Vendite[ID Sale],DF_Vendite[Sale Date])</f>
        <v>44116</v>
      </c>
    </row>
    <row r="443" spans="1:6">
      <c r="A443" s="5" t="str">
        <f>DF_Vendite[[#This Row],[ID Sale]]</f>
        <v>FT850</v>
      </c>
      <c r="B443" t="str">
        <f>_xlfn.XLOOKUP(_xlfn.XLOOKUP(A443,DF_Vendite[ID Sale],DF_Vendite[ID Product]),DF_Prodotti[ID Product],DF_Prodotti[Product Name],"")</f>
        <v/>
      </c>
      <c r="C443" t="str">
        <f>_xlfn.XLOOKUP(_xlfn.XLOOKUP(A443,DF_Vendite[ID Sale],DF_Vendite[ID Client]),DF_Clienti[ID Client],DF_Clienti[Company Name],"")</f>
        <v>CloudElite Innovations</v>
      </c>
      <c r="D443" t="str">
        <f>IFERROR(_xlfn.CONCAT((_xlfn.XLOOKUP(_xlfn.XLOOKUP(A443,DF_Vendite[ID Sale],DF_Vendite[Seller Code]),DF_Dipendenti[Code],DF_Dipendenti[Name]))," ",(_xlfn.XLOOKUP(_xlfn.XLOOKUP(A443,DF_Vendite[ID Sale],DF_Vendite[Seller Code]),DF_Dipendenti[Code],DF_Dipendenti[Surname]))),"")</f>
        <v>Elena Hill</v>
      </c>
      <c r="E443" s="6" t="str">
        <f>IFERROR(_xlfn.XLOOKUP(_xlfn.XLOOKUP(A443,DF_Vendite[ID Sale],DF_Vendite[ID Product]),DF_Prodotti[ID Product],DF_Prodotti[Selling Price]) * _xlfn.XLOOKUP(A443,DF_Vendite[ID Sale],DF_Vendite[Quantity Sold]),"")</f>
        <v/>
      </c>
      <c r="F443" s="1">
        <f>_xlfn.XLOOKUP(Fatturato[[#This Row],[ID]],DF_Vendite[ID Sale],DF_Vendite[Sale Date])</f>
        <v>44002</v>
      </c>
    </row>
    <row r="444" spans="1:6">
      <c r="A444" s="5" t="str">
        <f>DF_Vendite[[#This Row],[ID Sale]]</f>
        <v>FT851</v>
      </c>
      <c r="B444" t="str">
        <f>_xlfn.XLOOKUP(_xlfn.XLOOKUP(A444,DF_Vendite[ID Sale],DF_Vendite[ID Product]),DF_Prodotti[ID Product],DF_Prodotti[Product Name],"")</f>
        <v>DataForge Nexus</v>
      </c>
      <c r="C444" t="str">
        <f>_xlfn.XLOOKUP(_xlfn.XLOOKUP(A444,DF_Vendite[ID Sale],DF_Vendite[ID Client]),DF_Clienti[ID Client],DF_Clienti[Company Name],"")</f>
        <v>CipherLink Corp.</v>
      </c>
      <c r="D444" t="str">
        <f>IFERROR(_xlfn.CONCAT((_xlfn.XLOOKUP(_xlfn.XLOOKUP(A444,DF_Vendite[ID Sale],DF_Vendite[Seller Code]),DF_Dipendenti[Code],DF_Dipendenti[Name]))," ",(_xlfn.XLOOKUP(_xlfn.XLOOKUP(A444,DF_Vendite[ID Sale],DF_Vendite[Seller Code]),DF_Dipendenti[Code],DF_Dipendenti[Surname]))),"")</f>
        <v>Hill Nelson</v>
      </c>
      <c r="E444" s="6">
        <f>IFERROR(_xlfn.XLOOKUP(_xlfn.XLOOKUP(A444,DF_Vendite[ID Sale],DF_Vendite[ID Product]),DF_Prodotti[ID Product],DF_Prodotti[Selling Price]) * _xlfn.XLOOKUP(A444,DF_Vendite[ID Sale],DF_Vendite[Quantity Sold]),"")</f>
        <v>55692</v>
      </c>
      <c r="F444" s="1">
        <f>_xlfn.XLOOKUP(Fatturato[[#This Row],[ID]],DF_Vendite[ID Sale],DF_Vendite[Sale Date])</f>
        <v>44375</v>
      </c>
    </row>
    <row r="445" spans="1:6">
      <c r="A445" s="5" t="str">
        <f>DF_Vendite[[#This Row],[ID Sale]]</f>
        <v>FT852</v>
      </c>
      <c r="B445" t="str">
        <f>_xlfn.XLOOKUP(_xlfn.XLOOKUP(A445,DF_Vendite[ID Sale],DF_Vendite[ID Product]),DF_Prodotti[ID Product],DF_Prodotti[Product Name],"")</f>
        <v>DataForge Nexus</v>
      </c>
      <c r="C445" t="str">
        <f>_xlfn.XLOOKUP(_xlfn.XLOOKUP(A445,DF_Vendite[ID Sale],DF_Vendite[ID Client]),DF_Clienti[ID Client],DF_Clienti[Company Name],"")</f>
        <v>CloudElite Innovations</v>
      </c>
      <c r="D445" t="str">
        <f>IFERROR(_xlfn.CONCAT((_xlfn.XLOOKUP(_xlfn.XLOOKUP(A445,DF_Vendite[ID Sale],DF_Vendite[Seller Code]),DF_Dipendenti[Code],DF_Dipendenti[Name]))," ",(_xlfn.XLOOKUP(_xlfn.XLOOKUP(A445,DF_Vendite[ID Sale],DF_Vendite[Seller Code]),DF_Dipendenti[Code],DF_Dipendenti[Surname]))),"")</f>
        <v>Evans Miller</v>
      </c>
      <c r="E445" s="6">
        <f>IFERROR(_xlfn.XLOOKUP(_xlfn.XLOOKUP(A445,DF_Vendite[ID Sale],DF_Vendite[ID Product]),DF_Prodotti[ID Product],DF_Prodotti[Selling Price]) * _xlfn.XLOOKUP(A445,DF_Vendite[ID Sale],DF_Vendite[Quantity Sold]),"")</f>
        <v>28458</v>
      </c>
      <c r="F445" s="1">
        <f>_xlfn.XLOOKUP(Fatturato[[#This Row],[ID]],DF_Vendite[ID Sale],DF_Vendite[Sale Date])</f>
        <v>45046</v>
      </c>
    </row>
    <row r="446" spans="1:6">
      <c r="A446" s="5" t="str">
        <f>DF_Vendite[[#This Row],[ID Sale]]</f>
        <v>FT853</v>
      </c>
      <c r="B446" t="str">
        <f>_xlfn.XLOOKUP(_xlfn.XLOOKUP(A446,DF_Vendite[ID Sale],DF_Vendite[ID Product]),DF_Prodotti[ID Product],DF_Prodotti[Product Name],"")</f>
        <v>StatMatrix Fusion</v>
      </c>
      <c r="C446" t="str">
        <f>_xlfn.XLOOKUP(_xlfn.XLOOKUP(A446,DF_Vendite[ID Sale],DF_Vendite[ID Client]),DF_Clienti[ID Client],DF_Clienti[Company Name],"")</f>
        <v>InnoTech Enterprises</v>
      </c>
      <c r="D446" t="str">
        <f>IFERROR(_xlfn.CONCAT((_xlfn.XLOOKUP(_xlfn.XLOOKUP(A446,DF_Vendite[ID Sale],DF_Vendite[Seller Code]),DF_Dipendenti[Code],DF_Dipendenti[Name]))," ",(_xlfn.XLOOKUP(_xlfn.XLOOKUP(A446,DF_Vendite[ID Sale],DF_Vendite[Seller Code]),DF_Dipendenti[Code],DF_Dipendenti[Surname]))),"")</f>
        <v>Roberts Williams</v>
      </c>
      <c r="E446" s="6">
        <f>IFERROR(_xlfn.XLOOKUP(_xlfn.XLOOKUP(A446,DF_Vendite[ID Sale],DF_Vendite[ID Product]),DF_Prodotti[ID Product],DF_Prodotti[Selling Price]) * _xlfn.XLOOKUP(A446,DF_Vendite[ID Sale],DF_Vendite[Quantity Sold]),"")</f>
        <v>47275</v>
      </c>
      <c r="F446" s="1">
        <f>_xlfn.XLOOKUP(Fatturato[[#This Row],[ID]],DF_Vendite[ID Sale],DF_Vendite[Sale Date])</f>
        <v>44831</v>
      </c>
    </row>
    <row r="447" spans="1:6">
      <c r="A447" s="5" t="str">
        <f>DF_Vendite[[#This Row],[ID Sale]]</f>
        <v>FT854</v>
      </c>
      <c r="B447" t="str">
        <f>_xlfn.XLOOKUP(_xlfn.XLOOKUP(A447,DF_Vendite[ID Sale],DF_Vendite[ID Product]),DF_Prodotti[ID Product],DF_Prodotti[Product Name],"")</f>
        <v>QuantumHarbor Guardian</v>
      </c>
      <c r="C447" t="str">
        <f>_xlfn.XLOOKUP(_xlfn.XLOOKUP(A447,DF_Vendite[ID Sale],DF_Vendite[ID Client]),DF_Clienti[ID Client],DF_Clienti[Company Name],"")</f>
        <v/>
      </c>
      <c r="D447" t="str">
        <f>IFERROR(_xlfn.CONCAT((_xlfn.XLOOKUP(_xlfn.XLOOKUP(A447,DF_Vendite[ID Sale],DF_Vendite[Seller Code]),DF_Dipendenti[Code],DF_Dipendenti[Name]))," ",(_xlfn.XLOOKUP(_xlfn.XLOOKUP(A447,DF_Vendite[ID Sale],DF_Vendite[Seller Code]),DF_Dipendenti[Code],DF_Dipendenti[Surname]))),"")</f>
        <v>Scarlett Thomas</v>
      </c>
      <c r="E447" s="6">
        <f>IFERROR(_xlfn.XLOOKUP(_xlfn.XLOOKUP(A447,DF_Vendite[ID Sale],DF_Vendite[ID Product]),DF_Prodotti[ID Product],DF_Prodotti[Selling Price]) * _xlfn.XLOOKUP(A447,DF_Vendite[ID Sale],DF_Vendite[Quantity Sold]),"")</f>
        <v>121899</v>
      </c>
      <c r="F447" s="1">
        <f>_xlfn.XLOOKUP(Fatturato[[#This Row],[ID]],DF_Vendite[ID Sale],DF_Vendite[Sale Date])</f>
        <v>43863</v>
      </c>
    </row>
    <row r="448" spans="1:6">
      <c r="A448" s="5" t="str">
        <f>DF_Vendite[[#This Row],[ID Sale]]</f>
        <v>FT855</v>
      </c>
      <c r="B448" t="str">
        <f>_xlfn.XLOOKUP(_xlfn.XLOOKUP(A448,DF_Vendite[ID Sale],DF_Vendite[ID Product]),DF_Prodotti[ID Product],DF_Prodotti[Product Name],"")</f>
        <v>StatFlow Precision</v>
      </c>
      <c r="C448" t="str">
        <f>_xlfn.XLOOKUP(_xlfn.XLOOKUP(A448,DF_Vendite[ID Sale],DF_Vendite[ID Client]),DF_Clienti[ID Client],DF_Clienti[Company Name],"")</f>
        <v>DataLink Tech</v>
      </c>
      <c r="D448" t="str">
        <f>IFERROR(_xlfn.CONCAT((_xlfn.XLOOKUP(_xlfn.XLOOKUP(A448,DF_Vendite[ID Sale],DF_Vendite[Seller Code]),DF_Dipendenti[Code],DF_Dipendenti[Name]))," ",(_xlfn.XLOOKUP(_xlfn.XLOOKUP(A448,DF_Vendite[ID Sale],DF_Vendite[Seller Code]),DF_Dipendenti[Code],DF_Dipendenti[Surname]))),"")</f>
        <v>Evelyn Garcia</v>
      </c>
      <c r="E448" s="6">
        <f>IFERROR(_xlfn.XLOOKUP(_xlfn.XLOOKUP(A448,DF_Vendite[ID Sale],DF_Vendite[ID Product]),DF_Prodotti[ID Product],DF_Prodotti[Selling Price]) * _xlfn.XLOOKUP(A448,DF_Vendite[ID Sale],DF_Vendite[Quantity Sold]),"")</f>
        <v>180198</v>
      </c>
      <c r="F448" s="1">
        <f>_xlfn.XLOOKUP(Fatturato[[#This Row],[ID]],DF_Vendite[ID Sale],DF_Vendite[Sale Date])</f>
        <v>44742</v>
      </c>
    </row>
    <row r="449" spans="1:6">
      <c r="A449" s="5" t="str">
        <f>DF_Vendite[[#This Row],[ID Sale]]</f>
        <v>FT856</v>
      </c>
      <c r="B449" t="str">
        <f>_xlfn.XLOOKUP(_xlfn.XLOOKUP(A449,DF_Vendite[ID Sale],DF_Vendite[ID Product]),DF_Prodotti[ID Product],DF_Prodotti[Product Name],"")</f>
        <v>CipherHarbor Guardian</v>
      </c>
      <c r="C449" t="str">
        <f>_xlfn.XLOOKUP(_xlfn.XLOOKUP(A449,DF_Vendite[ID Sale],DF_Vendite[ID Client]),DF_Clienti[ID Client],DF_Clienti[Company Name],"")</f>
        <v>InnoTech Enterprises</v>
      </c>
      <c r="D449" t="str">
        <f>IFERROR(_xlfn.CONCAT((_xlfn.XLOOKUP(_xlfn.XLOOKUP(A449,DF_Vendite[ID Sale],DF_Vendite[Seller Code]),DF_Dipendenti[Code],DF_Dipendenti[Name]))," ",(_xlfn.XLOOKUP(_xlfn.XLOOKUP(A449,DF_Vendite[ID Sale],DF_Vendite[Seller Code]),DF_Dipendenti[Code],DF_Dipendenti[Surname]))),"")</f>
        <v>Daniel Hernandez</v>
      </c>
      <c r="E449" s="6">
        <f>IFERROR(_xlfn.XLOOKUP(_xlfn.XLOOKUP(A449,DF_Vendite[ID Sale],DF_Vendite[ID Product]),DF_Prodotti[ID Product],DF_Prodotti[Selling Price]) * _xlfn.XLOOKUP(A449,DF_Vendite[ID Sale],DF_Vendite[Quantity Sold]),"")</f>
        <v>18792</v>
      </c>
      <c r="F449" s="1">
        <f>_xlfn.XLOOKUP(Fatturato[[#This Row],[ID]],DF_Vendite[ID Sale],DF_Vendite[Sale Date])</f>
        <v>44404</v>
      </c>
    </row>
    <row r="450" spans="1:6">
      <c r="A450" s="5" t="str">
        <f>DF_Vendite[[#This Row],[ID Sale]]</f>
        <v>FT857</v>
      </c>
      <c r="B450" t="str">
        <f>_xlfn.XLOOKUP(_xlfn.XLOOKUP(A450,DF_Vendite[ID Sale],DF_Vendite[ID Product]),DF_Prodotti[ID Product],DF_Prodotti[Product Name],"")</f>
        <v>QuantumHarbor Guardian</v>
      </c>
      <c r="C450" t="str">
        <f>_xlfn.XLOOKUP(_xlfn.XLOOKUP(A450,DF_Vendite[ID Sale],DF_Vendite[ID Client]),DF_Clienti[ID Client],DF_Clienti[Company Name],"")</f>
        <v>CloudElite Innovations</v>
      </c>
      <c r="D450" t="str">
        <f>IFERROR(_xlfn.CONCAT((_xlfn.XLOOKUP(_xlfn.XLOOKUP(A450,DF_Vendite[ID Sale],DF_Vendite[Seller Code]),DF_Dipendenti[Code],DF_Dipendenti[Name]))," ",(_xlfn.XLOOKUP(_xlfn.XLOOKUP(A450,DF_Vendite[ID Sale],DF_Vendite[Seller Code]),DF_Dipendenti[Code],DF_Dipendenti[Surname]))),"")</f>
        <v>Chiara Roberts</v>
      </c>
      <c r="E450" s="6">
        <f>IFERROR(_xlfn.XLOOKUP(_xlfn.XLOOKUP(A450,DF_Vendite[ID Sale],DF_Vendite[ID Product]),DF_Prodotti[ID Product],DF_Prodotti[Selling Price]) * _xlfn.XLOOKUP(A450,DF_Vendite[ID Sale],DF_Vendite[Quantity Sold]),"")</f>
        <v>21111</v>
      </c>
      <c r="F450" s="1">
        <f>_xlfn.XLOOKUP(Fatturato[[#This Row],[ID]],DF_Vendite[ID Sale],DF_Vendite[Sale Date])</f>
        <v>44084</v>
      </c>
    </row>
    <row r="451" spans="1:6">
      <c r="A451" s="5" t="str">
        <f>DF_Vendite[[#This Row],[ID Sale]]</f>
        <v>FT858</v>
      </c>
      <c r="B451" t="str">
        <f>_xlfn.XLOOKUP(_xlfn.XLOOKUP(A451,DF_Vendite[ID Sale],DF_Vendite[ID Product]),DF_Prodotti[ID Product],DF_Prodotti[Product Name],"")</f>
        <v>Statistica Proxima</v>
      </c>
      <c r="C451" t="str">
        <f>_xlfn.XLOOKUP(_xlfn.XLOOKUP(A451,DF_Vendite[ID Sale],DF_Vendite[ID Client]),DF_Clienti[ID Client],DF_Clienti[Company Name],"")</f>
        <v>TechGuard Innovations</v>
      </c>
      <c r="D451" t="str">
        <f>IFERROR(_xlfn.CONCAT((_xlfn.XLOOKUP(_xlfn.XLOOKUP(A451,DF_Vendite[ID Sale],DF_Vendite[Seller Code]),DF_Dipendenti[Code],DF_Dipendenti[Name]))," ",(_xlfn.XLOOKUP(_xlfn.XLOOKUP(A451,DF_Vendite[ID Sale],DF_Vendite[Seller Code]),DF_Dipendenti[Code],DF_Dipendenti[Surname]))),"")</f>
        <v>Johnson White</v>
      </c>
      <c r="E451" s="6">
        <f>IFERROR(_xlfn.XLOOKUP(_xlfn.XLOOKUP(A451,DF_Vendite[ID Sale],DF_Vendite[ID Product]),DF_Prodotti[ID Product],DF_Prodotti[Selling Price]) * _xlfn.XLOOKUP(A451,DF_Vendite[ID Sale],DF_Vendite[Quantity Sold]),"")</f>
        <v>172788</v>
      </c>
      <c r="F451" s="1">
        <f>_xlfn.XLOOKUP(Fatturato[[#This Row],[ID]],DF_Vendite[ID Sale],DF_Vendite[Sale Date])</f>
        <v>44797</v>
      </c>
    </row>
    <row r="452" spans="1:6">
      <c r="A452" s="5" t="str">
        <f>DF_Vendite[[#This Row],[ID Sale]]</f>
        <v>FT859</v>
      </c>
      <c r="B452" t="str">
        <f>_xlfn.XLOOKUP(_xlfn.XLOOKUP(A452,DF_Vendite[ID Sale],DF_Vendite[ID Product]),DF_Prodotti[ID Product],DF_Prodotti[Product Name],"")</f>
        <v>DataForge Analytics</v>
      </c>
      <c r="C452" t="str">
        <f>_xlfn.XLOOKUP(_xlfn.XLOOKUP(A452,DF_Vendite[ID Sale],DF_Vendite[ID Client]),DF_Clienti[ID Client],DF_Clienti[Company Name],"")</f>
        <v>DataLink Tech</v>
      </c>
      <c r="D452" t="str">
        <f>IFERROR(_xlfn.CONCAT((_xlfn.XLOOKUP(_xlfn.XLOOKUP(A452,DF_Vendite[ID Sale],DF_Vendite[Seller Code]),DF_Dipendenti[Code],DF_Dipendenti[Name]))," ",(_xlfn.XLOOKUP(_xlfn.XLOOKUP(A452,DF_Vendite[ID Sale],DF_Vendite[Seller Code]),DF_Dipendenti[Code],DF_Dipendenti[Surname]))),"")</f>
        <v>Daniel Hernandez</v>
      </c>
      <c r="E452" s="6">
        <f>IFERROR(_xlfn.XLOOKUP(_xlfn.XLOOKUP(A452,DF_Vendite[ID Sale],DF_Vendite[ID Product]),DF_Prodotti[ID Product],DF_Prodotti[Selling Price]) * _xlfn.XLOOKUP(A452,DF_Vendite[ID Sale],DF_Vendite[Quantity Sold]),"")</f>
        <v>87696</v>
      </c>
      <c r="F452" s="1">
        <f>_xlfn.XLOOKUP(Fatturato[[#This Row],[ID]],DF_Vendite[ID Sale],DF_Vendite[Sale Date])</f>
        <v>44741</v>
      </c>
    </row>
    <row r="453" spans="1:6">
      <c r="A453" s="5" t="str">
        <f>DF_Vendite[[#This Row],[ID Sale]]</f>
        <v>FT860</v>
      </c>
      <c r="B453" t="str">
        <f>_xlfn.XLOOKUP(_xlfn.XLOOKUP(A453,DF_Vendite[ID Sale],DF_Vendite[ID Product]),DF_Prodotti[ID Product],DF_Prodotti[Product Name],"")</f>
        <v>DataForge Analytics</v>
      </c>
      <c r="C453" t="str">
        <f>_xlfn.XLOOKUP(_xlfn.XLOOKUP(A453,DF_Vendite[ID Sale],DF_Vendite[ID Client]),DF_Clienti[ID Client],DF_Clienti[Company Name],"")</f>
        <v>InfoForge Solutions</v>
      </c>
      <c r="D453" t="str">
        <f>IFERROR(_xlfn.CONCAT((_xlfn.XLOOKUP(_xlfn.XLOOKUP(A453,DF_Vendite[ID Sale],DF_Vendite[Seller Code]),DF_Dipendenti[Code],DF_Dipendenti[Name]))," ",(_xlfn.XLOOKUP(_xlfn.XLOOKUP(A453,DF_Vendite[ID Sale],DF_Vendite[Seller Code]),DF_Dipendenti[Code],DF_Dipendenti[Surname]))),"")</f>
        <v>Hill Nelson</v>
      </c>
      <c r="E453" s="6">
        <f>IFERROR(_xlfn.XLOOKUP(_xlfn.XLOOKUP(A453,DF_Vendite[ID Sale],DF_Vendite[ID Product]),DF_Prodotti[ID Product],DF_Prodotti[Selling Price]) * _xlfn.XLOOKUP(A453,DF_Vendite[ID Sale],DF_Vendite[Quantity Sold]),"")</f>
        <v>16182</v>
      </c>
      <c r="F453" s="1">
        <f>_xlfn.XLOOKUP(Fatturato[[#This Row],[ID]],DF_Vendite[ID Sale],DF_Vendite[Sale Date])</f>
        <v>45081</v>
      </c>
    </row>
    <row r="454" spans="1:6">
      <c r="A454" s="5" t="str">
        <f>DF_Vendite[[#This Row],[ID Sale]]</f>
        <v>FT861</v>
      </c>
      <c r="B454" t="str">
        <f>_xlfn.XLOOKUP(_xlfn.XLOOKUP(A454,DF_Vendite[ID Sale],DF_Vendite[ID Product]),DF_Prodotti[ID Product],DF_Prodotti[Product Name],"")</f>
        <v>DataLink Precision</v>
      </c>
      <c r="C454" t="str">
        <f>_xlfn.XLOOKUP(_xlfn.XLOOKUP(A454,DF_Vendite[ID Sale],DF_Vendite[ID Client]),DF_Clienti[ID Client],DF_Clienti[Company Name],"")</f>
        <v/>
      </c>
      <c r="D454" t="str">
        <f>IFERROR(_xlfn.CONCAT((_xlfn.XLOOKUP(_xlfn.XLOOKUP(A454,DF_Vendite[ID Sale],DF_Vendite[Seller Code]),DF_Dipendenti[Code],DF_Dipendenti[Name]))," ",(_xlfn.XLOOKUP(_xlfn.XLOOKUP(A454,DF_Vendite[ID Sale],DF_Vendite[Seller Code]),DF_Dipendenti[Code],DF_Dipendenti[Surname]))),"")</f>
        <v/>
      </c>
      <c r="E454" s="6">
        <f>IFERROR(_xlfn.XLOOKUP(_xlfn.XLOOKUP(A454,DF_Vendite[ID Sale],DF_Vendite[ID Product]),DF_Prodotti[ID Product],DF_Prodotti[Selling Price]) * _xlfn.XLOOKUP(A454,DF_Vendite[ID Sale],DF_Vendite[Quantity Sold]),"")</f>
        <v>55120</v>
      </c>
      <c r="F454" s="1">
        <f>_xlfn.XLOOKUP(Fatturato[[#This Row],[ID]],DF_Vendite[ID Sale],DF_Vendite[Sale Date])</f>
        <v>44926</v>
      </c>
    </row>
    <row r="455" spans="1:6">
      <c r="A455" s="5" t="str">
        <f>DF_Vendite[[#This Row],[ID Sale]]</f>
        <v>FT862</v>
      </c>
      <c r="B455" t="str">
        <f>_xlfn.XLOOKUP(_xlfn.XLOOKUP(A455,DF_Vendite[ID Sale],DF_Vendite[ID Product]),DF_Prodotti[ID Product],DF_Prodotti[Product Name],"")</f>
        <v>QuantumHarbor Guardian</v>
      </c>
      <c r="C455" t="str">
        <f>_xlfn.XLOOKUP(_xlfn.XLOOKUP(A455,DF_Vendite[ID Sale],DF_Vendite[ID Client]),DF_Clienti[ID Client],DF_Clienti[Company Name],"")</f>
        <v/>
      </c>
      <c r="D455" t="str">
        <f>IFERROR(_xlfn.CONCAT((_xlfn.XLOOKUP(_xlfn.XLOOKUP(A455,DF_Vendite[ID Sale],DF_Vendite[Seller Code]),DF_Dipendenti[Code],DF_Dipendenti[Name]))," ",(_xlfn.XLOOKUP(_xlfn.XLOOKUP(A455,DF_Vendite[ID Sale],DF_Vendite[Seller Code]),DF_Dipendenti[Code],DF_Dipendenti[Surname]))),"")</f>
        <v>Stella Jones</v>
      </c>
      <c r="E455" s="6">
        <f>IFERROR(_xlfn.XLOOKUP(_xlfn.XLOOKUP(A455,DF_Vendite[ID Sale],DF_Vendite[ID Product]),DF_Prodotti[ID Product],DF_Prodotti[Selling Price]) * _xlfn.XLOOKUP(A455,DF_Vendite[ID Sale],DF_Vendite[Quantity Sold]),"")</f>
        <v>46308</v>
      </c>
      <c r="F455" s="1">
        <f>_xlfn.XLOOKUP(Fatturato[[#This Row],[ID]],DF_Vendite[ID Sale],DF_Vendite[Sale Date])</f>
        <v>43899</v>
      </c>
    </row>
    <row r="456" spans="1:6">
      <c r="A456" s="5" t="str">
        <f>DF_Vendite[[#This Row],[ID Sale]]</f>
        <v>FT863</v>
      </c>
      <c r="B456" t="str">
        <f>_xlfn.XLOOKUP(_xlfn.XLOOKUP(A456,DF_Vendite[ID Sale],DF_Vendite[ID Product]),DF_Prodotti[ID Product],DF_Prodotti[Product Name],"")</f>
        <v>InfoShield Horizon</v>
      </c>
      <c r="C456" t="str">
        <f>_xlfn.XLOOKUP(_xlfn.XLOOKUP(A456,DF_Vendite[ID Sale],DF_Vendite[ID Client]),DF_Clienti[ID Client],DF_Clienti[Company Name],"")</f>
        <v>CloudElite Innovations</v>
      </c>
      <c r="D456" t="str">
        <f>IFERROR(_xlfn.CONCAT((_xlfn.XLOOKUP(_xlfn.XLOOKUP(A456,DF_Vendite[ID Sale],DF_Vendite[Seller Code]),DF_Dipendenti[Code],DF_Dipendenti[Name]))," ",(_xlfn.XLOOKUP(_xlfn.XLOOKUP(A456,DF_Vendite[ID Sale],DF_Vendite[Seller Code]),DF_Dipendenti[Code],DF_Dipendenti[Surname]))),"")</f>
        <v>Sebastian Hall</v>
      </c>
      <c r="E456" s="6">
        <f>IFERROR(_xlfn.XLOOKUP(_xlfn.XLOOKUP(A456,DF_Vendite[ID Sale],DF_Vendite[ID Product]),DF_Prodotti[ID Product],DF_Prodotti[Selling Price]) * _xlfn.XLOOKUP(A456,DF_Vendite[ID Sale],DF_Vendite[Quantity Sold]),"")</f>
        <v>7130</v>
      </c>
      <c r="F456" s="1">
        <f>_xlfn.XLOOKUP(Fatturato[[#This Row],[ID]],DF_Vendite[ID Sale],DF_Vendite[Sale Date])</f>
        <v>44565</v>
      </c>
    </row>
    <row r="457" spans="1:6">
      <c r="A457" s="5" t="str">
        <f>DF_Vendite[[#This Row],[ID Sale]]</f>
        <v>FT864</v>
      </c>
      <c r="B457" t="str">
        <f>_xlfn.XLOOKUP(_xlfn.XLOOKUP(A457,DF_Vendite[ID Sale],DF_Vendite[ID Product]),DF_Prodotti[ID Product],DF_Prodotti[Product Name],"")</f>
        <v>DataForge Nexus</v>
      </c>
      <c r="C457" t="str">
        <f>_xlfn.XLOOKUP(_xlfn.XLOOKUP(A457,DF_Vendite[ID Sale],DF_Vendite[ID Client]),DF_Clienti[ID Client],DF_Clienti[Company Name],"")</f>
        <v>CloudElite Innovations</v>
      </c>
      <c r="D457" t="str">
        <f>IFERROR(_xlfn.CONCAT((_xlfn.XLOOKUP(_xlfn.XLOOKUP(A457,DF_Vendite[ID Sale],DF_Vendite[Seller Code]),DF_Dipendenti[Code],DF_Dipendenti[Name]))," ",(_xlfn.XLOOKUP(_xlfn.XLOOKUP(A457,DF_Vendite[ID Sale],DF_Vendite[Seller Code]),DF_Dipendenti[Code],DF_Dipendenti[Surname]))),"")</f>
        <v>Chloe Walker</v>
      </c>
      <c r="E457" s="6">
        <f>IFERROR(_xlfn.XLOOKUP(_xlfn.XLOOKUP(A457,DF_Vendite[ID Sale],DF_Vendite[ID Product]),DF_Prodotti[ID Product],DF_Prodotti[Selling Price]) * _xlfn.XLOOKUP(A457,DF_Vendite[ID Sale],DF_Vendite[Quantity Sold]),"")</f>
        <v>18360</v>
      </c>
      <c r="F457" s="1">
        <f>_xlfn.XLOOKUP(Fatturato[[#This Row],[ID]],DF_Vendite[ID Sale],DF_Vendite[Sale Date])</f>
        <v>44354</v>
      </c>
    </row>
    <row r="458" spans="1:6">
      <c r="A458" s="5" t="str">
        <f>DF_Vendite[[#This Row],[ID Sale]]</f>
        <v>FT865</v>
      </c>
      <c r="B458" t="str">
        <f>_xlfn.XLOOKUP(_xlfn.XLOOKUP(A458,DF_Vendite[ID Sale],DF_Vendite[ID Product]),DF_Prodotti[ID Product],DF_Prodotti[Product Name],"")</f>
        <v/>
      </c>
      <c r="C458" t="str">
        <f>_xlfn.XLOOKUP(_xlfn.XLOOKUP(A458,DF_Vendite[ID Sale],DF_Vendite[ID Client]),DF_Clienti[ID Client],DF_Clienti[Company Name],"")</f>
        <v>TechLink Dynamics</v>
      </c>
      <c r="D458" t="str">
        <f>IFERROR(_xlfn.CONCAT((_xlfn.XLOOKUP(_xlfn.XLOOKUP(A458,DF_Vendite[ID Sale],DF_Vendite[Seller Code]),DF_Dipendenti[Code],DF_Dipendenti[Name]))," ",(_xlfn.XLOOKUP(_xlfn.XLOOKUP(A458,DF_Vendite[ID Sale],DF_Vendite[Seller Code]),DF_Dipendenti[Code],DF_Dipendenti[Surname]))),"")</f>
        <v>Ethan Taylor</v>
      </c>
      <c r="E458" s="6" t="str">
        <f>IFERROR(_xlfn.XLOOKUP(_xlfn.XLOOKUP(A458,DF_Vendite[ID Sale],DF_Vendite[ID Product]),DF_Prodotti[ID Product],DF_Prodotti[Selling Price]) * _xlfn.XLOOKUP(A458,DF_Vendite[ID Sale],DF_Vendite[Quantity Sold]),"")</f>
        <v/>
      </c>
      <c r="F458" s="1">
        <f>_xlfn.XLOOKUP(Fatturato[[#This Row],[ID]],DF_Vendite[ID Sale],DF_Vendite[Sale Date])</f>
        <v>45203</v>
      </c>
    </row>
    <row r="459" spans="1:6">
      <c r="A459" s="5" t="str">
        <f>DF_Vendite[[#This Row],[ID Sale]]</f>
        <v>FT866</v>
      </c>
      <c r="B459" t="str">
        <f>_xlfn.XLOOKUP(_xlfn.XLOOKUP(A459,DF_Vendite[ID Sale],DF_Vendite[ID Product]),DF_Prodotti[ID Product],DF_Prodotti[Product Name],"")</f>
        <v>Analytix Pro Plus</v>
      </c>
      <c r="C459" t="str">
        <f>_xlfn.XLOOKUP(_xlfn.XLOOKUP(A459,DF_Vendite[ID Sale],DF_Vendite[ID Client]),DF_Clienti[ID Client],DF_Clienti[Company Name],"")</f>
        <v>InnoTech Enterprises</v>
      </c>
      <c r="D459" t="str">
        <f>IFERROR(_xlfn.CONCAT((_xlfn.XLOOKUP(_xlfn.XLOOKUP(A459,DF_Vendite[ID Sale],DF_Vendite[Seller Code]),DF_Dipendenti[Code],DF_Dipendenti[Name]))," ",(_xlfn.XLOOKUP(_xlfn.XLOOKUP(A459,DF_Vendite[ID Sale],DF_Vendite[Seller Code]),DF_Dipendenti[Code],DF_Dipendenti[Surname]))),"")</f>
        <v>Lyla White</v>
      </c>
      <c r="E459" s="6">
        <f>IFERROR(_xlfn.XLOOKUP(_xlfn.XLOOKUP(A459,DF_Vendite[ID Sale],DF_Vendite[ID Product]),DF_Prodotti[ID Product],DF_Prodotti[Selling Price]) * _xlfn.XLOOKUP(A459,DF_Vendite[ID Sale],DF_Vendite[Quantity Sold]),"")</f>
        <v>21056</v>
      </c>
      <c r="F459" s="1">
        <f>_xlfn.XLOOKUP(Fatturato[[#This Row],[ID]],DF_Vendite[ID Sale],DF_Vendite[Sale Date])</f>
        <v>43883</v>
      </c>
    </row>
    <row r="460" spans="1:6">
      <c r="A460" s="5" t="str">
        <f>DF_Vendite[[#This Row],[ID Sale]]</f>
        <v>FT867</v>
      </c>
      <c r="B460" t="str">
        <f>_xlfn.XLOOKUP(_xlfn.XLOOKUP(A460,DF_Vendite[ID Sale],DF_Vendite[ID Product]),DF_Prodotti[ID Product],DF_Prodotti[Product Name],"")</f>
        <v>CloudGuardian Pro</v>
      </c>
      <c r="C460" t="str">
        <f>_xlfn.XLOOKUP(_xlfn.XLOOKUP(A460,DF_Vendite[ID Sale],DF_Vendite[ID Client]),DF_Clienti[ID Client],DF_Clienti[Company Name],"")</f>
        <v>DataLink Tech</v>
      </c>
      <c r="D460" t="str">
        <f>IFERROR(_xlfn.CONCAT((_xlfn.XLOOKUP(_xlfn.XLOOKUP(A460,DF_Vendite[ID Sale],DF_Vendite[Seller Code]),DF_Dipendenti[Code],DF_Dipendenti[Name]))," ",(_xlfn.XLOOKUP(_xlfn.XLOOKUP(A460,DF_Vendite[ID Sale],DF_Vendite[Seller Code]),DF_Dipendenti[Code],DF_Dipendenti[Surname]))),"")</f>
        <v>Stella Lee</v>
      </c>
      <c r="E460" s="6">
        <f>IFERROR(_xlfn.XLOOKUP(_xlfn.XLOOKUP(A460,DF_Vendite[ID Sale],DF_Vendite[ID Product]),DF_Prodotti[ID Product],DF_Prodotti[Selling Price]) * _xlfn.XLOOKUP(A460,DF_Vendite[ID Sale],DF_Vendite[Quantity Sold]),"")</f>
        <v>166152</v>
      </c>
      <c r="F460" s="1">
        <f>_xlfn.XLOOKUP(Fatturato[[#This Row],[ID]],DF_Vendite[ID Sale],DF_Vendite[Sale Date])</f>
        <v>45204</v>
      </c>
    </row>
    <row r="461" spans="1:6">
      <c r="A461" s="5" t="str">
        <f>DF_Vendite[[#This Row],[ID Sale]]</f>
        <v>FT868</v>
      </c>
      <c r="B461" t="str">
        <f>_xlfn.XLOOKUP(_xlfn.XLOOKUP(A461,DF_Vendite[ID Sale],DF_Vendite[ID Product]),DF_Prodotti[ID Product],DF_Prodotti[Product Name],"")</f>
        <v>DataHarbor Nexus</v>
      </c>
      <c r="C461" t="str">
        <f>_xlfn.XLOOKUP(_xlfn.XLOOKUP(A461,DF_Vendite[ID Sale],DF_Vendite[ID Client]),DF_Clienti[ID Client],DF_Clienti[Company Name],"")</f>
        <v>InnoTech Enterprises</v>
      </c>
      <c r="D461" t="str">
        <f>IFERROR(_xlfn.CONCAT((_xlfn.XLOOKUP(_xlfn.XLOOKUP(A461,DF_Vendite[ID Sale],DF_Vendite[Seller Code]),DF_Dipendenti[Code],DF_Dipendenti[Name]))," ",(_xlfn.XLOOKUP(_xlfn.XLOOKUP(A461,DF_Vendite[ID Sale],DF_Vendite[Seller Code]),DF_Dipendenti[Code],DF_Dipendenti[Surname]))),"")</f>
        <v>Victoria Harris</v>
      </c>
      <c r="E461" s="6">
        <f>IFERROR(_xlfn.XLOOKUP(_xlfn.XLOOKUP(A461,DF_Vendite[ID Sale],DF_Vendite[ID Product]),DF_Prodotti[ID Product],DF_Prodotti[Selling Price]) * _xlfn.XLOOKUP(A461,DF_Vendite[ID Sale],DF_Vendite[Quantity Sold]),"")</f>
        <v>115360</v>
      </c>
      <c r="F461" s="1">
        <f>_xlfn.XLOOKUP(Fatturato[[#This Row],[ID]],DF_Vendite[ID Sale],DF_Vendite[Sale Date])</f>
        <v>45069</v>
      </c>
    </row>
    <row r="462" spans="1:6">
      <c r="A462" s="5" t="str">
        <f>DF_Vendite[[#This Row],[ID Sale]]</f>
        <v>FT869</v>
      </c>
      <c r="B462" t="str">
        <f>_xlfn.XLOOKUP(_xlfn.XLOOKUP(A462,DF_Vendite[ID Sale],DF_Vendite[ID Product]),DF_Prodotti[ID Product],DF_Prodotti[Product Name],"")</f>
        <v>DataPulse Dynamics</v>
      </c>
      <c r="C462" t="str">
        <f>_xlfn.XLOOKUP(_xlfn.XLOOKUP(A462,DF_Vendite[ID Sale],DF_Vendite[ID Client]),DF_Clienti[ID Client],DF_Clienti[Company Name],"")</f>
        <v>TechGuard Innovations</v>
      </c>
      <c r="D462" t="str">
        <f>IFERROR(_xlfn.CONCAT((_xlfn.XLOOKUP(_xlfn.XLOOKUP(A462,DF_Vendite[ID Sale],DF_Vendite[Seller Code]),DF_Dipendenti[Code],DF_Dipendenti[Name]))," ",(_xlfn.XLOOKUP(_xlfn.XLOOKUP(A462,DF_Vendite[ID Sale],DF_Vendite[Seller Code]),DF_Dipendenti[Code],DF_Dipendenti[Surname]))),"")</f>
        <v>Ava Walker</v>
      </c>
      <c r="E462" s="6">
        <f>IFERROR(_xlfn.XLOOKUP(_xlfn.XLOOKUP(A462,DF_Vendite[ID Sale],DF_Vendite[ID Product]),DF_Prodotti[ID Product],DF_Prodotti[Selling Price]) * _xlfn.XLOOKUP(A462,DF_Vendite[ID Sale],DF_Vendite[Quantity Sold]),"")</f>
        <v>222130</v>
      </c>
      <c r="F462" s="1">
        <f>_xlfn.XLOOKUP(Fatturato[[#This Row],[ID]],DF_Vendite[ID Sale],DF_Vendite[Sale Date])</f>
        <v>44129</v>
      </c>
    </row>
    <row r="463" spans="1:6">
      <c r="A463" s="5" t="str">
        <f>DF_Vendite[[#This Row],[ID Sale]]</f>
        <v>FT870</v>
      </c>
      <c r="B463" t="str">
        <f>_xlfn.XLOOKUP(_xlfn.XLOOKUP(A463,DF_Vendite[ID Sale],DF_Vendite[ID Product]),DF_Prodotti[ID Product],DF_Prodotti[Product Name],"")</f>
        <v>CloudGuardian Pro</v>
      </c>
      <c r="C463" t="str">
        <f>_xlfn.XLOOKUP(_xlfn.XLOOKUP(A463,DF_Vendite[ID Sale],DF_Vendite[ID Client]),DF_Clienti[ID Client],DF_Clienti[Company Name],"")</f>
        <v/>
      </c>
      <c r="D463" t="str">
        <f>IFERROR(_xlfn.CONCAT((_xlfn.XLOOKUP(_xlfn.XLOOKUP(A463,DF_Vendite[ID Sale],DF_Vendite[Seller Code]),DF_Dipendenti[Code],DF_Dipendenti[Name]))," ",(_xlfn.XLOOKUP(_xlfn.XLOOKUP(A463,DF_Vendite[ID Sale],DF_Vendite[Seller Code]),DF_Dipendenti[Code],DF_Dipendenti[Surname]))),"")</f>
        <v>Aiden Lewis</v>
      </c>
      <c r="E463" s="6">
        <f>IFERROR(_xlfn.XLOOKUP(_xlfn.XLOOKUP(A463,DF_Vendite[ID Sale],DF_Vendite[ID Product]),DF_Prodotti[ID Product],DF_Prodotti[Selling Price]) * _xlfn.XLOOKUP(A463,DF_Vendite[ID Sale],DF_Vendite[Quantity Sold]),"")</f>
        <v>117208</v>
      </c>
      <c r="F463" s="1">
        <f>_xlfn.XLOOKUP(Fatturato[[#This Row],[ID]],DF_Vendite[ID Sale],DF_Vendite[Sale Date])</f>
        <v>44198</v>
      </c>
    </row>
    <row r="464" spans="1:6">
      <c r="A464" s="5" t="str">
        <f>DF_Vendite[[#This Row],[ID Sale]]</f>
        <v>FT871</v>
      </c>
      <c r="B464" t="str">
        <f>_xlfn.XLOOKUP(_xlfn.XLOOKUP(A464,DF_Vendite[ID Sale],DF_Vendite[ID Product]),DF_Prodotti[ID Product],DF_Prodotti[Product Name],"")</f>
        <v>CipherPulse Proxima</v>
      </c>
      <c r="C464" t="str">
        <f>_xlfn.XLOOKUP(_xlfn.XLOOKUP(A464,DF_Vendite[ID Sale],DF_Vendite[ID Client]),DF_Clienti[ID Client],DF_Clienti[Company Name],"")</f>
        <v/>
      </c>
      <c r="D464" t="str">
        <f>IFERROR(_xlfn.CONCAT((_xlfn.XLOOKUP(_xlfn.XLOOKUP(A464,DF_Vendite[ID Sale],DF_Vendite[Seller Code]),DF_Dipendenti[Code],DF_Dipendenti[Name]))," ",(_xlfn.XLOOKUP(_xlfn.XLOOKUP(A464,DF_Vendite[ID Sale],DF_Vendite[Seller Code]),DF_Dipendenti[Code],DF_Dipendenti[Surname]))),"")</f>
        <v>Stella Jones</v>
      </c>
      <c r="E464" s="6">
        <f>IFERROR(_xlfn.XLOOKUP(_xlfn.XLOOKUP(A464,DF_Vendite[ID Sale],DF_Vendite[ID Product]),DF_Prodotti[ID Product],DF_Prodotti[Selling Price]) * _xlfn.XLOOKUP(A464,DF_Vendite[ID Sale],DF_Vendite[Quantity Sold]),"")</f>
        <v>45780</v>
      </c>
      <c r="F464" s="1">
        <f>_xlfn.XLOOKUP(Fatturato[[#This Row],[ID]],DF_Vendite[ID Sale],DF_Vendite[Sale Date])</f>
        <v>44601</v>
      </c>
    </row>
    <row r="465" spans="1:6">
      <c r="A465" s="5" t="str">
        <f>DF_Vendite[[#This Row],[ID Sale]]</f>
        <v>FT872</v>
      </c>
      <c r="B465" t="str">
        <f>_xlfn.XLOOKUP(_xlfn.XLOOKUP(A465,DF_Vendite[ID Sale],DF_Vendite[ID Product]),DF_Prodotti[ID Product],DF_Prodotti[Product Name],"")</f>
        <v>DataForge Nexus</v>
      </c>
      <c r="C465" t="str">
        <f>_xlfn.XLOOKUP(_xlfn.XLOOKUP(A465,DF_Vendite[ID Sale],DF_Vendite[ID Client]),DF_Clienti[ID Client],DF_Clienti[Company Name],"")</f>
        <v>TechLink Dynamics</v>
      </c>
      <c r="D465" t="str">
        <f>IFERROR(_xlfn.CONCAT((_xlfn.XLOOKUP(_xlfn.XLOOKUP(A465,DF_Vendite[ID Sale],DF_Vendite[Seller Code]),DF_Dipendenti[Code],DF_Dipendenti[Name]))," ",(_xlfn.XLOOKUP(_xlfn.XLOOKUP(A465,DF_Vendite[ID Sale],DF_Vendite[Seller Code]),DF_Dipendenti[Code],DF_Dipendenti[Surname]))),"")</f>
        <v>Ella Smith</v>
      </c>
      <c r="E465" s="6">
        <f>IFERROR(_xlfn.XLOOKUP(_xlfn.XLOOKUP(A465,DF_Vendite[ID Sale],DF_Vendite[ID Product]),DF_Prodotti[ID Product],DF_Prodotti[Selling Price]) * _xlfn.XLOOKUP(A465,DF_Vendite[ID Sale],DF_Vendite[Quantity Sold]),"")</f>
        <v>77112</v>
      </c>
      <c r="F465" s="1">
        <f>_xlfn.XLOOKUP(Fatturato[[#This Row],[ID]],DF_Vendite[ID Sale],DF_Vendite[Sale Date])</f>
        <v>44439</v>
      </c>
    </row>
    <row r="466" spans="1:6">
      <c r="A466" s="5" t="str">
        <f>DF_Vendite[[#This Row],[ID Sale]]</f>
        <v>FT873</v>
      </c>
      <c r="B466" t="str">
        <f>_xlfn.XLOOKUP(_xlfn.XLOOKUP(A466,DF_Vendite[ID Sale],DF_Vendite[ID Product]),DF_Prodotti[ID Product],DF_Prodotti[Product Name],"")</f>
        <v>DataPulse Dynamics</v>
      </c>
      <c r="C466" t="str">
        <f>_xlfn.XLOOKUP(_xlfn.XLOOKUP(A466,DF_Vendite[ID Sale],DF_Vendite[ID Client]),DF_Clienti[ID Client],DF_Clienti[Company Name],"")</f>
        <v/>
      </c>
      <c r="D466" t="str">
        <f>IFERROR(_xlfn.CONCAT((_xlfn.XLOOKUP(_xlfn.XLOOKUP(A466,DF_Vendite[ID Sale],DF_Vendite[Seller Code]),DF_Dipendenti[Code],DF_Dipendenti[Name]))," ",(_xlfn.XLOOKUP(_xlfn.XLOOKUP(A466,DF_Vendite[ID Sale],DF_Vendite[Seller Code]),DF_Dipendenti[Code],DF_Dipendenti[Surname]))),"")</f>
        <v>Daniel Hernandez</v>
      </c>
      <c r="E466" s="6">
        <f>IFERROR(_xlfn.XLOOKUP(_xlfn.XLOOKUP(A466,DF_Vendite[ID Sale],DF_Vendite[ID Product]),DF_Prodotti[ID Product],DF_Prodotti[Selling Price]) * _xlfn.XLOOKUP(A466,DF_Vendite[ID Sale],DF_Vendite[Quantity Sold]),"")</f>
        <v>17404</v>
      </c>
      <c r="F466" s="1">
        <f>_xlfn.XLOOKUP(Fatturato[[#This Row],[ID]],DF_Vendite[ID Sale],DF_Vendite[Sale Date])</f>
        <v>44735</v>
      </c>
    </row>
    <row r="467" spans="1:6">
      <c r="A467" s="5" t="str">
        <f>DF_Vendite[[#This Row],[ID Sale]]</f>
        <v>FT874</v>
      </c>
      <c r="B467" t="str">
        <f>_xlfn.XLOOKUP(_xlfn.XLOOKUP(A467,DF_Vendite[ID Sale],DF_Vendite[ID Product]),DF_Prodotti[ID Product],DF_Prodotti[Product Name],"")</f>
        <v/>
      </c>
      <c r="C467" t="str">
        <f>_xlfn.XLOOKUP(_xlfn.XLOOKUP(A467,DF_Vendite[ID Sale],DF_Vendite[ID Client]),DF_Clienti[ID Client],DF_Clienti[Company Name],"")</f>
        <v/>
      </c>
      <c r="D467" t="str">
        <f>IFERROR(_xlfn.CONCAT((_xlfn.XLOOKUP(_xlfn.XLOOKUP(A467,DF_Vendite[ID Sale],DF_Vendite[Seller Code]),DF_Dipendenti[Code],DF_Dipendenti[Name]))," ",(_xlfn.XLOOKUP(_xlfn.XLOOKUP(A467,DF_Vendite[ID Sale],DF_Vendite[Seller Code]),DF_Dipendenti[Code],DF_Dipendenti[Surname]))),"")</f>
        <v>Violet Hernandez</v>
      </c>
      <c r="E467" s="6" t="str">
        <f>IFERROR(_xlfn.XLOOKUP(_xlfn.XLOOKUP(A467,DF_Vendite[ID Sale],DF_Vendite[ID Product]),DF_Prodotti[ID Product],DF_Prodotti[Selling Price]) * _xlfn.XLOOKUP(A467,DF_Vendite[ID Sale],DF_Vendite[Quantity Sold]),"")</f>
        <v/>
      </c>
      <c r="F467" s="1">
        <f>_xlfn.XLOOKUP(Fatturato[[#This Row],[ID]],DF_Vendite[ID Sale],DF_Vendite[Sale Date])</f>
        <v>44785</v>
      </c>
    </row>
    <row r="468" spans="1:6">
      <c r="A468" s="5" t="str">
        <f>DF_Vendite[[#This Row],[ID Sale]]</f>
        <v>FT875</v>
      </c>
      <c r="B468" t="str">
        <f>_xlfn.XLOOKUP(_xlfn.XLOOKUP(A468,DF_Vendite[ID Sale],DF_Vendite[ID Product]),DF_Prodotti[ID Product],DF_Prodotti[Product Name],"")</f>
        <v/>
      </c>
      <c r="C468" t="str">
        <f>_xlfn.XLOOKUP(_xlfn.XLOOKUP(A468,DF_Vendite[ID Sale],DF_Vendite[ID Client]),DF_Clienti[ID Client],DF_Clienti[Company Name],"")</f>
        <v>InnoTech Enterprises</v>
      </c>
      <c r="D468" t="str">
        <f>IFERROR(_xlfn.CONCAT((_xlfn.XLOOKUP(_xlfn.XLOOKUP(A468,DF_Vendite[ID Sale],DF_Vendite[Seller Code]),DF_Dipendenti[Code],DF_Dipendenti[Name]))," ",(_xlfn.XLOOKUP(_xlfn.XLOOKUP(A468,DF_Vendite[ID Sale],DF_Vendite[Seller Code]),DF_Dipendenti[Code],DF_Dipendenti[Surname]))),"")</f>
        <v>Madison Lee</v>
      </c>
      <c r="E468" s="6" t="str">
        <f>IFERROR(_xlfn.XLOOKUP(_xlfn.XLOOKUP(A468,DF_Vendite[ID Sale],DF_Vendite[ID Product]),DF_Prodotti[ID Product],DF_Prodotti[Selling Price]) * _xlfn.XLOOKUP(A468,DF_Vendite[ID Sale],DF_Vendite[Quantity Sold]),"")</f>
        <v/>
      </c>
      <c r="F468" s="1">
        <f>_xlfn.XLOOKUP(Fatturato[[#This Row],[ID]],DF_Vendite[ID Sale],DF_Vendite[Sale Date])</f>
        <v>43988</v>
      </c>
    </row>
    <row r="469" spans="1:6">
      <c r="A469" s="5" t="str">
        <f>DF_Vendite[[#This Row],[ID Sale]]</f>
        <v>FT876</v>
      </c>
      <c r="B469" t="str">
        <f>_xlfn.XLOOKUP(_xlfn.XLOOKUP(A469,DF_Vendite[ID Sale],DF_Vendite[ID Product]),DF_Prodotti[ID Product],DF_Prodotti[Product Name],"")</f>
        <v>Statistica Proxima</v>
      </c>
      <c r="C469" t="str">
        <f>_xlfn.XLOOKUP(_xlfn.XLOOKUP(A469,DF_Vendite[ID Sale],DF_Vendite[ID Client]),DF_Clienti[ID Client],DF_Clienti[Company Name],"")</f>
        <v>TechLink Dynamics</v>
      </c>
      <c r="D469" t="str">
        <f>IFERROR(_xlfn.CONCAT((_xlfn.XLOOKUP(_xlfn.XLOOKUP(A469,DF_Vendite[ID Sale],DF_Vendite[Seller Code]),DF_Dipendenti[Code],DF_Dipendenti[Name]))," ",(_xlfn.XLOOKUP(_xlfn.XLOOKUP(A469,DF_Vendite[ID Sale],DF_Vendite[Seller Code]),DF_Dipendenti[Code],DF_Dipendenti[Surname]))),"")</f>
        <v>Daniel Hernandez</v>
      </c>
      <c r="E469" s="6">
        <f>IFERROR(_xlfn.XLOOKUP(_xlfn.XLOOKUP(A469,DF_Vendite[ID Sale],DF_Vendite[ID Product]),DF_Prodotti[ID Product],DF_Prodotti[Selling Price]) * _xlfn.XLOOKUP(A469,DF_Vendite[ID Sale],DF_Vendite[Quantity Sold]),"")</f>
        <v>81532</v>
      </c>
      <c r="F469" s="1">
        <f>_xlfn.XLOOKUP(Fatturato[[#This Row],[ID]],DF_Vendite[ID Sale],DF_Vendite[Sale Date])</f>
        <v>44310</v>
      </c>
    </row>
    <row r="470" spans="1:6">
      <c r="A470" s="5" t="str">
        <f>DF_Vendite[[#This Row],[ID Sale]]</f>
        <v>FT877</v>
      </c>
      <c r="B470" t="str">
        <f>_xlfn.XLOOKUP(_xlfn.XLOOKUP(A470,DF_Vendite[ID Sale],DF_Vendite[ID Product]),DF_Prodotti[ID Product],DF_Prodotti[Product Name],"")</f>
        <v>QuantumSync Pro</v>
      </c>
      <c r="C470" t="str">
        <f>_xlfn.XLOOKUP(_xlfn.XLOOKUP(A470,DF_Vendite[ID Sale],DF_Vendite[ID Client]),DF_Clienti[ID Client],DF_Clienti[Company Name],"")</f>
        <v/>
      </c>
      <c r="D470" t="str">
        <f>IFERROR(_xlfn.CONCAT((_xlfn.XLOOKUP(_xlfn.XLOOKUP(A470,DF_Vendite[ID Sale],DF_Vendite[Seller Code]),DF_Dipendenti[Code],DF_Dipendenti[Name]))," ",(_xlfn.XLOOKUP(_xlfn.XLOOKUP(A470,DF_Vendite[ID Sale],DF_Vendite[Seller Code]),DF_Dipendenti[Code],DF_Dipendenti[Surname]))),"")</f>
        <v>Logan Clark</v>
      </c>
      <c r="E470" s="6">
        <f>IFERROR(_xlfn.XLOOKUP(_xlfn.XLOOKUP(A470,DF_Vendite[ID Sale],DF_Vendite[ID Product]),DF_Prodotti[ID Product],DF_Prodotti[Selling Price]) * _xlfn.XLOOKUP(A470,DF_Vendite[ID Sale],DF_Vendite[Quantity Sold]),"")</f>
        <v>51100</v>
      </c>
      <c r="F470" s="1">
        <f>_xlfn.XLOOKUP(Fatturato[[#This Row],[ID]],DF_Vendite[ID Sale],DF_Vendite[Sale Date])</f>
        <v>44741</v>
      </c>
    </row>
    <row r="471" spans="1:6">
      <c r="A471" s="5" t="str">
        <f>DF_Vendite[[#This Row],[ID Sale]]</f>
        <v>FT878</v>
      </c>
      <c r="B471" t="str">
        <f>_xlfn.XLOOKUP(_xlfn.XLOOKUP(A471,DF_Vendite[ID Sale],DF_Vendite[ID Product]),DF_Prodotti[ID Product],DF_Prodotti[Product Name],"")</f>
        <v>Quantum Insight</v>
      </c>
      <c r="C471" t="str">
        <f>_xlfn.XLOOKUP(_xlfn.XLOOKUP(A471,DF_Vendite[ID Sale],DF_Vendite[ID Client]),DF_Clienti[ID Client],DF_Clienti[Company Name],"")</f>
        <v>CloudElite Innovations</v>
      </c>
      <c r="D471" t="str">
        <f>IFERROR(_xlfn.CONCAT((_xlfn.XLOOKUP(_xlfn.XLOOKUP(A471,DF_Vendite[ID Sale],DF_Vendite[Seller Code]),DF_Dipendenti[Code],DF_Dipendenti[Name]))," ",(_xlfn.XLOOKUP(_xlfn.XLOOKUP(A471,DF_Vendite[ID Sale],DF_Vendite[Seller Code]),DF_Dipendenti[Code],DF_Dipendenti[Surname]))),"")</f>
        <v>Violet Allen</v>
      </c>
      <c r="E471" s="6">
        <f>IFERROR(_xlfn.XLOOKUP(_xlfn.XLOOKUP(A471,DF_Vendite[ID Sale],DF_Vendite[ID Product]),DF_Prodotti[ID Product],DF_Prodotti[Selling Price]) * _xlfn.XLOOKUP(A471,DF_Vendite[ID Sale],DF_Vendite[Quantity Sold]),"")</f>
        <v>97180</v>
      </c>
      <c r="F471" s="1">
        <f>_xlfn.XLOOKUP(Fatturato[[#This Row],[ID]],DF_Vendite[ID Sale],DF_Vendite[Sale Date])</f>
        <v>44969</v>
      </c>
    </row>
    <row r="472" spans="1:6">
      <c r="A472" s="5" t="str">
        <f>DF_Vendite[[#This Row],[ID Sale]]</f>
        <v>FT879</v>
      </c>
      <c r="B472" t="str">
        <f>_xlfn.XLOOKUP(_xlfn.XLOOKUP(A472,DF_Vendite[ID Sale],DF_Vendite[ID Product]),DF_Prodotti[ID Product],DF_Prodotti[Product Name],"")</f>
        <v>DataHarbor Nexus</v>
      </c>
      <c r="C472" t="str">
        <f>_xlfn.XLOOKUP(_xlfn.XLOOKUP(A472,DF_Vendite[ID Sale],DF_Vendite[ID Client]),DF_Clienti[ID Client],DF_Clienti[Company Name],"")</f>
        <v>CipherLink Corp.</v>
      </c>
      <c r="D472" t="str">
        <f>IFERROR(_xlfn.CONCAT((_xlfn.XLOOKUP(_xlfn.XLOOKUP(A472,DF_Vendite[ID Sale],DF_Vendite[Seller Code]),DF_Dipendenti[Code],DF_Dipendenti[Name]))," ",(_xlfn.XLOOKUP(_xlfn.XLOOKUP(A472,DF_Vendite[ID Sale],DF_Vendite[Seller Code]),DF_Dipendenti[Code],DF_Dipendenti[Surname]))),"")</f>
        <v>Stella Lee</v>
      </c>
      <c r="E472" s="6">
        <f>IFERROR(_xlfn.XLOOKUP(_xlfn.XLOOKUP(A472,DF_Vendite[ID Sale],DF_Vendite[ID Product]),DF_Prodotti[ID Product],DF_Prodotti[Selling Price]) * _xlfn.XLOOKUP(A472,DF_Vendite[ID Sale],DF_Vendite[Quantity Sold]),"")</f>
        <v>64680</v>
      </c>
      <c r="F472" s="1">
        <f>_xlfn.XLOOKUP(Fatturato[[#This Row],[ID]],DF_Vendite[ID Sale],DF_Vendite[Sale Date])</f>
        <v>44907</v>
      </c>
    </row>
    <row r="473" spans="1:6">
      <c r="A473" s="5" t="str">
        <f>DF_Vendite[[#This Row],[ID Sale]]</f>
        <v>FT880</v>
      </c>
      <c r="B473" t="str">
        <f>_xlfn.XLOOKUP(_xlfn.XLOOKUP(A473,DF_Vendite[ID Sale],DF_Vendite[ID Product]),DF_Prodotti[ID Product],DF_Prodotti[Product Name],"")</f>
        <v>DataForge Nexus</v>
      </c>
      <c r="C473" t="str">
        <f>_xlfn.XLOOKUP(_xlfn.XLOOKUP(A473,DF_Vendite[ID Sale],DF_Vendite[ID Client]),DF_Clienti[ID Client],DF_Clienti[Company Name],"")</f>
        <v/>
      </c>
      <c r="D473" t="str">
        <f>IFERROR(_xlfn.CONCAT((_xlfn.XLOOKUP(_xlfn.XLOOKUP(A473,DF_Vendite[ID Sale],DF_Vendite[Seller Code]),DF_Dipendenti[Code],DF_Dipendenti[Name]))," ",(_xlfn.XLOOKUP(_xlfn.XLOOKUP(A473,DF_Vendite[ID Sale],DF_Vendite[Seller Code]),DF_Dipendenti[Code],DF_Dipendenti[Surname]))),"")</f>
        <v>Aiden Lewis</v>
      </c>
      <c r="E473" s="6">
        <f>IFERROR(_xlfn.XLOOKUP(_xlfn.XLOOKUP(A473,DF_Vendite[ID Sale],DF_Vendite[ID Product]),DF_Prodotti[ID Product],DF_Prodotti[Selling Price]) * _xlfn.XLOOKUP(A473,DF_Vendite[ID Sale],DF_Vendite[Quantity Sold]),"")</f>
        <v>71298</v>
      </c>
      <c r="F473" s="1">
        <f>_xlfn.XLOOKUP(Fatturato[[#This Row],[ID]],DF_Vendite[ID Sale],DF_Vendite[Sale Date])</f>
        <v>44197</v>
      </c>
    </row>
    <row r="474" spans="1:6">
      <c r="A474" s="5" t="str">
        <f>DF_Vendite[[#This Row],[ID Sale]]</f>
        <v>FT881</v>
      </c>
      <c r="B474" t="str">
        <f>_xlfn.XLOOKUP(_xlfn.XLOOKUP(A474,DF_Vendite[ID Sale],DF_Vendite[ID Product]),DF_Prodotti[ID Product],DF_Prodotti[Product Name],"")</f>
        <v>InfoShield Horizon</v>
      </c>
      <c r="C474" t="str">
        <f>_xlfn.XLOOKUP(_xlfn.XLOOKUP(A474,DF_Vendite[ID Sale],DF_Vendite[ID Client]),DF_Clienti[ID Client],DF_Clienti[Company Name],"")</f>
        <v>InnoTech Enterprises</v>
      </c>
      <c r="D474" t="str">
        <f>IFERROR(_xlfn.CONCAT((_xlfn.XLOOKUP(_xlfn.XLOOKUP(A474,DF_Vendite[ID Sale],DF_Vendite[Seller Code]),DF_Dipendenti[Code],DF_Dipendenti[Name]))," ",(_xlfn.XLOOKUP(_xlfn.XLOOKUP(A474,DF_Vendite[ID Sale],DF_Vendite[Seller Code]),DF_Dipendenti[Code],DF_Dipendenti[Surname]))),"")</f>
        <v>Ella Lee</v>
      </c>
      <c r="E474" s="6">
        <f>IFERROR(_xlfn.XLOOKUP(_xlfn.XLOOKUP(A474,DF_Vendite[ID Sale],DF_Vendite[ID Product]),DF_Prodotti[ID Product],DF_Prodotti[Selling Price]) * _xlfn.XLOOKUP(A474,DF_Vendite[ID Sale],DF_Vendite[Quantity Sold]),"")</f>
        <v>60720</v>
      </c>
      <c r="F474" s="1">
        <f>_xlfn.XLOOKUP(Fatturato[[#This Row],[ID]],DF_Vendite[ID Sale],DF_Vendite[Sale Date])</f>
        <v>45280</v>
      </c>
    </row>
    <row r="475" spans="1:6">
      <c r="A475" s="5" t="str">
        <f>DF_Vendite[[#This Row],[ID Sale]]</f>
        <v>FT882</v>
      </c>
      <c r="B475" t="str">
        <f>_xlfn.XLOOKUP(_xlfn.XLOOKUP(A475,DF_Vendite[ID Sale],DF_Vendite[ID Product]),DF_Prodotti[ID Product],DF_Prodotti[Product Name],"")</f>
        <v>Analytix Pro Plus</v>
      </c>
      <c r="C475" t="str">
        <f>_xlfn.XLOOKUP(_xlfn.XLOOKUP(A475,DF_Vendite[ID Sale],DF_Vendite[ID Client]),DF_Clienti[ID Client],DF_Clienti[Company Name],"")</f>
        <v>CloudElite Innovations</v>
      </c>
      <c r="D475" t="str">
        <f>IFERROR(_xlfn.CONCAT((_xlfn.XLOOKUP(_xlfn.XLOOKUP(A475,DF_Vendite[ID Sale],DF_Vendite[Seller Code]),DF_Dipendenti[Code],DF_Dipendenti[Name]))," ",(_xlfn.XLOOKUP(_xlfn.XLOOKUP(A475,DF_Vendite[ID Sale],DF_Vendite[Seller Code]),DF_Dipendenti[Code],DF_Dipendenti[Surname]))),"")</f>
        <v>Isabella Thompson</v>
      </c>
      <c r="E475" s="6">
        <f>IFERROR(_xlfn.XLOOKUP(_xlfn.XLOOKUP(A475,DF_Vendite[ID Sale],DF_Vendite[ID Product]),DF_Prodotti[ID Product],DF_Prodotti[Selling Price]) * _xlfn.XLOOKUP(A475,DF_Vendite[ID Sale],DF_Vendite[Quantity Sold]),"")</f>
        <v>40992</v>
      </c>
      <c r="F475" s="1">
        <f>_xlfn.XLOOKUP(Fatturato[[#This Row],[ID]],DF_Vendite[ID Sale],DF_Vendite[Sale Date])</f>
        <v>44890</v>
      </c>
    </row>
    <row r="476" spans="1:6">
      <c r="A476" s="5" t="str">
        <f>DF_Vendite[[#This Row],[ID Sale]]</f>
        <v>FT883</v>
      </c>
      <c r="B476" t="str">
        <f>_xlfn.XLOOKUP(_xlfn.XLOOKUP(A476,DF_Vendite[ID Sale],DF_Vendite[ID Product]),DF_Prodotti[ID Product],DF_Prodotti[Product Name],"")</f>
        <v/>
      </c>
      <c r="C476" t="str">
        <f>_xlfn.XLOOKUP(_xlfn.XLOOKUP(A476,DF_Vendite[ID Sale],DF_Vendite[ID Client]),DF_Clienti[ID Client],DF_Clienti[Company Name],"")</f>
        <v>InnoTech Enterprises</v>
      </c>
      <c r="D476" t="str">
        <f>IFERROR(_xlfn.CONCAT((_xlfn.XLOOKUP(_xlfn.XLOOKUP(A476,DF_Vendite[ID Sale],DF_Vendite[Seller Code]),DF_Dipendenti[Code],DF_Dipendenti[Name]))," ",(_xlfn.XLOOKUP(_xlfn.XLOOKUP(A476,DF_Vendite[ID Sale],DF_Vendite[Seller Code]),DF_Dipendenti[Code],DF_Dipendenti[Surname]))),"")</f>
        <v>Williams Mitchell</v>
      </c>
      <c r="E476" s="6" t="str">
        <f>IFERROR(_xlfn.XLOOKUP(_xlfn.XLOOKUP(A476,DF_Vendite[ID Sale],DF_Vendite[ID Product]),DF_Prodotti[ID Product],DF_Prodotti[Selling Price]) * _xlfn.XLOOKUP(A476,DF_Vendite[ID Sale],DF_Vendite[Quantity Sold]),"")</f>
        <v/>
      </c>
      <c r="F476" s="1">
        <f>_xlfn.XLOOKUP(Fatturato[[#This Row],[ID]],DF_Vendite[ID Sale],DF_Vendite[Sale Date])</f>
        <v>45219</v>
      </c>
    </row>
    <row r="477" spans="1:6">
      <c r="A477" s="5" t="str">
        <f>DF_Vendite[[#This Row],[ID Sale]]</f>
        <v>FT884</v>
      </c>
      <c r="B477" t="str">
        <f>_xlfn.XLOOKUP(_xlfn.XLOOKUP(A477,DF_Vendite[ID Sale],DF_Vendite[ID Product]),DF_Prodotti[ID Product],DF_Prodotti[Product Name],"")</f>
        <v>Statistica Proxima</v>
      </c>
      <c r="C477" t="str">
        <f>_xlfn.XLOOKUP(_xlfn.XLOOKUP(A477,DF_Vendite[ID Sale],DF_Vendite[ID Client]),DF_Clienti[ID Client],DF_Clienti[Company Name],"")</f>
        <v>TechGuard Innovations</v>
      </c>
      <c r="D477" t="str">
        <f>IFERROR(_xlfn.CONCAT((_xlfn.XLOOKUP(_xlfn.XLOOKUP(A477,DF_Vendite[ID Sale],DF_Vendite[Seller Code]),DF_Dipendenti[Code],DF_Dipendenti[Name]))," ",(_xlfn.XLOOKUP(_xlfn.XLOOKUP(A477,DF_Vendite[ID Sale],DF_Vendite[Seller Code]),DF_Dipendenti[Code],DF_Dipendenti[Surname]))),"")</f>
        <v>Elena Hill</v>
      </c>
      <c r="E477" s="6">
        <f>IFERROR(_xlfn.XLOOKUP(_xlfn.XLOOKUP(A477,DF_Vendite[ID Sale],DF_Vendite[ID Product]),DF_Prodotti[ID Product],DF_Prodotti[Selling Price]) * _xlfn.XLOOKUP(A477,DF_Vendite[ID Sale],DF_Vendite[Quantity Sold]),"")</f>
        <v>123420</v>
      </c>
      <c r="F477" s="1">
        <f>_xlfn.XLOOKUP(Fatturato[[#This Row],[ID]],DF_Vendite[ID Sale],DF_Vendite[Sale Date])</f>
        <v>44114</v>
      </c>
    </row>
    <row r="478" spans="1:6">
      <c r="A478" s="5" t="str">
        <f>DF_Vendite[[#This Row],[ID Sale]]</f>
        <v>FT885</v>
      </c>
      <c r="B478" t="str">
        <f>_xlfn.XLOOKUP(_xlfn.XLOOKUP(A478,DF_Vendite[ID Sale],DF_Vendite[ID Product]),DF_Prodotti[ID Product],DF_Prodotti[Product Name],"")</f>
        <v>SyncHarbor Dynamics</v>
      </c>
      <c r="C478" t="str">
        <f>_xlfn.XLOOKUP(_xlfn.XLOOKUP(A478,DF_Vendite[ID Sale],DF_Vendite[ID Client]),DF_Clienti[ID Client],DF_Clienti[Company Name],"")</f>
        <v>CloudElite Innovations</v>
      </c>
      <c r="D478" t="str">
        <f>IFERROR(_xlfn.CONCAT((_xlfn.XLOOKUP(_xlfn.XLOOKUP(A478,DF_Vendite[ID Sale],DF_Vendite[Seller Code]),DF_Dipendenti[Code],DF_Dipendenti[Name]))," ",(_xlfn.XLOOKUP(_xlfn.XLOOKUP(A478,DF_Vendite[ID Sale],DF_Vendite[Seller Code]),DF_Dipendenti[Code],DF_Dipendenti[Surname]))),"")</f>
        <v>Hill Nelson</v>
      </c>
      <c r="E478" s="6">
        <f>IFERROR(_xlfn.XLOOKUP(_xlfn.XLOOKUP(A478,DF_Vendite[ID Sale],DF_Vendite[ID Product]),DF_Prodotti[ID Product],DF_Prodotti[Selling Price]) * _xlfn.XLOOKUP(A478,DF_Vendite[ID Sale],DF_Vendite[Quantity Sold]),"")</f>
        <v>26413</v>
      </c>
      <c r="F478" s="1">
        <f>_xlfn.XLOOKUP(Fatturato[[#This Row],[ID]],DF_Vendite[ID Sale],DF_Vendite[Sale Date])</f>
        <v>44874</v>
      </c>
    </row>
    <row r="479" spans="1:6">
      <c r="A479" s="5" t="str">
        <f>DF_Vendite[[#This Row],[ID Sale]]</f>
        <v>FT886</v>
      </c>
      <c r="B479" t="str">
        <f>_xlfn.XLOOKUP(_xlfn.XLOOKUP(A479,DF_Vendite[ID Sale],DF_Vendite[ID Product]),DF_Prodotti[ID Product],DF_Prodotti[Product Name],"")</f>
        <v>InfoShield Horizon</v>
      </c>
      <c r="C479" t="str">
        <f>_xlfn.XLOOKUP(_xlfn.XLOOKUP(A479,DF_Vendite[ID Sale],DF_Vendite[ID Client]),DF_Clienti[ID Client],DF_Clienti[Company Name],"")</f>
        <v>DataLink Tech</v>
      </c>
      <c r="D479" t="str">
        <f>IFERROR(_xlfn.CONCAT((_xlfn.XLOOKUP(_xlfn.XLOOKUP(A479,DF_Vendite[ID Sale],DF_Vendite[Seller Code]),DF_Dipendenti[Code],DF_Dipendenti[Name]))," ",(_xlfn.XLOOKUP(_xlfn.XLOOKUP(A479,DF_Vendite[ID Sale],DF_Vendite[Seller Code]),DF_Dipendenti[Code],DF_Dipendenti[Surname]))),"")</f>
        <v>Taylor Roberts</v>
      </c>
      <c r="E479" s="6">
        <f>IFERROR(_xlfn.XLOOKUP(_xlfn.XLOOKUP(A479,DF_Vendite[ID Sale],DF_Vendite[ID Product]),DF_Prodotti[ID Product],DF_Prodotti[Selling Price]) * _xlfn.XLOOKUP(A479,DF_Vendite[ID Sale],DF_Vendite[Quantity Sold]),"")</f>
        <v>114310</v>
      </c>
      <c r="F479" s="1">
        <f>_xlfn.XLOOKUP(Fatturato[[#This Row],[ID]],DF_Vendite[ID Sale],DF_Vendite[Sale Date])</f>
        <v>44326</v>
      </c>
    </row>
    <row r="480" spans="1:6">
      <c r="A480" s="5" t="str">
        <f>DF_Vendite[[#This Row],[ID Sale]]</f>
        <v>FT887</v>
      </c>
      <c r="B480" t="str">
        <f>_xlfn.XLOOKUP(_xlfn.XLOOKUP(A480,DF_Vendite[ID Sale],DF_Vendite[ID Product]),DF_Prodotti[ID Product],DF_Prodotti[Product Name],"")</f>
        <v>DataLink Precision</v>
      </c>
      <c r="C480" t="str">
        <f>_xlfn.XLOOKUP(_xlfn.XLOOKUP(A480,DF_Vendite[ID Sale],DF_Vendite[ID Client]),DF_Clienti[ID Client],DF_Clienti[Company Name],"")</f>
        <v>CloudElite Innovations</v>
      </c>
      <c r="D480" t="str">
        <f>IFERROR(_xlfn.CONCAT((_xlfn.XLOOKUP(_xlfn.XLOOKUP(A480,DF_Vendite[ID Sale],DF_Vendite[Seller Code]),DF_Dipendenti[Code],DF_Dipendenti[Name]))," ",(_xlfn.XLOOKUP(_xlfn.XLOOKUP(A480,DF_Vendite[ID Sale],DF_Vendite[Seller Code]),DF_Dipendenti[Code],DF_Dipendenti[Surname]))),"")</f>
        <v>Riley Hernandez</v>
      </c>
      <c r="E480" s="6">
        <f>IFERROR(_xlfn.XLOOKUP(_xlfn.XLOOKUP(A480,DF_Vendite[ID Sale],DF_Vendite[ID Product]),DF_Prodotti[ID Product],DF_Prodotti[Selling Price]) * _xlfn.XLOOKUP(A480,DF_Vendite[ID Sale],DF_Vendite[Quantity Sold]),"")</f>
        <v>42665</v>
      </c>
      <c r="F480" s="1">
        <f>_xlfn.XLOOKUP(Fatturato[[#This Row],[ID]],DF_Vendite[ID Sale],DF_Vendite[Sale Date])</f>
        <v>44144</v>
      </c>
    </row>
    <row r="481" spans="1:6">
      <c r="A481" s="5" t="str">
        <f>DF_Vendite[[#This Row],[ID Sale]]</f>
        <v>FT888</v>
      </c>
      <c r="B481" t="str">
        <f>_xlfn.XLOOKUP(_xlfn.XLOOKUP(A481,DF_Vendite[ID Sale],DF_Vendite[ID Product]),DF_Prodotti[ID Product],DF_Prodotti[Product Name],"")</f>
        <v>StatMatrix Fusion</v>
      </c>
      <c r="C481" t="str">
        <f>_xlfn.XLOOKUP(_xlfn.XLOOKUP(A481,DF_Vendite[ID Sale],DF_Vendite[ID Client]),DF_Clienti[ID Client],DF_Clienti[Company Name],"")</f>
        <v>InfoForge Solutions</v>
      </c>
      <c r="D481" t="str">
        <f>IFERROR(_xlfn.CONCAT((_xlfn.XLOOKUP(_xlfn.XLOOKUP(A481,DF_Vendite[ID Sale],DF_Vendite[Seller Code]),DF_Dipendenti[Code],DF_Dipendenti[Name]))," ",(_xlfn.XLOOKUP(_xlfn.XLOOKUP(A481,DF_Vendite[ID Sale],DF_Vendite[Seller Code]),DF_Dipendenti[Code],DF_Dipendenti[Surname]))),"")</f>
        <v>Grace Baker</v>
      </c>
      <c r="E481" s="6">
        <f>IFERROR(_xlfn.XLOOKUP(_xlfn.XLOOKUP(A481,DF_Vendite[ID Sale],DF_Vendite[ID Product]),DF_Prodotti[ID Product],DF_Prodotti[Selling Price]) * _xlfn.XLOOKUP(A481,DF_Vendite[ID Sale],DF_Vendite[Quantity Sold]),"")</f>
        <v>119865</v>
      </c>
      <c r="F481" s="1">
        <f>_xlfn.XLOOKUP(Fatturato[[#This Row],[ID]],DF_Vendite[ID Sale],DF_Vendite[Sale Date])</f>
        <v>44177</v>
      </c>
    </row>
    <row r="482" spans="1:6">
      <c r="A482" s="5" t="str">
        <f>DF_Vendite[[#This Row],[ID Sale]]</f>
        <v>FT889</v>
      </c>
      <c r="B482" t="str">
        <f>_xlfn.XLOOKUP(_xlfn.XLOOKUP(A482,DF_Vendite[ID Sale],DF_Vendite[ID Product]),DF_Prodotti[ID Product],DF_Prodotti[Product Name],"")</f>
        <v>Statistica Proxima</v>
      </c>
      <c r="C482" t="str">
        <f>_xlfn.XLOOKUP(_xlfn.XLOOKUP(A482,DF_Vendite[ID Sale],DF_Vendite[ID Client]),DF_Clienti[ID Client],DF_Clienti[Company Name],"")</f>
        <v>InnoTech Enterprises</v>
      </c>
      <c r="D482" t="str">
        <f>IFERROR(_xlfn.CONCAT((_xlfn.XLOOKUP(_xlfn.XLOOKUP(A482,DF_Vendite[ID Sale],DF_Vendite[Seller Code]),DF_Dipendenti[Code],DF_Dipendenti[Name]))," ",(_xlfn.XLOOKUP(_xlfn.XLOOKUP(A482,DF_Vendite[ID Sale],DF_Vendite[Seller Code]),DF_Dipendenti[Code],DF_Dipendenti[Surname]))),"")</f>
        <v>Sebastian Hall</v>
      </c>
      <c r="E482" s="6">
        <f>IFERROR(_xlfn.XLOOKUP(_xlfn.XLOOKUP(A482,DF_Vendite[ID Sale],DF_Vendite[ID Product]),DF_Prodotti[ID Product],DF_Prodotti[Selling Price]) * _xlfn.XLOOKUP(A482,DF_Vendite[ID Sale],DF_Vendite[Quantity Sold]),"")</f>
        <v>96492</v>
      </c>
      <c r="F482" s="1">
        <f>_xlfn.XLOOKUP(Fatturato[[#This Row],[ID]],DF_Vendite[ID Sale],DF_Vendite[Sale Date])</f>
        <v>44933</v>
      </c>
    </row>
    <row r="483" spans="1:6">
      <c r="A483" s="5" t="str">
        <f>DF_Vendite[[#This Row],[ID Sale]]</f>
        <v>FT890</v>
      </c>
      <c r="B483" t="str">
        <f>_xlfn.XLOOKUP(_xlfn.XLOOKUP(A483,DF_Vendite[ID Sale],DF_Vendite[ID Product]),DF_Prodotti[ID Product],DF_Prodotti[Product Name],"")</f>
        <v>DataForge Analytics</v>
      </c>
      <c r="C483" t="str">
        <f>_xlfn.XLOOKUP(_xlfn.XLOOKUP(A483,DF_Vendite[ID Sale],DF_Vendite[ID Client]),DF_Clienti[ID Client],DF_Clienti[Company Name],"")</f>
        <v>TechGuard Innovations</v>
      </c>
      <c r="D483" t="str">
        <f>IFERROR(_xlfn.CONCAT((_xlfn.XLOOKUP(_xlfn.XLOOKUP(A483,DF_Vendite[ID Sale],DF_Vendite[Seller Code]),DF_Dipendenti[Code],DF_Dipendenti[Name]))," ",(_xlfn.XLOOKUP(_xlfn.XLOOKUP(A483,DF_Vendite[ID Sale],DF_Vendite[Seller Code]),DF_Dipendenti[Code],DF_Dipendenti[Surname]))),"")</f>
        <v>Stella Jones</v>
      </c>
      <c r="E483" s="6">
        <f>IFERROR(_xlfn.XLOOKUP(_xlfn.XLOOKUP(A483,DF_Vendite[ID Sale],DF_Vendite[ID Product]),DF_Prodotti[ID Product],DF_Prodotti[Selling Price]) * _xlfn.XLOOKUP(A483,DF_Vendite[ID Sale],DF_Vendite[Quantity Sold]),"")</f>
        <v>12006</v>
      </c>
      <c r="F483" s="1">
        <f>_xlfn.XLOOKUP(Fatturato[[#This Row],[ID]],DF_Vendite[ID Sale],DF_Vendite[Sale Date])</f>
        <v>44407</v>
      </c>
    </row>
    <row r="484" spans="1:6">
      <c r="A484" s="5" t="str">
        <f>DF_Vendite[[#This Row],[ID Sale]]</f>
        <v>FT891</v>
      </c>
      <c r="B484" t="str">
        <f>_xlfn.XLOOKUP(_xlfn.XLOOKUP(A484,DF_Vendite[ID Sale],DF_Vendite[ID Product]),DF_Prodotti[ID Product],DF_Prodotti[Product Name],"")</f>
        <v>SyncGuard Proxima</v>
      </c>
      <c r="C484" t="str">
        <f>_xlfn.XLOOKUP(_xlfn.XLOOKUP(A484,DF_Vendite[ID Sale],DF_Vendite[ID Client]),DF_Clienti[ID Client],DF_Clienti[Company Name],"")</f>
        <v>InfoForge Solutions</v>
      </c>
      <c r="D484" t="str">
        <f>IFERROR(_xlfn.CONCAT((_xlfn.XLOOKUP(_xlfn.XLOOKUP(A484,DF_Vendite[ID Sale],DF_Vendite[Seller Code]),DF_Dipendenti[Code],DF_Dipendenti[Name]))," ",(_xlfn.XLOOKUP(_xlfn.XLOOKUP(A484,DF_Vendite[ID Sale],DF_Vendite[Seller Code]),DF_Dipendenti[Code],DF_Dipendenti[Surname]))),"")</f>
        <v>Riley Hernandez</v>
      </c>
      <c r="E484" s="6">
        <f>IFERROR(_xlfn.XLOOKUP(_xlfn.XLOOKUP(A484,DF_Vendite[ID Sale],DF_Vendite[ID Product]),DF_Prodotti[ID Product],DF_Prodotti[Selling Price]) * _xlfn.XLOOKUP(A484,DF_Vendite[ID Sale],DF_Vendite[Quantity Sold]),"")</f>
        <v>98674</v>
      </c>
      <c r="F484" s="1">
        <f>_xlfn.XLOOKUP(Fatturato[[#This Row],[ID]],DF_Vendite[ID Sale],DF_Vendite[Sale Date])</f>
        <v>44273</v>
      </c>
    </row>
    <row r="485" spans="1:6">
      <c r="A485" s="5" t="str">
        <f>DF_Vendite[[#This Row],[ID Sale]]</f>
        <v>FT892</v>
      </c>
      <c r="B485" t="str">
        <f>_xlfn.XLOOKUP(_xlfn.XLOOKUP(A485,DF_Vendite[ID Sale],DF_Vendite[ID Product]),DF_Prodotti[ID Product],DF_Prodotti[Product Name],"")</f>
        <v>StatFlow Precision</v>
      </c>
      <c r="C485" t="str">
        <f>_xlfn.XLOOKUP(_xlfn.XLOOKUP(A485,DF_Vendite[ID Sale],DF_Vendite[ID Client]),DF_Clienti[ID Client],DF_Clienti[Company Name],"")</f>
        <v>DataLink Tech</v>
      </c>
      <c r="D485" t="str">
        <f>IFERROR(_xlfn.CONCAT((_xlfn.XLOOKUP(_xlfn.XLOOKUP(A485,DF_Vendite[ID Sale],DF_Vendite[Seller Code]),DF_Dipendenti[Code],DF_Dipendenti[Name]))," ",(_xlfn.XLOOKUP(_xlfn.XLOOKUP(A485,DF_Vendite[ID Sale],DF_Vendite[Seller Code]),DF_Dipendenti[Code],DF_Dipendenti[Surname]))),"")</f>
        <v>Roberts Walker</v>
      </c>
      <c r="E485" s="6">
        <f>IFERROR(_xlfn.XLOOKUP(_xlfn.XLOOKUP(A485,DF_Vendite[ID Sale],DF_Vendite[ID Product]),DF_Prodotti[ID Product],DF_Prodotti[Selling Price]) * _xlfn.XLOOKUP(A485,DF_Vendite[ID Sale],DF_Vendite[Quantity Sold]),"")</f>
        <v>189504</v>
      </c>
      <c r="F485" s="1">
        <f>_xlfn.XLOOKUP(Fatturato[[#This Row],[ID]],DF_Vendite[ID Sale],DF_Vendite[Sale Date])</f>
        <v>44199</v>
      </c>
    </row>
    <row r="486" spans="1:6">
      <c r="A486" s="5" t="str">
        <f>DF_Vendite[[#This Row],[ID Sale]]</f>
        <v>FT893</v>
      </c>
      <c r="B486" t="str">
        <f>_xlfn.XLOOKUP(_xlfn.XLOOKUP(A486,DF_Vendite[ID Sale],DF_Vendite[ID Product]),DF_Prodotti[ID Product],DF_Prodotti[Product Name],"")</f>
        <v>QuantumSync Pro</v>
      </c>
      <c r="C486" t="str">
        <f>_xlfn.XLOOKUP(_xlfn.XLOOKUP(A486,DF_Vendite[ID Sale],DF_Vendite[ID Client]),DF_Clienti[ID Client],DF_Clienti[Company Name],"")</f>
        <v>InnoTech Enterprises</v>
      </c>
      <c r="D486" t="str">
        <f>IFERROR(_xlfn.CONCAT((_xlfn.XLOOKUP(_xlfn.XLOOKUP(A486,DF_Vendite[ID Sale],DF_Vendite[Seller Code]),DF_Dipendenti[Code],DF_Dipendenti[Name]))," ",(_xlfn.XLOOKUP(_xlfn.XLOOKUP(A486,DF_Vendite[ID Sale],DF_Vendite[Seller Code]),DF_Dipendenti[Code],DF_Dipendenti[Surname]))),"")</f>
        <v>Evans Scott</v>
      </c>
      <c r="E486" s="6">
        <f>IFERROR(_xlfn.XLOOKUP(_xlfn.XLOOKUP(A486,DF_Vendite[ID Sale],DF_Vendite[ID Product]),DF_Prodotti[ID Product],DF_Prodotti[Selling Price]) * _xlfn.XLOOKUP(A486,DF_Vendite[ID Sale],DF_Vendite[Quantity Sold]),"")</f>
        <v>2520</v>
      </c>
      <c r="F486" s="1">
        <f>_xlfn.XLOOKUP(Fatturato[[#This Row],[ID]],DF_Vendite[ID Sale],DF_Vendite[Sale Date])</f>
        <v>45074</v>
      </c>
    </row>
    <row r="487" spans="1:6">
      <c r="A487" s="5" t="str">
        <f>DF_Vendite[[#This Row],[ID Sale]]</f>
        <v>FT894</v>
      </c>
      <c r="B487" t="str">
        <f>_xlfn.XLOOKUP(_xlfn.XLOOKUP(A487,DF_Vendite[ID Sale],DF_Vendite[ID Product]),DF_Prodotti[ID Product],DF_Prodotti[Product Name],"")</f>
        <v>SyncGuard Proxima</v>
      </c>
      <c r="C487" t="str">
        <f>_xlfn.XLOOKUP(_xlfn.XLOOKUP(A487,DF_Vendite[ID Sale],DF_Vendite[ID Client]),DF_Clienti[ID Client],DF_Clienti[Company Name],"")</f>
        <v>TechLink Dynamics</v>
      </c>
      <c r="D487" t="str">
        <f>IFERROR(_xlfn.CONCAT((_xlfn.XLOOKUP(_xlfn.XLOOKUP(A487,DF_Vendite[ID Sale],DF_Vendite[Seller Code]),DF_Dipendenti[Code],DF_Dipendenti[Name]))," ",(_xlfn.XLOOKUP(_xlfn.XLOOKUP(A487,DF_Vendite[ID Sale],DF_Vendite[Seller Code]),DF_Dipendenti[Code],DF_Dipendenti[Surname]))),"")</f>
        <v>Victoria Harris</v>
      </c>
      <c r="E487" s="6">
        <f>IFERROR(_xlfn.XLOOKUP(_xlfn.XLOOKUP(A487,DF_Vendite[ID Sale],DF_Vendite[ID Product]),DF_Prodotti[ID Product],DF_Prodotti[Selling Price]) * _xlfn.XLOOKUP(A487,DF_Vendite[ID Sale],DF_Vendite[Quantity Sold]),"")</f>
        <v>173398</v>
      </c>
      <c r="F487" s="1">
        <f>_xlfn.XLOOKUP(Fatturato[[#This Row],[ID]],DF_Vendite[ID Sale],DF_Vendite[Sale Date])</f>
        <v>44547</v>
      </c>
    </row>
    <row r="488" spans="1:6">
      <c r="A488" s="5" t="str">
        <f>DF_Vendite[[#This Row],[ID Sale]]</f>
        <v>FT895</v>
      </c>
      <c r="B488" t="str">
        <f>_xlfn.XLOOKUP(_xlfn.XLOOKUP(A488,DF_Vendite[ID Sale],DF_Vendite[ID Product]),DF_Prodotti[ID Product],DF_Prodotti[Product Name],"")</f>
        <v>SyncGuard Proxima</v>
      </c>
      <c r="C488" t="str">
        <f>_xlfn.XLOOKUP(_xlfn.XLOOKUP(A488,DF_Vendite[ID Sale],DF_Vendite[ID Client]),DF_Clienti[ID Client],DF_Clienti[Company Name],"")</f>
        <v>CipherLink Corp.</v>
      </c>
      <c r="D488" t="str">
        <f>IFERROR(_xlfn.CONCAT((_xlfn.XLOOKUP(_xlfn.XLOOKUP(A488,DF_Vendite[ID Sale],DF_Vendite[Seller Code]),DF_Dipendenti[Code],DF_Dipendenti[Name]))," ",(_xlfn.XLOOKUP(_xlfn.XLOOKUP(A488,DF_Vendite[ID Sale],DF_Vendite[Seller Code]),DF_Dipendenti[Code],DF_Dipendenti[Surname]))),"")</f>
        <v>Roberts Walker</v>
      </c>
      <c r="E488" s="6">
        <f>IFERROR(_xlfn.XLOOKUP(_xlfn.XLOOKUP(A488,DF_Vendite[ID Sale],DF_Vendite[ID Product]),DF_Prodotti[ID Product],DF_Prodotti[Selling Price]) * _xlfn.XLOOKUP(A488,DF_Vendite[ID Sale],DF_Vendite[Quantity Sold]),"")</f>
        <v>118792</v>
      </c>
      <c r="F488" s="1">
        <f>_xlfn.XLOOKUP(Fatturato[[#This Row],[ID]],DF_Vendite[ID Sale],DF_Vendite[Sale Date])</f>
        <v>45217</v>
      </c>
    </row>
  </sheetData>
  <dataConsolidate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601E-04EF-4BF2-9EED-733CFACC45B5}">
  <dimension ref="A1:F338"/>
  <sheetViews>
    <sheetView topLeftCell="A2" zoomScaleNormal="100" workbookViewId="0">
      <selection activeCell="H1" sqref="H1:J18"/>
    </sheetView>
  </sheetViews>
  <sheetFormatPr defaultRowHeight="15"/>
  <cols>
    <col min="1" max="1" width="6" bestFit="1" customWidth="1"/>
    <col min="2" max="2" width="24.140625" bestFit="1" customWidth="1"/>
    <col min="3" max="3" width="21.7109375" bestFit="1" customWidth="1"/>
    <col min="4" max="4" width="17.85546875" bestFit="1" customWidth="1"/>
    <col min="5" max="5" width="7.85546875" bestFit="1" customWidth="1"/>
    <col min="6" max="6" width="15.85546875" style="1" bestFit="1" customWidth="1"/>
    <col min="8" max="8" width="24.140625" bestFit="1" customWidth="1"/>
    <col min="9" max="9" width="21.140625" bestFit="1" customWidth="1"/>
    <col min="10" max="10" width="11.140625" bestFit="1" customWidth="1"/>
    <col min="11" max="11" width="16.7109375" bestFit="1" customWidth="1"/>
    <col min="12" max="12" width="14" bestFit="1" customWidth="1"/>
    <col min="13" max="13" width="13.140625" bestFit="1" customWidth="1"/>
    <col min="14" max="14" width="16.85546875" bestFit="1" customWidth="1"/>
    <col min="15" max="15" width="9.28515625" bestFit="1" customWidth="1"/>
    <col min="16" max="16" width="7.7109375" bestFit="1" customWidth="1"/>
    <col min="17" max="17" width="9.7109375" bestFit="1" customWidth="1"/>
    <col min="18" max="19" width="11.85546875" bestFit="1" customWidth="1"/>
    <col min="20" max="20" width="10.85546875" bestFit="1" customWidth="1"/>
    <col min="21" max="21" width="12.85546875" bestFit="1" customWidth="1"/>
    <col min="22" max="22" width="13.42578125" bestFit="1" customWidth="1"/>
    <col min="23" max="24" width="11.5703125" bestFit="1" customWidth="1"/>
    <col min="25" max="25" width="10.7109375" bestFit="1" customWidth="1"/>
    <col min="26" max="26" width="16.42578125" bestFit="1" customWidth="1"/>
    <col min="27" max="27" width="15.28515625" bestFit="1" customWidth="1"/>
    <col min="28" max="28" width="17.85546875" bestFit="1" customWidth="1"/>
    <col min="29" max="29" width="11.5703125" bestFit="1" customWidth="1"/>
    <col min="30" max="30" width="13.85546875" bestFit="1" customWidth="1"/>
    <col min="31" max="31" width="14.42578125" bestFit="1" customWidth="1"/>
    <col min="32" max="32" width="11" bestFit="1" customWidth="1"/>
    <col min="33" max="33" width="12.28515625" bestFit="1" customWidth="1"/>
    <col min="34" max="34" width="10.42578125" bestFit="1" customWidth="1"/>
    <col min="35" max="35" width="12.28515625" bestFit="1" customWidth="1"/>
    <col min="36" max="36" width="11.7109375" bestFit="1" customWidth="1"/>
    <col min="37" max="37" width="10.42578125" bestFit="1" customWidth="1"/>
    <col min="38" max="38" width="12.5703125" bestFit="1" customWidth="1"/>
    <col min="39" max="39" width="15.5703125" bestFit="1" customWidth="1"/>
    <col min="40" max="40" width="14.85546875" bestFit="1" customWidth="1"/>
    <col min="41" max="41" width="16.28515625" bestFit="1" customWidth="1"/>
    <col min="42" max="42" width="15.140625" bestFit="1" customWidth="1"/>
    <col min="43" max="43" width="17.7109375" bestFit="1" customWidth="1"/>
    <col min="44" max="44" width="13.5703125" bestFit="1" customWidth="1"/>
    <col min="45" max="45" width="11.42578125" bestFit="1" customWidth="1"/>
    <col min="46" max="46" width="9.5703125" bestFit="1" customWidth="1"/>
    <col min="47" max="47" width="13.85546875" bestFit="1" customWidth="1"/>
    <col min="48" max="48" width="13.5703125" bestFit="1" customWidth="1"/>
    <col min="49" max="49" width="11.5703125" bestFit="1" customWidth="1"/>
    <col min="50" max="50" width="16.5703125" bestFit="1" customWidth="1"/>
    <col min="51" max="51" width="12.85546875" bestFit="1" customWidth="1"/>
    <col min="52" max="52" width="16.85546875" bestFit="1" customWidth="1"/>
    <col min="53" max="53" width="9.7109375" bestFit="1" customWidth="1"/>
    <col min="54" max="54" width="15.140625" bestFit="1" customWidth="1"/>
    <col min="55" max="55" width="18.28515625" bestFit="1" customWidth="1"/>
    <col min="56" max="235" width="6" bestFit="1" customWidth="1"/>
    <col min="236" max="340" width="7" bestFit="1" customWidth="1"/>
    <col min="341" max="341" width="18.28515625" bestFit="1" customWidth="1"/>
    <col min="342" max="343" width="6" bestFit="1" customWidth="1"/>
    <col min="344" max="344" width="7" bestFit="1" customWidth="1"/>
    <col min="345" max="345" width="17.85546875" bestFit="1" customWidth="1"/>
    <col min="346" max="346" width="18.42578125" bestFit="1" customWidth="1"/>
    <col min="347" max="350" width="6" bestFit="1" customWidth="1"/>
    <col min="351" max="351" width="7" bestFit="1" customWidth="1"/>
    <col min="352" max="352" width="22.85546875" bestFit="1" customWidth="1"/>
    <col min="353" max="353" width="14.7109375" bestFit="1" customWidth="1"/>
    <col min="354" max="357" width="6" bestFit="1" customWidth="1"/>
    <col min="358" max="358" width="7" bestFit="1" customWidth="1"/>
    <col min="359" max="359" width="19.140625" bestFit="1" customWidth="1"/>
    <col min="360" max="360" width="18.7109375" bestFit="1" customWidth="1"/>
    <col min="361" max="366" width="6" bestFit="1" customWidth="1"/>
    <col min="367" max="371" width="7" bestFit="1" customWidth="1"/>
    <col min="372" max="372" width="23.140625" bestFit="1" customWidth="1"/>
    <col min="373" max="373" width="11.5703125" bestFit="1" customWidth="1"/>
    <col min="374" max="377" width="6" bestFit="1" customWidth="1"/>
    <col min="378" max="381" width="7" bestFit="1" customWidth="1"/>
    <col min="382" max="382" width="15.85546875" bestFit="1" customWidth="1"/>
    <col min="383" max="383" width="17" bestFit="1" customWidth="1"/>
    <col min="384" max="384" width="5" bestFit="1" customWidth="1"/>
    <col min="385" max="386" width="6" bestFit="1" customWidth="1"/>
    <col min="387" max="390" width="7" bestFit="1" customWidth="1"/>
    <col min="391" max="391" width="21.42578125" bestFit="1" customWidth="1"/>
    <col min="392" max="392" width="18.28515625" bestFit="1" customWidth="1"/>
    <col min="393" max="393" width="23.140625" bestFit="1" customWidth="1"/>
    <col min="394" max="394" width="11.5703125" bestFit="1" customWidth="1"/>
    <col min="395" max="395" width="15.85546875" bestFit="1" customWidth="1"/>
    <col min="396" max="396" width="17" bestFit="1" customWidth="1"/>
    <col min="397" max="397" width="6" bestFit="1" customWidth="1"/>
    <col min="398" max="398" width="21.42578125" bestFit="1" customWidth="1"/>
    <col min="399" max="399" width="26.140625" bestFit="1" customWidth="1"/>
    <col min="400" max="400" width="23.7109375" bestFit="1" customWidth="1"/>
    <col min="401" max="401" width="18" bestFit="1" customWidth="1"/>
    <col min="402" max="402" width="13" bestFit="1" customWidth="1"/>
    <col min="403" max="403" width="17.42578125" bestFit="1" customWidth="1"/>
    <col min="404" max="404" width="18.5703125" bestFit="1" customWidth="1"/>
    <col min="405" max="405" width="7" bestFit="1" customWidth="1"/>
    <col min="406" max="406" width="23" bestFit="1" customWidth="1"/>
    <col min="407" max="407" width="15.85546875" bestFit="1" customWidth="1"/>
    <col min="408" max="408" width="20.140625" bestFit="1" customWidth="1"/>
    <col min="409" max="409" width="15" bestFit="1" customWidth="1"/>
    <col min="410" max="410" width="19.28515625" bestFit="1" customWidth="1"/>
    <col min="411" max="411" width="18.7109375" bestFit="1" customWidth="1"/>
    <col min="412" max="412" width="6" bestFit="1" customWidth="1"/>
    <col min="413" max="413" width="23.140625" bestFit="1" customWidth="1"/>
    <col min="414" max="414" width="11.140625" bestFit="1" customWidth="1"/>
    <col min="415" max="416" width="7" bestFit="1" customWidth="1"/>
    <col min="417" max="417" width="15.42578125" bestFit="1" customWidth="1"/>
    <col min="418" max="418" width="9.5703125" bestFit="1" customWidth="1"/>
    <col min="419" max="419" width="13.85546875" bestFit="1" customWidth="1"/>
    <col min="420" max="420" width="11.5703125" bestFit="1" customWidth="1"/>
    <col min="421" max="421" width="15.85546875" bestFit="1" customWidth="1"/>
    <col min="422" max="422" width="13.7109375" bestFit="1" customWidth="1"/>
    <col min="423" max="423" width="18.140625" bestFit="1" customWidth="1"/>
    <col min="424" max="424" width="12.7109375" bestFit="1" customWidth="1"/>
    <col min="425" max="425" width="17" bestFit="1" customWidth="1"/>
    <col min="426" max="426" width="14.7109375" bestFit="1" customWidth="1"/>
    <col min="427" max="427" width="19.140625" bestFit="1" customWidth="1"/>
    <col min="428" max="428" width="13.42578125" bestFit="1" customWidth="1"/>
    <col min="429" max="429" width="17.85546875" bestFit="1" customWidth="1"/>
    <col min="430" max="430" width="18.28515625" bestFit="1" customWidth="1"/>
    <col min="431" max="431" width="22.7109375" bestFit="1" customWidth="1"/>
    <col min="432" max="432" width="13.42578125" bestFit="1" customWidth="1"/>
    <col min="433" max="433" width="7" bestFit="1" customWidth="1"/>
    <col min="434" max="434" width="17.85546875" bestFit="1" customWidth="1"/>
    <col min="435" max="435" width="16.28515625" bestFit="1" customWidth="1"/>
    <col min="436" max="436" width="6" bestFit="1" customWidth="1"/>
    <col min="437" max="437" width="7" bestFit="1" customWidth="1"/>
    <col min="438" max="438" width="20.5703125" bestFit="1" customWidth="1"/>
    <col min="439" max="439" width="12.28515625" bestFit="1" customWidth="1"/>
    <col min="440" max="440" width="6" bestFit="1" customWidth="1"/>
    <col min="441" max="441" width="16.5703125" bestFit="1" customWidth="1"/>
    <col min="442" max="442" width="12.28515625" bestFit="1" customWidth="1"/>
    <col min="443" max="443" width="7" bestFit="1" customWidth="1"/>
    <col min="444" max="444" width="16.5703125" bestFit="1" customWidth="1"/>
    <col min="445" max="445" width="14.42578125" bestFit="1" customWidth="1"/>
    <col min="446" max="446" width="18.85546875" bestFit="1" customWidth="1"/>
    <col min="447" max="447" width="17.42578125" bestFit="1" customWidth="1"/>
    <col min="448" max="449" width="6" bestFit="1" customWidth="1"/>
    <col min="450" max="450" width="21.85546875" bestFit="1" customWidth="1"/>
    <col min="451" max="451" width="18.140625" bestFit="1" customWidth="1"/>
    <col min="452" max="452" width="22.5703125" bestFit="1" customWidth="1"/>
    <col min="453" max="453" width="17" bestFit="1" customWidth="1"/>
    <col min="454" max="454" width="7" bestFit="1" customWidth="1"/>
    <col min="455" max="455" width="21.42578125" bestFit="1" customWidth="1"/>
    <col min="456" max="456" width="19.5703125" bestFit="1" customWidth="1"/>
    <col min="457" max="457" width="23.85546875" bestFit="1" customWidth="1"/>
    <col min="458" max="458" width="15.42578125" bestFit="1" customWidth="1"/>
    <col min="459" max="459" width="6" bestFit="1" customWidth="1"/>
    <col min="460" max="461" width="7" bestFit="1" customWidth="1"/>
    <col min="462" max="462" width="19.7109375" bestFit="1" customWidth="1"/>
    <col min="463" max="463" width="13.28515625" bestFit="1" customWidth="1"/>
    <col min="464" max="464" width="17.7109375" bestFit="1" customWidth="1"/>
    <col min="465" max="465" width="11.42578125" bestFit="1" customWidth="1"/>
    <col min="466" max="466" width="15.7109375" bestFit="1" customWidth="1"/>
    <col min="467" max="467" width="15.42578125" bestFit="1" customWidth="1"/>
    <col min="468" max="468" width="19.7109375" bestFit="1" customWidth="1"/>
    <col min="469" max="469" width="17" bestFit="1" customWidth="1"/>
    <col min="470" max="470" width="7" bestFit="1" customWidth="1"/>
    <col min="471" max="471" width="21.42578125" bestFit="1" customWidth="1"/>
    <col min="472" max="472" width="28" bestFit="1" customWidth="1"/>
    <col min="473" max="473" width="19.7109375" bestFit="1" customWidth="1"/>
    <col min="474" max="474" width="19.28515625" bestFit="1" customWidth="1"/>
    <col min="475" max="475" width="18.7109375" bestFit="1" customWidth="1"/>
    <col min="476" max="476" width="23.140625" bestFit="1" customWidth="1"/>
    <col min="477" max="477" width="11.140625" bestFit="1" customWidth="1"/>
    <col min="478" max="478" width="7" bestFit="1" customWidth="1"/>
    <col min="479" max="479" width="15.42578125" bestFit="1" customWidth="1"/>
    <col min="480" max="480" width="11.5703125" bestFit="1" customWidth="1"/>
    <col min="481" max="481" width="6" bestFit="1" customWidth="1"/>
    <col min="482" max="482" width="15.85546875" bestFit="1" customWidth="1"/>
    <col min="483" max="483" width="13.7109375" bestFit="1" customWidth="1"/>
    <col min="484" max="484" width="7" bestFit="1" customWidth="1"/>
    <col min="485" max="485" width="18.140625" bestFit="1" customWidth="1"/>
    <col min="486" max="486" width="12.7109375" bestFit="1" customWidth="1"/>
    <col min="487" max="487" width="6" bestFit="1" customWidth="1"/>
    <col min="488" max="488" width="17" bestFit="1" customWidth="1"/>
    <col min="489" max="489" width="15.28515625" bestFit="1" customWidth="1"/>
    <col min="490" max="490" width="19.5703125" bestFit="1" customWidth="1"/>
    <col min="491" max="491" width="13.42578125" bestFit="1" customWidth="1"/>
    <col min="492" max="493" width="6" bestFit="1" customWidth="1"/>
    <col min="494" max="494" width="17.85546875" bestFit="1" customWidth="1"/>
    <col min="495" max="495" width="12.5703125" bestFit="1" customWidth="1"/>
    <col min="496" max="496" width="16.85546875" bestFit="1" customWidth="1"/>
    <col min="497" max="497" width="17.140625" bestFit="1" customWidth="1"/>
    <col min="498" max="498" width="6" bestFit="1" customWidth="1"/>
    <col min="499" max="499" width="21.5703125" bestFit="1" customWidth="1"/>
    <col min="500" max="500" width="19.7109375" bestFit="1" customWidth="1"/>
    <col min="501" max="501" width="24" bestFit="1" customWidth="1"/>
    <col min="502" max="502" width="13.42578125" bestFit="1" customWidth="1"/>
    <col min="503" max="503" width="7" bestFit="1" customWidth="1"/>
    <col min="504" max="504" width="17.85546875" bestFit="1" customWidth="1"/>
    <col min="505" max="505" width="15.7109375" bestFit="1" customWidth="1"/>
    <col min="506" max="506" width="20" bestFit="1" customWidth="1"/>
    <col min="507" max="507" width="12.85546875" bestFit="1" customWidth="1"/>
    <col min="508" max="508" width="17.28515625" bestFit="1" customWidth="1"/>
    <col min="509" max="509" width="14.140625" bestFit="1" customWidth="1"/>
    <col min="510" max="510" width="6" bestFit="1" customWidth="1"/>
    <col min="511" max="511" width="7" bestFit="1" customWidth="1"/>
    <col min="512" max="512" width="18.5703125" bestFit="1" customWidth="1"/>
    <col min="513" max="513" width="12.28515625" bestFit="1" customWidth="1"/>
    <col min="514" max="514" width="6" bestFit="1" customWidth="1"/>
    <col min="515" max="515" width="16.5703125" bestFit="1" customWidth="1"/>
    <col min="516" max="516" width="14.140625" bestFit="1" customWidth="1"/>
    <col min="517" max="517" width="18.5703125" bestFit="1" customWidth="1"/>
    <col min="518" max="518" width="14.42578125" bestFit="1" customWidth="1"/>
    <col min="519" max="519" width="18.85546875" bestFit="1" customWidth="1"/>
    <col min="520" max="520" width="16.7109375" bestFit="1" customWidth="1"/>
    <col min="521" max="521" width="21" bestFit="1" customWidth="1"/>
    <col min="522" max="522" width="18.140625" bestFit="1" customWidth="1"/>
    <col min="523" max="523" width="22.5703125" bestFit="1" customWidth="1"/>
    <col min="524" max="524" width="19.5703125" bestFit="1" customWidth="1"/>
    <col min="525" max="525" width="7" bestFit="1" customWidth="1"/>
    <col min="526" max="526" width="23.85546875" bestFit="1" customWidth="1"/>
    <col min="527" max="527" width="15.42578125" bestFit="1" customWidth="1"/>
    <col min="528" max="528" width="7" bestFit="1" customWidth="1"/>
    <col min="529" max="529" width="19.7109375" bestFit="1" customWidth="1"/>
    <col min="530" max="530" width="13.28515625" bestFit="1" customWidth="1"/>
    <col min="531" max="531" width="7" bestFit="1" customWidth="1"/>
    <col min="532" max="532" width="17.7109375" bestFit="1" customWidth="1"/>
    <col min="533" max="533" width="11.42578125" bestFit="1" customWidth="1"/>
    <col min="534" max="535" width="6" bestFit="1" customWidth="1"/>
    <col min="536" max="537" width="7" bestFit="1" customWidth="1"/>
    <col min="538" max="539" width="15.7109375" bestFit="1" customWidth="1"/>
    <col min="540" max="540" width="20" bestFit="1" customWidth="1"/>
    <col min="541" max="541" width="15.42578125" bestFit="1" customWidth="1"/>
    <col min="542" max="543" width="7" bestFit="1" customWidth="1"/>
    <col min="544" max="544" width="19.7109375" bestFit="1" customWidth="1"/>
    <col min="545" max="545" width="13.42578125" bestFit="1" customWidth="1"/>
    <col min="546" max="546" width="6" bestFit="1" customWidth="1"/>
    <col min="547" max="547" width="17.85546875" bestFit="1" customWidth="1"/>
    <col min="548" max="548" width="18.42578125" bestFit="1" customWidth="1"/>
    <col min="549" max="549" width="22.85546875" bestFit="1" customWidth="1"/>
    <col min="550" max="550" width="14.7109375" bestFit="1" customWidth="1"/>
    <col min="551" max="551" width="19.140625" bestFit="1" customWidth="1"/>
    <col min="552" max="552" width="18.7109375" bestFit="1" customWidth="1"/>
    <col min="553" max="553" width="7" bestFit="1" customWidth="1"/>
    <col min="554" max="554" width="23.140625" bestFit="1" customWidth="1"/>
    <col min="555" max="555" width="11.5703125" bestFit="1" customWidth="1"/>
    <col min="556" max="556" width="15.85546875" bestFit="1" customWidth="1"/>
    <col min="557" max="557" width="17" bestFit="1" customWidth="1"/>
    <col min="558" max="558" width="21.42578125" bestFit="1" customWidth="1"/>
    <col min="559" max="559" width="24" bestFit="1" customWidth="1"/>
    <col min="560" max="560" width="18.28515625" bestFit="1" customWidth="1"/>
    <col min="561" max="561" width="19.42578125" bestFit="1" customWidth="1"/>
    <col min="562" max="562" width="26" bestFit="1" customWidth="1"/>
    <col min="563" max="563" width="12" bestFit="1" customWidth="1"/>
    <col min="564" max="564" width="21.7109375" bestFit="1" customWidth="1"/>
    <col min="565" max="565" width="26.140625" bestFit="1" customWidth="1"/>
    <col min="566" max="566" width="22.42578125" bestFit="1" customWidth="1"/>
    <col min="567" max="567" width="12" bestFit="1" customWidth="1"/>
    <col min="568" max="568" width="23.28515625" bestFit="1" customWidth="1"/>
    <col min="569" max="569" width="27.5703125" bestFit="1" customWidth="1"/>
    <col min="570" max="570" width="23.7109375" bestFit="1" customWidth="1"/>
    <col min="571" max="571" width="12" bestFit="1" customWidth="1"/>
    <col min="572" max="572" width="21.7109375" bestFit="1" customWidth="1"/>
    <col min="573" max="573" width="26.140625" bestFit="1" customWidth="1"/>
    <col min="574" max="574" width="24.85546875" bestFit="1" customWidth="1"/>
    <col min="575" max="575" width="12" bestFit="1" customWidth="1"/>
    <col min="576" max="576" width="20.42578125" bestFit="1" customWidth="1"/>
    <col min="577" max="577" width="24.7109375" bestFit="1" customWidth="1"/>
    <col min="578" max="578" width="22.42578125" bestFit="1" customWidth="1"/>
    <col min="579" max="579" width="12" bestFit="1" customWidth="1"/>
    <col min="580" max="580" width="20.42578125" bestFit="1" customWidth="1"/>
    <col min="581" max="581" width="24.7109375" bestFit="1" customWidth="1"/>
    <col min="582" max="582" width="23.85546875" bestFit="1" customWidth="1"/>
    <col min="583" max="583" width="12" bestFit="1" customWidth="1"/>
    <col min="584" max="584" width="26.140625" bestFit="1" customWidth="1"/>
    <col min="585" max="585" width="27.5703125" bestFit="1" customWidth="1"/>
    <col min="586" max="586" width="30.5703125" bestFit="1" customWidth="1"/>
    <col min="587" max="587" width="12" bestFit="1" customWidth="1"/>
    <col min="588" max="588" width="23.28515625" bestFit="1" customWidth="1"/>
    <col min="589" max="589" width="27.5703125" bestFit="1" customWidth="1"/>
    <col min="590" max="590" width="24.85546875" bestFit="1" customWidth="1"/>
    <col min="591" max="591" width="12" bestFit="1" customWidth="1"/>
    <col min="592" max="592" width="23.7109375" bestFit="1" customWidth="1"/>
    <col min="593" max="593" width="28" bestFit="1" customWidth="1"/>
    <col min="594" max="594" width="23.42578125" bestFit="1" customWidth="1"/>
    <col min="595" max="595" width="12" bestFit="1" customWidth="1"/>
    <col min="596" max="596" width="23.7109375" bestFit="1" customWidth="1"/>
    <col min="597" max="597" width="27.5703125" bestFit="1" customWidth="1"/>
    <col min="598" max="598" width="28" bestFit="1" customWidth="1"/>
    <col min="599" max="599" width="12" bestFit="1" customWidth="1"/>
    <col min="600" max="600" width="23.7109375" bestFit="1" customWidth="1"/>
    <col min="601" max="601" width="28" bestFit="1" customWidth="1"/>
    <col min="602" max="602" width="26" bestFit="1" customWidth="1"/>
    <col min="603" max="603" width="12" bestFit="1" customWidth="1"/>
    <col min="604" max="604" width="23.28515625" bestFit="1" customWidth="1"/>
    <col min="605" max="605" width="27.5703125" bestFit="1" customWidth="1"/>
    <col min="606" max="606" width="23.42578125" bestFit="1" customWidth="1"/>
    <col min="607" max="607" width="12" bestFit="1" customWidth="1"/>
    <col min="608" max="608" width="20.42578125" bestFit="1" customWidth="1"/>
    <col min="609" max="609" width="24.7109375" bestFit="1" customWidth="1"/>
    <col min="610" max="610" width="21.7109375" bestFit="1" customWidth="1"/>
    <col min="611" max="611" width="12" bestFit="1" customWidth="1"/>
    <col min="612" max="612" width="17.7109375" bestFit="1" customWidth="1"/>
    <col min="613" max="613" width="19.42578125" bestFit="1" customWidth="1"/>
    <col min="614" max="614" width="22.140625" bestFit="1" customWidth="1"/>
    <col min="615" max="615" width="12" bestFit="1" customWidth="1"/>
    <col min="616" max="616" width="23.28515625" bestFit="1" customWidth="1"/>
    <col min="617" max="617" width="27.5703125" bestFit="1" customWidth="1"/>
    <col min="618" max="618" width="25.140625" bestFit="1" customWidth="1"/>
    <col min="619" max="619" width="12" bestFit="1" customWidth="1"/>
    <col min="620" max="620" width="19.5703125" bestFit="1" customWidth="1"/>
    <col min="621" max="621" width="19.42578125" bestFit="1" customWidth="1"/>
    <col min="622" max="622" width="23.85546875" bestFit="1" customWidth="1"/>
    <col min="623" max="623" width="12" bestFit="1" customWidth="1"/>
    <col min="624" max="624" width="23.28515625" bestFit="1" customWidth="1"/>
    <col min="625" max="625" width="27.5703125" bestFit="1" customWidth="1"/>
    <col min="626" max="626" width="22.28515625" bestFit="1" customWidth="1"/>
    <col min="627" max="627" width="12" bestFit="1" customWidth="1"/>
    <col min="628" max="628" width="19.7109375" bestFit="1" customWidth="1"/>
    <col min="629" max="629" width="24" bestFit="1" customWidth="1"/>
    <col min="630" max="630" width="23.140625" bestFit="1" customWidth="1"/>
    <col min="631" max="631" width="12" bestFit="1" customWidth="1"/>
    <col min="632" max="632" width="23.28515625" bestFit="1" customWidth="1"/>
    <col min="633" max="633" width="27.5703125" bestFit="1" customWidth="1"/>
    <col min="634" max="634" width="23" bestFit="1" customWidth="1"/>
    <col min="635" max="635" width="12" bestFit="1" customWidth="1"/>
    <col min="636" max="636" width="20.42578125" bestFit="1" customWidth="1"/>
    <col min="637" max="637" width="24.7109375" bestFit="1" customWidth="1"/>
    <col min="638" max="638" width="23.140625" bestFit="1" customWidth="1"/>
    <col min="639" max="639" width="12" bestFit="1" customWidth="1"/>
    <col min="640" max="640" width="26.140625" bestFit="1" customWidth="1"/>
    <col min="641" max="641" width="24.7109375" bestFit="1" customWidth="1"/>
    <col min="642" max="642" width="30.5703125" bestFit="1" customWidth="1"/>
    <col min="643" max="643" width="12" bestFit="1" customWidth="1"/>
    <col min="644" max="644" width="23.7109375" bestFit="1" customWidth="1"/>
    <col min="645" max="645" width="28" bestFit="1" customWidth="1"/>
    <col min="646" max="646" width="24.140625" bestFit="1" customWidth="1"/>
    <col min="647" max="647" width="12" bestFit="1" customWidth="1"/>
    <col min="648" max="648" width="21.7109375" bestFit="1" customWidth="1"/>
    <col min="649" max="649" width="26.140625" bestFit="1" customWidth="1"/>
    <col min="650" max="650" width="23.42578125" bestFit="1" customWidth="1"/>
    <col min="651" max="651" width="12" bestFit="1" customWidth="1"/>
    <col min="652" max="652" width="21.7109375" bestFit="1" customWidth="1"/>
    <col min="653" max="653" width="26.140625" bestFit="1" customWidth="1"/>
    <col min="654" max="654" width="23.85546875" bestFit="1" customWidth="1"/>
    <col min="655" max="655" width="12" bestFit="1" customWidth="1"/>
    <col min="656" max="656" width="23.7109375" bestFit="1" customWidth="1"/>
    <col min="657" max="657" width="27.5703125" bestFit="1" customWidth="1"/>
    <col min="658" max="658" width="28" bestFit="1" customWidth="1"/>
    <col min="659" max="659" width="12" bestFit="1" customWidth="1"/>
    <col min="660" max="660" width="23.7109375" bestFit="1" customWidth="1"/>
    <col min="661" max="661" width="22" bestFit="1" customWidth="1"/>
    <col min="662" max="662" width="28" bestFit="1" customWidth="1"/>
    <col min="663" max="663" width="12" bestFit="1" customWidth="1"/>
    <col min="664" max="664" width="19.5703125" bestFit="1" customWidth="1"/>
    <col min="665" max="665" width="19.42578125" bestFit="1" customWidth="1"/>
    <col min="666" max="666" width="23.85546875" bestFit="1" customWidth="1"/>
    <col min="667" max="667" width="12" bestFit="1" customWidth="1"/>
    <col min="668" max="668" width="21.7109375" bestFit="1" customWidth="1"/>
    <col min="669" max="669" width="26.140625" bestFit="1" customWidth="1"/>
    <col min="670" max="670" width="26" bestFit="1" customWidth="1"/>
    <col min="671" max="671" width="12" bestFit="1" customWidth="1"/>
    <col min="672" max="672" width="23.28515625" bestFit="1" customWidth="1"/>
    <col min="673" max="673" width="27.5703125" bestFit="1" customWidth="1"/>
    <col min="674" max="674" width="23.140625" bestFit="1" customWidth="1"/>
    <col min="675" max="675" width="12" bestFit="1" customWidth="1"/>
    <col min="676" max="676" width="23.7109375" bestFit="1" customWidth="1"/>
    <col min="677" max="677" width="28" bestFit="1" customWidth="1"/>
    <col min="678" max="678" width="23" bestFit="1" customWidth="1"/>
    <col min="679" max="679" width="12" bestFit="1" customWidth="1"/>
    <col min="680" max="681" width="22" bestFit="1" customWidth="1"/>
    <col min="682" max="682" width="26.42578125" bestFit="1" customWidth="1"/>
    <col min="683" max="683" width="12" bestFit="1" customWidth="1"/>
    <col min="684" max="684" width="26.140625" bestFit="1" customWidth="1"/>
    <col min="685" max="685" width="22" bestFit="1" customWidth="1"/>
    <col min="686" max="686" width="30.5703125" bestFit="1" customWidth="1"/>
    <col min="687" max="687" width="12" bestFit="1" customWidth="1"/>
    <col min="688" max="688" width="20.85546875" bestFit="1" customWidth="1"/>
    <col min="689" max="689" width="22" bestFit="1" customWidth="1"/>
    <col min="690" max="690" width="25.140625" bestFit="1" customWidth="1"/>
    <col min="691" max="691" width="12" bestFit="1" customWidth="1"/>
    <col min="692" max="692" width="20.85546875" bestFit="1" customWidth="1"/>
    <col min="693" max="693" width="24" bestFit="1" customWidth="1"/>
    <col min="694" max="694" width="25.140625" bestFit="1" customWidth="1"/>
    <col min="695" max="695" width="12" bestFit="1" customWidth="1"/>
    <col min="696" max="696" width="23.28515625" bestFit="1" customWidth="1"/>
    <col min="697" max="697" width="27.5703125" bestFit="1" customWidth="1"/>
    <col min="698" max="698" width="25.140625" bestFit="1" customWidth="1"/>
    <col min="699" max="699" width="12" bestFit="1" customWidth="1"/>
    <col min="700" max="700" width="20.42578125" bestFit="1" customWidth="1"/>
    <col min="701" max="701" width="24.7109375" bestFit="1" customWidth="1"/>
    <col min="702" max="702" width="22.28515625" bestFit="1" customWidth="1"/>
    <col min="703" max="703" width="12" bestFit="1" customWidth="1"/>
    <col min="704" max="704" width="21.7109375" bestFit="1" customWidth="1"/>
    <col min="705" max="705" width="26.140625" bestFit="1" customWidth="1"/>
    <col min="706" max="706" width="23.85546875" bestFit="1" customWidth="1"/>
    <col min="707" max="707" width="12" bestFit="1" customWidth="1"/>
    <col min="708" max="708" width="20.42578125" bestFit="1" customWidth="1"/>
    <col min="709" max="709" width="24.7109375" bestFit="1" customWidth="1"/>
    <col min="710" max="710" width="22.28515625" bestFit="1" customWidth="1"/>
    <col min="711" max="711" width="12" bestFit="1" customWidth="1"/>
    <col min="712" max="712" width="18.5703125" bestFit="1" customWidth="1"/>
    <col min="713" max="713" width="22" bestFit="1" customWidth="1"/>
    <col min="714" max="714" width="23" bestFit="1" customWidth="1"/>
    <col min="715" max="715" width="12" bestFit="1" customWidth="1"/>
    <col min="716" max="716" width="23.28515625" bestFit="1" customWidth="1"/>
    <col min="717" max="717" width="27.5703125" bestFit="1" customWidth="1"/>
    <col min="718" max="718" width="25.140625" bestFit="1" customWidth="1"/>
    <col min="719" max="719" width="12" bestFit="1" customWidth="1"/>
    <col min="720" max="720" width="23.7109375" bestFit="1" customWidth="1"/>
    <col min="721" max="721" width="19.42578125" bestFit="1" customWidth="1"/>
    <col min="722" max="722" width="28" bestFit="1" customWidth="1"/>
    <col min="723" max="723" width="12" bestFit="1" customWidth="1"/>
    <col min="724" max="724" width="19.7109375" bestFit="1" customWidth="1"/>
    <col min="725" max="725" width="24" bestFit="1" customWidth="1"/>
    <col min="726" max="726" width="23.42578125" bestFit="1" customWidth="1"/>
    <col min="727" max="727" width="12" bestFit="1" customWidth="1"/>
    <col min="728" max="728" width="23.28515625" bestFit="1" customWidth="1"/>
    <col min="729" max="729" width="27.5703125" bestFit="1" customWidth="1"/>
    <col min="730" max="730" width="21.7109375" bestFit="1" customWidth="1"/>
    <col min="731" max="731" width="12" bestFit="1" customWidth="1"/>
    <col min="732" max="732" width="23.28515625" bestFit="1" customWidth="1"/>
    <col min="733" max="733" width="27.5703125" bestFit="1" customWidth="1"/>
    <col min="734" max="734" width="23.85546875" bestFit="1" customWidth="1"/>
    <col min="735" max="735" width="12" bestFit="1" customWidth="1"/>
    <col min="736" max="736" width="20.42578125" bestFit="1" customWidth="1"/>
    <col min="737" max="737" width="24.7109375" bestFit="1" customWidth="1"/>
    <col min="738" max="738" width="22.140625" bestFit="1" customWidth="1"/>
    <col min="739" max="739" width="12" bestFit="1" customWidth="1"/>
    <col min="740" max="740" width="23.7109375" bestFit="1" customWidth="1"/>
    <col min="741" max="742" width="28" bestFit="1" customWidth="1"/>
    <col min="743" max="743" width="12" bestFit="1" customWidth="1"/>
    <col min="744" max="744" width="23.7109375" bestFit="1" customWidth="1"/>
    <col min="745" max="745" width="28" bestFit="1" customWidth="1"/>
    <col min="746" max="746" width="23.85546875" bestFit="1" customWidth="1"/>
    <col min="747" max="747" width="12" bestFit="1" customWidth="1"/>
    <col min="748" max="748" width="23.7109375" bestFit="1" customWidth="1"/>
    <col min="749" max="749" width="27.5703125" bestFit="1" customWidth="1"/>
    <col min="750" max="750" width="28" bestFit="1" customWidth="1"/>
    <col min="751" max="751" width="12" bestFit="1" customWidth="1"/>
    <col min="752" max="752" width="21.7109375" bestFit="1" customWidth="1"/>
    <col min="753" max="753" width="26.140625" bestFit="1" customWidth="1"/>
    <col min="754" max="754" width="26" bestFit="1" customWidth="1"/>
    <col min="755" max="755" width="12" bestFit="1" customWidth="1"/>
    <col min="756" max="756" width="19.7109375" bestFit="1" customWidth="1"/>
    <col min="757" max="757" width="24" bestFit="1" customWidth="1"/>
    <col min="758" max="758" width="22.42578125" bestFit="1" customWidth="1"/>
    <col min="759" max="759" width="12" bestFit="1" customWidth="1"/>
    <col min="760" max="760" width="21.7109375" bestFit="1" customWidth="1"/>
    <col min="761" max="761" width="26.140625" bestFit="1" customWidth="1"/>
    <col min="762" max="762" width="23.5703125" bestFit="1" customWidth="1"/>
    <col min="763" max="763" width="12" bestFit="1" customWidth="1"/>
    <col min="764" max="764" width="18" bestFit="1" customWidth="1"/>
    <col min="765" max="765" width="19.42578125" bestFit="1" customWidth="1"/>
    <col min="766" max="766" width="22.42578125" bestFit="1" customWidth="1"/>
    <col min="767" max="767" width="12" bestFit="1" customWidth="1"/>
    <col min="768" max="768" width="17.85546875" bestFit="1" customWidth="1"/>
    <col min="769" max="769" width="19.42578125" bestFit="1" customWidth="1"/>
    <col min="770" max="770" width="22.28515625" bestFit="1" customWidth="1"/>
    <col min="771" max="771" width="12" bestFit="1" customWidth="1"/>
    <col min="772" max="772" width="19.7109375" bestFit="1" customWidth="1"/>
    <col min="773" max="773" width="24" bestFit="1" customWidth="1"/>
    <col min="774" max="774" width="23.5703125" bestFit="1" customWidth="1"/>
    <col min="775" max="775" width="12" bestFit="1" customWidth="1"/>
    <col min="776" max="776" width="21.5703125" bestFit="1" customWidth="1"/>
    <col min="777" max="777" width="24" bestFit="1" customWidth="1"/>
    <col min="778" max="778" width="26" bestFit="1" customWidth="1"/>
    <col min="779" max="779" width="12" bestFit="1" customWidth="1"/>
    <col min="780" max="780" width="23.7109375" bestFit="1" customWidth="1"/>
    <col min="781" max="781" width="28" bestFit="1" customWidth="1"/>
    <col min="782" max="782" width="23.7109375" bestFit="1" customWidth="1"/>
    <col min="783" max="783" width="12" bestFit="1" customWidth="1"/>
    <col min="784" max="784" width="23.28515625" bestFit="1" customWidth="1"/>
    <col min="785" max="785" width="27.5703125" bestFit="1" customWidth="1"/>
    <col min="786" max="786" width="23.5703125" bestFit="1" customWidth="1"/>
    <col min="787" max="787" width="12" bestFit="1" customWidth="1"/>
    <col min="788" max="788" width="23.7109375" bestFit="1" customWidth="1"/>
    <col min="789" max="790" width="28" bestFit="1" customWidth="1"/>
    <col min="791" max="791" width="12" bestFit="1" customWidth="1"/>
    <col min="792" max="792" width="21.5703125" bestFit="1" customWidth="1"/>
    <col min="793" max="793" width="22" bestFit="1" customWidth="1"/>
    <col min="794" max="794" width="26" bestFit="1" customWidth="1"/>
    <col min="795" max="795" width="12" bestFit="1" customWidth="1"/>
    <col min="796" max="796" width="23.7109375" bestFit="1" customWidth="1"/>
    <col min="797" max="797" width="28" bestFit="1" customWidth="1"/>
    <col min="798" max="798" width="22.42578125" bestFit="1" customWidth="1"/>
    <col min="799" max="799" width="12" bestFit="1" customWidth="1"/>
    <col min="800" max="800" width="23.7109375" bestFit="1" customWidth="1"/>
    <col min="801" max="801" width="28" bestFit="1" customWidth="1"/>
    <col min="802" max="802" width="26.42578125" bestFit="1" customWidth="1"/>
    <col min="803" max="803" width="12" bestFit="1" customWidth="1"/>
    <col min="804" max="804" width="23.7109375" bestFit="1" customWidth="1"/>
    <col min="805" max="805" width="28" bestFit="1" customWidth="1"/>
    <col min="806" max="806" width="24.85546875" bestFit="1" customWidth="1"/>
    <col min="807" max="807" width="12" bestFit="1" customWidth="1"/>
    <col min="808" max="808" width="21.7109375" bestFit="1" customWidth="1"/>
    <col min="809" max="809" width="26.140625" bestFit="1" customWidth="1"/>
    <col min="810" max="810" width="23.85546875" bestFit="1" customWidth="1"/>
    <col min="811" max="811" width="12" bestFit="1" customWidth="1"/>
    <col min="812" max="812" width="23.28515625" bestFit="1" customWidth="1"/>
    <col min="813" max="813" width="27.5703125" bestFit="1" customWidth="1"/>
    <col min="814" max="814" width="24.85546875" bestFit="1" customWidth="1"/>
    <col min="815" max="815" width="12" bestFit="1" customWidth="1"/>
    <col min="816" max="816" width="20.42578125" bestFit="1" customWidth="1"/>
    <col min="817" max="817" width="24.7109375" bestFit="1" customWidth="1"/>
    <col min="818" max="818" width="23.140625" bestFit="1" customWidth="1"/>
    <col min="819" max="819" width="12" bestFit="1" customWidth="1"/>
    <col min="820" max="820" width="23.28515625" bestFit="1" customWidth="1"/>
    <col min="821" max="821" width="27.5703125" bestFit="1" customWidth="1"/>
    <col min="822" max="822" width="23.5703125" bestFit="1" customWidth="1"/>
    <col min="823" max="823" width="12" bestFit="1" customWidth="1"/>
    <col min="824" max="824" width="20.42578125" bestFit="1" customWidth="1"/>
    <col min="825" max="825" width="24.7109375" bestFit="1" customWidth="1"/>
    <col min="826" max="826" width="22.42578125" bestFit="1" customWidth="1"/>
    <col min="827" max="827" width="12" bestFit="1" customWidth="1"/>
    <col min="828" max="828" width="19.7109375" bestFit="1" customWidth="1"/>
    <col min="829" max="829" width="24" bestFit="1" customWidth="1"/>
    <col min="830" max="830" width="22.28515625" bestFit="1" customWidth="1"/>
    <col min="831" max="831" width="12" bestFit="1" customWidth="1"/>
    <col min="832" max="832" width="18.7109375" bestFit="1" customWidth="1"/>
    <col min="833" max="833" width="22" bestFit="1" customWidth="1"/>
    <col min="834" max="834" width="23.140625" bestFit="1" customWidth="1"/>
    <col min="835" max="835" width="12" bestFit="1" customWidth="1"/>
    <col min="836" max="836" width="23.28515625" bestFit="1" customWidth="1"/>
    <col min="837" max="837" width="27.5703125" bestFit="1" customWidth="1"/>
    <col min="838" max="838" width="22.140625" bestFit="1" customWidth="1"/>
    <col min="839" max="839" width="12" bestFit="1" customWidth="1"/>
    <col min="840" max="840" width="23.7109375" bestFit="1" customWidth="1"/>
    <col min="841" max="841" width="26.140625" bestFit="1" customWidth="1"/>
    <col min="842" max="842" width="28" bestFit="1" customWidth="1"/>
    <col min="843" max="843" width="12" bestFit="1" customWidth="1"/>
    <col min="844" max="844" width="23.7109375" bestFit="1" customWidth="1"/>
    <col min="845" max="845" width="28" bestFit="1" customWidth="1"/>
    <col min="846" max="846" width="26" bestFit="1" customWidth="1"/>
    <col min="847" max="847" width="12" bestFit="1" customWidth="1"/>
    <col min="848" max="848" width="18.7109375" bestFit="1" customWidth="1"/>
    <col min="849" max="849" width="19.42578125" bestFit="1" customWidth="1"/>
    <col min="850" max="850" width="23.140625" bestFit="1" customWidth="1"/>
    <col min="851" max="851" width="12" bestFit="1" customWidth="1"/>
    <col min="852" max="852" width="20.42578125" bestFit="1" customWidth="1"/>
    <col min="853" max="853" width="24.7109375" bestFit="1" customWidth="1"/>
    <col min="854" max="854" width="23" bestFit="1" customWidth="1"/>
    <col min="855" max="855" width="12" bestFit="1" customWidth="1"/>
    <col min="856" max="856" width="20.42578125" bestFit="1" customWidth="1"/>
    <col min="857" max="857" width="24.7109375" bestFit="1" customWidth="1"/>
    <col min="858" max="858" width="21.7109375" bestFit="1" customWidth="1"/>
    <col min="859" max="859" width="12" bestFit="1" customWidth="1"/>
    <col min="860" max="860" width="23.28515625" bestFit="1" customWidth="1"/>
    <col min="861" max="861" width="27.5703125" bestFit="1" customWidth="1"/>
    <col min="862" max="862" width="23.42578125" bestFit="1" customWidth="1"/>
    <col min="863" max="863" width="12" bestFit="1" customWidth="1"/>
    <col min="864" max="864" width="18.7109375" bestFit="1" customWidth="1"/>
    <col min="865" max="865" width="22" bestFit="1" customWidth="1"/>
    <col min="866" max="866" width="23.140625" bestFit="1" customWidth="1"/>
    <col min="867" max="867" width="12" bestFit="1" customWidth="1"/>
    <col min="868" max="868" width="19.7109375" bestFit="1" customWidth="1"/>
    <col min="869" max="869" width="24" bestFit="1" customWidth="1"/>
    <col min="870" max="870" width="23.5703125" bestFit="1" customWidth="1"/>
    <col min="871" max="871" width="12" bestFit="1" customWidth="1"/>
    <col min="872" max="872" width="20.42578125" bestFit="1" customWidth="1"/>
    <col min="873" max="873" width="24.7109375" bestFit="1" customWidth="1"/>
    <col min="874" max="874" width="23.140625" bestFit="1" customWidth="1"/>
    <col min="875" max="875" width="12" bestFit="1" customWidth="1"/>
    <col min="876" max="876" width="19.85546875" bestFit="1" customWidth="1"/>
    <col min="877" max="877" width="22" bestFit="1" customWidth="1"/>
    <col min="878" max="878" width="24.140625" bestFit="1" customWidth="1"/>
    <col min="879" max="879" width="12" bestFit="1" customWidth="1"/>
    <col min="880" max="880" width="21.7109375" bestFit="1" customWidth="1"/>
    <col min="881" max="881" width="26.140625" bestFit="1" customWidth="1"/>
    <col min="882" max="882" width="24.140625" bestFit="1" customWidth="1"/>
    <col min="883" max="883" width="12" bestFit="1" customWidth="1"/>
    <col min="884" max="884" width="21.7109375" bestFit="1" customWidth="1"/>
    <col min="885" max="885" width="26.140625" bestFit="1" customWidth="1"/>
    <col min="886" max="886" width="21.7109375" bestFit="1" customWidth="1"/>
    <col min="887" max="887" width="12" bestFit="1" customWidth="1"/>
    <col min="888" max="888" width="18.5703125" bestFit="1" customWidth="1"/>
    <col min="889" max="889" width="19.42578125" bestFit="1" customWidth="1"/>
    <col min="890" max="890" width="23" bestFit="1" customWidth="1"/>
    <col min="891" max="891" width="12" bestFit="1" customWidth="1"/>
    <col min="892" max="892" width="23.28515625" bestFit="1" customWidth="1"/>
    <col min="893" max="893" width="27.5703125" bestFit="1" customWidth="1"/>
    <col min="894" max="894" width="23" bestFit="1" customWidth="1"/>
    <col min="895" max="895" width="12" bestFit="1" customWidth="1"/>
    <col min="896" max="896" width="23.7109375" bestFit="1" customWidth="1"/>
    <col min="897" max="897" width="28" bestFit="1" customWidth="1"/>
    <col min="898" max="898" width="23" bestFit="1" customWidth="1"/>
    <col min="899" max="899" width="12" bestFit="1" customWidth="1"/>
    <col min="900" max="900" width="20.85546875" bestFit="1" customWidth="1"/>
    <col min="901" max="901" width="19.42578125" bestFit="1" customWidth="1"/>
    <col min="902" max="902" width="25.140625" bestFit="1" customWidth="1"/>
    <col min="903" max="903" width="12" bestFit="1" customWidth="1"/>
    <col min="904" max="904" width="19.85546875" bestFit="1" customWidth="1"/>
    <col min="905" max="905" width="19.42578125" bestFit="1" customWidth="1"/>
    <col min="906" max="906" width="24.140625" bestFit="1" customWidth="1"/>
    <col min="907" max="907" width="12" bestFit="1" customWidth="1"/>
    <col min="908" max="908" width="23.7109375" bestFit="1" customWidth="1"/>
    <col min="909" max="909" width="28" bestFit="1" customWidth="1"/>
    <col min="910" max="910" width="24.5703125" bestFit="1" customWidth="1"/>
    <col min="911" max="911" width="12" bestFit="1" customWidth="1"/>
    <col min="912" max="912" width="18.7109375" bestFit="1" customWidth="1"/>
    <col min="913" max="913" width="22" bestFit="1" customWidth="1"/>
    <col min="914" max="914" width="23.140625" bestFit="1" customWidth="1"/>
    <col min="915" max="915" width="12" bestFit="1" customWidth="1"/>
    <col min="916" max="916" width="20.28515625" bestFit="1" customWidth="1"/>
    <col min="917" max="917" width="19.42578125" bestFit="1" customWidth="1"/>
    <col min="918" max="918" width="24.5703125" bestFit="1" customWidth="1"/>
    <col min="919" max="919" width="12" bestFit="1" customWidth="1"/>
    <col min="920" max="920" width="23.28515625" bestFit="1" customWidth="1"/>
    <col min="921" max="921" width="27.5703125" bestFit="1" customWidth="1"/>
    <col min="922" max="922" width="23.140625" bestFit="1" customWidth="1"/>
    <col min="923" max="923" width="12" bestFit="1" customWidth="1"/>
    <col min="924" max="924" width="21.7109375" bestFit="1" customWidth="1"/>
    <col min="925" max="925" width="26.140625" bestFit="1" customWidth="1"/>
    <col min="926" max="926" width="23.5703125" bestFit="1" customWidth="1"/>
    <col min="927" max="927" width="12" bestFit="1" customWidth="1"/>
    <col min="928" max="928" width="23.28515625" bestFit="1" customWidth="1"/>
    <col min="929" max="929" width="27.5703125" bestFit="1" customWidth="1"/>
    <col min="930" max="930" width="23.140625" bestFit="1" customWidth="1"/>
    <col min="931" max="931" width="12" bestFit="1" customWidth="1"/>
    <col min="932" max="932" width="20.85546875" bestFit="1" customWidth="1"/>
    <col min="933" max="933" width="19.42578125" bestFit="1" customWidth="1"/>
    <col min="934" max="934" width="25.140625" bestFit="1" customWidth="1"/>
    <col min="935" max="935" width="12" bestFit="1" customWidth="1"/>
    <col min="936" max="936" width="19.7109375" bestFit="1" customWidth="1"/>
    <col min="937" max="937" width="24" bestFit="1" customWidth="1"/>
    <col min="938" max="938" width="23" bestFit="1" customWidth="1"/>
    <col min="939" max="939" width="12" bestFit="1" customWidth="1"/>
    <col min="940" max="940" width="23.28515625" bestFit="1" customWidth="1"/>
    <col min="941" max="941" width="27.5703125" bestFit="1" customWidth="1"/>
    <col min="942" max="942" width="23.42578125" bestFit="1" customWidth="1"/>
    <col min="943" max="943" width="12" bestFit="1" customWidth="1"/>
    <col min="944" max="944" width="17.7109375" bestFit="1" customWidth="1"/>
    <col min="945" max="945" width="22" bestFit="1" customWidth="1"/>
    <col min="946" max="946" width="22.140625" bestFit="1" customWidth="1"/>
    <col min="947" max="947" width="12" bestFit="1" customWidth="1"/>
    <col min="948" max="948" width="18.7109375" bestFit="1" customWidth="1"/>
    <col min="949" max="949" width="19.42578125" bestFit="1" customWidth="1"/>
    <col min="950" max="950" width="23.140625" bestFit="1" customWidth="1"/>
    <col min="951" max="951" width="12" bestFit="1" customWidth="1"/>
    <col min="952" max="952" width="19.5703125" bestFit="1" customWidth="1"/>
    <col min="953" max="953" width="19.42578125" bestFit="1" customWidth="1"/>
    <col min="954" max="954" width="23.85546875" bestFit="1" customWidth="1"/>
    <col min="955" max="955" width="12" bestFit="1" customWidth="1"/>
    <col min="956" max="956" width="26.140625" bestFit="1" customWidth="1"/>
    <col min="957" max="957" width="24.7109375" bestFit="1" customWidth="1"/>
    <col min="958" max="958" width="30.5703125" bestFit="1" customWidth="1"/>
    <col min="959" max="959" width="12" bestFit="1" customWidth="1"/>
    <col min="960" max="960" width="23.28515625" bestFit="1" customWidth="1"/>
    <col min="961" max="961" width="27.5703125" bestFit="1" customWidth="1"/>
    <col min="962" max="962" width="24.5703125" bestFit="1" customWidth="1"/>
    <col min="963" max="963" width="12" bestFit="1" customWidth="1"/>
    <col min="964" max="964" width="18" bestFit="1" customWidth="1"/>
    <col min="965" max="965" width="19.42578125" bestFit="1" customWidth="1"/>
    <col min="966" max="966" width="22.42578125" bestFit="1" customWidth="1"/>
    <col min="967" max="967" width="12" bestFit="1" customWidth="1"/>
    <col min="968" max="968" width="21.7109375" bestFit="1" customWidth="1"/>
    <col min="969" max="969" width="26.140625" bestFit="1" customWidth="1"/>
    <col min="970" max="970" width="22.140625" bestFit="1" customWidth="1"/>
    <col min="971" max="971" width="12" bestFit="1" customWidth="1"/>
    <col min="972" max="972" width="17.28515625" bestFit="1" customWidth="1"/>
    <col min="973" max="973" width="19.42578125" bestFit="1" customWidth="1"/>
    <col min="974" max="974" width="21.7109375" bestFit="1" customWidth="1"/>
    <col min="975" max="975" width="12" bestFit="1" customWidth="1"/>
    <col min="976" max="976" width="22" bestFit="1" customWidth="1"/>
    <col min="977" max="977" width="24" bestFit="1" customWidth="1"/>
    <col min="978" max="978" width="26.42578125" bestFit="1" customWidth="1"/>
    <col min="979" max="979" width="12" bestFit="1" customWidth="1"/>
    <col min="980" max="980" width="21.7109375" bestFit="1" customWidth="1"/>
    <col min="981" max="981" width="26.140625" bestFit="1" customWidth="1"/>
    <col min="982" max="982" width="23.140625" bestFit="1" customWidth="1"/>
    <col min="983" max="983" width="12" bestFit="1" customWidth="1"/>
    <col min="984" max="984" width="21.7109375" bestFit="1" customWidth="1"/>
    <col min="985" max="985" width="26.140625" bestFit="1" customWidth="1"/>
    <col min="986" max="986" width="23.7109375" bestFit="1" customWidth="1"/>
    <col min="987" max="987" width="12" bestFit="1" customWidth="1"/>
    <col min="988" max="988" width="23.7109375" bestFit="1" customWidth="1"/>
    <col min="989" max="989" width="28" bestFit="1" customWidth="1"/>
    <col min="990" max="990" width="22.140625" bestFit="1" customWidth="1"/>
    <col min="991" max="991" width="12" bestFit="1" customWidth="1"/>
    <col min="992" max="992" width="20.28515625" bestFit="1" customWidth="1"/>
    <col min="993" max="993" width="22" bestFit="1" customWidth="1"/>
    <col min="994" max="994" width="24.5703125" bestFit="1" customWidth="1"/>
    <col min="995" max="995" width="12" bestFit="1" customWidth="1"/>
    <col min="996" max="996" width="23.28515625" bestFit="1" customWidth="1"/>
    <col min="997" max="997" width="27.5703125" bestFit="1" customWidth="1"/>
    <col min="998" max="998" width="23.42578125" bestFit="1" customWidth="1"/>
    <col min="999" max="999" width="12" bestFit="1" customWidth="1"/>
    <col min="1000" max="1000" width="23.7109375" bestFit="1" customWidth="1"/>
    <col min="1001" max="1001" width="28" bestFit="1" customWidth="1"/>
    <col min="1002" max="1002" width="22.42578125" bestFit="1" customWidth="1"/>
    <col min="1003" max="1003" width="12" bestFit="1" customWidth="1"/>
    <col min="1004" max="1004" width="17.28515625" bestFit="1" customWidth="1"/>
    <col min="1005" max="1005" width="19.42578125" bestFit="1" customWidth="1"/>
    <col min="1006" max="1006" width="21.7109375" bestFit="1" customWidth="1"/>
    <col min="1007" max="1007" width="12" bestFit="1" customWidth="1"/>
    <col min="1008" max="1008" width="19.140625" bestFit="1" customWidth="1"/>
    <col min="1009" max="1009" width="22" bestFit="1" customWidth="1"/>
    <col min="1010" max="1010" width="23.42578125" bestFit="1" customWidth="1"/>
    <col min="1011" max="1011" width="12" bestFit="1" customWidth="1"/>
    <col min="1012" max="1012" width="26.140625" bestFit="1" customWidth="1"/>
    <col min="1013" max="1013" width="19.42578125" bestFit="1" customWidth="1"/>
    <col min="1014" max="1014" width="30.5703125" bestFit="1" customWidth="1"/>
    <col min="1015" max="1015" width="12" bestFit="1" customWidth="1"/>
    <col min="1016" max="1016" width="19.7109375" bestFit="1" customWidth="1"/>
    <col min="1017" max="1017" width="24" bestFit="1" customWidth="1"/>
    <col min="1018" max="1018" width="23.85546875" bestFit="1" customWidth="1"/>
    <col min="1019" max="1019" width="12" bestFit="1" customWidth="1"/>
    <col min="1020" max="1020" width="19.5703125" bestFit="1" customWidth="1"/>
    <col min="1021" max="1021" width="22" bestFit="1" customWidth="1"/>
    <col min="1022" max="1022" width="23.85546875" bestFit="1" customWidth="1"/>
    <col min="1023" max="1023" width="12" bestFit="1" customWidth="1"/>
    <col min="1024" max="1024" width="23.28515625" bestFit="1" customWidth="1"/>
    <col min="1025" max="1025" width="27.5703125" bestFit="1" customWidth="1"/>
    <col min="1026" max="1026" width="23" bestFit="1" customWidth="1"/>
    <col min="1027" max="1027" width="12" bestFit="1" customWidth="1"/>
    <col min="1028" max="1028" width="20.42578125" bestFit="1" customWidth="1"/>
    <col min="1029" max="1029" width="24.7109375" bestFit="1" customWidth="1"/>
    <col min="1030" max="1030" width="23.7109375" bestFit="1" customWidth="1"/>
    <col min="1031" max="1031" width="12" bestFit="1" customWidth="1"/>
    <col min="1032" max="1032" width="20.28515625" bestFit="1" customWidth="1"/>
    <col min="1033" max="1033" width="24" bestFit="1" customWidth="1"/>
    <col min="1034" max="1034" width="24.5703125" bestFit="1" customWidth="1"/>
    <col min="1035" max="1035" width="12" bestFit="1" customWidth="1"/>
    <col min="1036" max="1036" width="23.7109375" bestFit="1" customWidth="1"/>
    <col min="1037" max="1037" width="28" bestFit="1" customWidth="1"/>
    <col min="1038" max="1038" width="23.140625" bestFit="1" customWidth="1"/>
    <col min="1039" max="1039" width="12" bestFit="1" customWidth="1"/>
    <col min="1040" max="1040" width="18" bestFit="1" customWidth="1"/>
    <col min="1041" max="1041" width="22" bestFit="1" customWidth="1"/>
    <col min="1042" max="1042" width="22.42578125" bestFit="1" customWidth="1"/>
    <col min="1043" max="1043" width="12" bestFit="1" customWidth="1"/>
    <col min="1044" max="1044" width="20.85546875" bestFit="1" customWidth="1"/>
    <col min="1045" max="1045" width="24" bestFit="1" customWidth="1"/>
    <col min="1046" max="1046" width="25.140625" bestFit="1" customWidth="1"/>
    <col min="1047" max="1047" width="12" bestFit="1" customWidth="1"/>
    <col min="1048" max="1048" width="19.28515625" bestFit="1" customWidth="1"/>
    <col min="1049" max="1049" width="22" bestFit="1" customWidth="1"/>
    <col min="1050" max="1050" width="23.5703125" bestFit="1" customWidth="1"/>
    <col min="1051" max="1051" width="12" bestFit="1" customWidth="1"/>
    <col min="1052" max="1052" width="21.7109375" bestFit="1" customWidth="1"/>
    <col min="1053" max="1053" width="26.140625" bestFit="1" customWidth="1"/>
    <col min="1054" max="1054" width="22.140625" bestFit="1" customWidth="1"/>
    <col min="1055" max="1055" width="12" bestFit="1" customWidth="1"/>
    <col min="1056" max="1056" width="22" bestFit="1" customWidth="1"/>
    <col min="1057" max="1057" width="24.7109375" bestFit="1" customWidth="1"/>
    <col min="1058" max="1058" width="26.42578125" bestFit="1" customWidth="1"/>
    <col min="1059" max="1059" width="12" bestFit="1" customWidth="1"/>
    <col min="1060" max="1060" width="20.28515625" bestFit="1" customWidth="1"/>
    <col min="1061" max="1061" width="24" bestFit="1" customWidth="1"/>
    <col min="1062" max="1062" width="24.5703125" bestFit="1" customWidth="1"/>
    <col min="1063" max="1063" width="12" bestFit="1" customWidth="1"/>
    <col min="1064" max="1065" width="19.42578125" bestFit="1" customWidth="1"/>
    <col min="1066" max="1066" width="23.7109375" bestFit="1" customWidth="1"/>
    <col min="1067" max="1067" width="12" bestFit="1" customWidth="1"/>
    <col min="1068" max="1068" width="19.7109375" bestFit="1" customWidth="1"/>
    <col min="1069" max="1069" width="24" bestFit="1" customWidth="1"/>
    <col min="1070" max="1070" width="23.140625" bestFit="1" customWidth="1"/>
    <col min="1071" max="1071" width="12" bestFit="1" customWidth="1"/>
    <col min="1072" max="1072" width="21.7109375" bestFit="1" customWidth="1"/>
    <col min="1073" max="1073" width="26.140625" bestFit="1" customWidth="1"/>
    <col min="1074" max="1074" width="23.85546875" bestFit="1" customWidth="1"/>
    <col min="1075" max="1075" width="12" bestFit="1" customWidth="1"/>
    <col min="1076" max="1076" width="21.7109375" bestFit="1" customWidth="1"/>
    <col min="1077" max="1077" width="26.140625" bestFit="1" customWidth="1"/>
    <col min="1078" max="1078" width="22.42578125" bestFit="1" customWidth="1"/>
    <col min="1079" max="1079" width="12" bestFit="1" customWidth="1"/>
    <col min="1080" max="1080" width="20.42578125" bestFit="1" customWidth="1"/>
    <col min="1081" max="1081" width="24.7109375" bestFit="1" customWidth="1"/>
    <col min="1082" max="1082" width="23.5703125" bestFit="1" customWidth="1"/>
    <col min="1083" max="1083" width="12" bestFit="1" customWidth="1"/>
    <col min="1084" max="1084" width="20.28515625" bestFit="1" customWidth="1"/>
    <col min="1085" max="1085" width="19.42578125" bestFit="1" customWidth="1"/>
    <col min="1086" max="1086" width="24.5703125" bestFit="1" customWidth="1"/>
    <col min="1087" max="1087" width="12" bestFit="1" customWidth="1"/>
    <col min="1088" max="1088" width="23.7109375" bestFit="1" customWidth="1"/>
    <col min="1089" max="1089" width="26.140625" bestFit="1" customWidth="1"/>
    <col min="1090" max="1090" width="28" bestFit="1" customWidth="1"/>
    <col min="1091" max="1091" width="12" bestFit="1" customWidth="1"/>
    <col min="1092" max="1092" width="19.28515625" bestFit="1" customWidth="1"/>
    <col min="1093" max="1093" width="19.42578125" bestFit="1" customWidth="1"/>
    <col min="1094" max="1094" width="23.5703125" bestFit="1" customWidth="1"/>
    <col min="1095" max="1095" width="12" bestFit="1" customWidth="1"/>
    <col min="1096" max="1096" width="19.7109375" bestFit="1" customWidth="1"/>
    <col min="1097" max="1097" width="24" bestFit="1" customWidth="1"/>
    <col min="1098" max="1098" width="22.28515625" bestFit="1" customWidth="1"/>
    <col min="1099" max="1099" width="12" bestFit="1" customWidth="1"/>
    <col min="1100" max="1101" width="26.140625" bestFit="1" customWidth="1"/>
    <col min="1102" max="1102" width="30.5703125" bestFit="1" customWidth="1"/>
    <col min="1103" max="1103" width="12" bestFit="1" customWidth="1"/>
    <col min="1104" max="1104" width="19.7109375" bestFit="1" customWidth="1"/>
    <col min="1105" max="1105" width="24" bestFit="1" customWidth="1"/>
    <col min="1106" max="1106" width="23.42578125" bestFit="1" customWidth="1"/>
    <col min="1107" max="1107" width="12" bestFit="1" customWidth="1"/>
    <col min="1108" max="1108" width="23.7109375" bestFit="1" customWidth="1"/>
    <col min="1109" max="1109" width="28" bestFit="1" customWidth="1"/>
    <col min="1110" max="1110" width="23" bestFit="1" customWidth="1"/>
    <col min="1111" max="1111" width="12" bestFit="1" customWidth="1"/>
    <col min="1112" max="1112" width="18.7109375" bestFit="1" customWidth="1"/>
    <col min="1113" max="1113" width="19.42578125" bestFit="1" customWidth="1"/>
    <col min="1114" max="1114" width="23.140625" bestFit="1" customWidth="1"/>
    <col min="1115" max="1115" width="12" bestFit="1" customWidth="1"/>
    <col min="1116" max="1116" width="17.85546875" bestFit="1" customWidth="1"/>
    <col min="1117" max="1117" width="19.42578125" bestFit="1" customWidth="1"/>
    <col min="1118" max="1118" width="22.28515625" bestFit="1" customWidth="1"/>
    <col min="1119" max="1119" width="12" bestFit="1" customWidth="1"/>
    <col min="1120" max="1120" width="21.5703125" bestFit="1" customWidth="1"/>
    <col min="1121" max="1121" width="22" bestFit="1" customWidth="1"/>
    <col min="1122" max="1122" width="26" bestFit="1" customWidth="1"/>
    <col min="1123" max="1123" width="12" bestFit="1" customWidth="1"/>
    <col min="1124" max="1124" width="20.42578125" bestFit="1" customWidth="1"/>
    <col min="1125" max="1125" width="24.7109375" bestFit="1" customWidth="1"/>
    <col min="1126" max="1126" width="24.5703125" bestFit="1" customWidth="1"/>
    <col min="1127" max="1127" width="12" bestFit="1" customWidth="1"/>
    <col min="1128" max="1128" width="19.5703125" bestFit="1" customWidth="1"/>
    <col min="1129" max="1129" width="22" bestFit="1" customWidth="1"/>
    <col min="1130" max="1130" width="23.85546875" bestFit="1" customWidth="1"/>
    <col min="1131" max="1131" width="12" bestFit="1" customWidth="1"/>
    <col min="1132" max="1132" width="19.7109375" bestFit="1" customWidth="1"/>
    <col min="1133" max="1133" width="24" bestFit="1" customWidth="1"/>
    <col min="1134" max="1134" width="23.85546875" bestFit="1" customWidth="1"/>
    <col min="1135" max="1135" width="12" bestFit="1" customWidth="1"/>
    <col min="1136" max="1136" width="23.28515625" bestFit="1" customWidth="1"/>
    <col min="1137" max="1137" width="27.5703125" bestFit="1" customWidth="1"/>
    <col min="1138" max="1138" width="22.42578125" bestFit="1" customWidth="1"/>
    <col min="1139" max="1139" width="12" bestFit="1" customWidth="1"/>
    <col min="1140" max="1140" width="23.28515625" bestFit="1" customWidth="1"/>
    <col min="1141" max="1141" width="27.5703125" bestFit="1" customWidth="1"/>
    <col min="1142" max="1142" width="26" bestFit="1" customWidth="1"/>
    <col min="1143" max="1143" width="12" bestFit="1" customWidth="1"/>
    <col min="1144" max="1144" width="18.5703125" bestFit="1" customWidth="1"/>
    <col min="1145" max="1145" width="19.42578125" bestFit="1" customWidth="1"/>
    <col min="1146" max="1146" width="23" bestFit="1" customWidth="1"/>
    <col min="1147" max="1147" width="12" bestFit="1" customWidth="1"/>
    <col min="1148" max="1148" width="19.7109375" bestFit="1" customWidth="1"/>
    <col min="1149" max="1149" width="24" bestFit="1" customWidth="1"/>
    <col min="1150" max="1150" width="21.7109375" bestFit="1" customWidth="1"/>
    <col min="1151" max="1151" width="12" bestFit="1" customWidth="1"/>
    <col min="1152" max="1152" width="19.7109375" bestFit="1" customWidth="1"/>
    <col min="1153" max="1153" width="24" bestFit="1" customWidth="1"/>
    <col min="1154" max="1154" width="23.7109375" bestFit="1" customWidth="1"/>
    <col min="1155" max="1155" width="12" bestFit="1" customWidth="1"/>
    <col min="1156" max="1156" width="21.7109375" bestFit="1" customWidth="1"/>
    <col min="1157" max="1157" width="26.140625" bestFit="1" customWidth="1"/>
    <col min="1158" max="1158" width="23" bestFit="1" customWidth="1"/>
    <col min="1159" max="1159" width="12" bestFit="1" customWidth="1"/>
    <col min="1160" max="1160" width="20.42578125" bestFit="1" customWidth="1"/>
    <col min="1161" max="1161" width="24.7109375" bestFit="1" customWidth="1"/>
    <col min="1162" max="1162" width="23.5703125" bestFit="1" customWidth="1"/>
    <col min="1163" max="1163" width="12" bestFit="1" customWidth="1"/>
    <col min="1164" max="1164" width="21.7109375" bestFit="1" customWidth="1"/>
    <col min="1165" max="1165" width="26.140625" bestFit="1" customWidth="1"/>
    <col min="1166" max="1166" width="23.42578125" bestFit="1" customWidth="1"/>
    <col min="1167" max="1167" width="12" bestFit="1" customWidth="1"/>
    <col min="1168" max="1168" width="19.7109375" bestFit="1" customWidth="1"/>
    <col min="1169" max="1169" width="24" bestFit="1" customWidth="1"/>
    <col min="1170" max="1170" width="22.42578125" bestFit="1" customWidth="1"/>
    <col min="1171" max="1171" width="12" bestFit="1" customWidth="1"/>
    <col min="1172" max="1172" width="19.28515625" bestFit="1" customWidth="1"/>
    <col min="1173" max="1173" width="19.42578125" bestFit="1" customWidth="1"/>
    <col min="1174" max="1174" width="23.5703125" bestFit="1" customWidth="1"/>
    <col min="1175" max="1175" width="12" bestFit="1" customWidth="1"/>
    <col min="1176" max="1176" width="20.85546875" bestFit="1" customWidth="1"/>
    <col min="1177" max="1177" width="22" bestFit="1" customWidth="1"/>
    <col min="1178" max="1178" width="25.140625" bestFit="1" customWidth="1"/>
    <col min="1179" max="1179" width="12" bestFit="1" customWidth="1"/>
    <col min="1180" max="1180" width="21.7109375" bestFit="1" customWidth="1"/>
    <col min="1181" max="1181" width="26.140625" bestFit="1" customWidth="1"/>
    <col min="1182" max="1182" width="26" bestFit="1" customWidth="1"/>
    <col min="1183" max="1183" width="12" bestFit="1" customWidth="1"/>
    <col min="1184" max="1184" width="23.7109375" bestFit="1" customWidth="1"/>
    <col min="1185" max="1185" width="19.42578125" bestFit="1" customWidth="1"/>
    <col min="1186" max="1186" width="28" bestFit="1" customWidth="1"/>
    <col min="1187" max="1187" width="12" bestFit="1" customWidth="1"/>
    <col min="1188" max="1188" width="19.85546875" bestFit="1" customWidth="1"/>
    <col min="1189" max="1189" width="22" bestFit="1" customWidth="1"/>
    <col min="1190" max="1190" width="24.140625" bestFit="1" customWidth="1"/>
    <col min="1191" max="1191" width="12" bestFit="1" customWidth="1"/>
    <col min="1192" max="1192" width="23.28515625" bestFit="1" customWidth="1"/>
    <col min="1193" max="1193" width="27.5703125" bestFit="1" customWidth="1"/>
    <col min="1194" max="1194" width="22.42578125" bestFit="1" customWidth="1"/>
    <col min="1195" max="1195" width="12" bestFit="1" customWidth="1"/>
    <col min="1196" max="1196" width="21.7109375" bestFit="1" customWidth="1"/>
    <col min="1197" max="1197" width="26.140625" bestFit="1" customWidth="1"/>
    <col min="1198" max="1198" width="22.42578125" bestFit="1" customWidth="1"/>
    <col min="1199" max="1199" width="12" bestFit="1" customWidth="1"/>
    <col min="1200" max="1200" width="17.7109375" bestFit="1" customWidth="1"/>
    <col min="1201" max="1201" width="19.42578125" bestFit="1" customWidth="1"/>
    <col min="1202" max="1202" width="22.140625" bestFit="1" customWidth="1"/>
    <col min="1203" max="1203" width="12" bestFit="1" customWidth="1"/>
    <col min="1204" max="1204" width="23.7109375" bestFit="1" customWidth="1"/>
    <col min="1205" max="1205" width="28" bestFit="1" customWidth="1"/>
    <col min="1206" max="1206" width="23.140625" bestFit="1" customWidth="1"/>
    <col min="1207" max="1207" width="12" bestFit="1" customWidth="1"/>
    <col min="1208" max="1208" width="23.28515625" bestFit="1" customWidth="1"/>
    <col min="1209" max="1209" width="27.5703125" bestFit="1" customWidth="1"/>
    <col min="1210" max="1210" width="22.140625" bestFit="1" customWidth="1"/>
    <col min="1211" max="1211" width="12" bestFit="1" customWidth="1"/>
    <col min="1212" max="1212" width="23.7109375" bestFit="1" customWidth="1"/>
    <col min="1213" max="1213" width="27.5703125" bestFit="1" customWidth="1"/>
    <col min="1214" max="1214" width="28" bestFit="1" customWidth="1"/>
    <col min="1215" max="1215" width="12" bestFit="1" customWidth="1"/>
    <col min="1216" max="1216" width="23.7109375" bestFit="1" customWidth="1"/>
    <col min="1217" max="1217" width="28" bestFit="1" customWidth="1"/>
    <col min="1218" max="1218" width="23.5703125" bestFit="1" customWidth="1"/>
    <col min="1219" max="1219" width="12" bestFit="1" customWidth="1"/>
    <col min="1220" max="1220" width="18.7109375" bestFit="1" customWidth="1"/>
    <col min="1221" max="1221" width="22" bestFit="1" customWidth="1"/>
    <col min="1222" max="1222" width="23.140625" bestFit="1" customWidth="1"/>
    <col min="1223" max="1223" width="12" bestFit="1" customWidth="1"/>
    <col min="1224" max="1224" width="18" bestFit="1" customWidth="1"/>
    <col min="1225" max="1225" width="22" bestFit="1" customWidth="1"/>
    <col min="1226" max="1226" width="22.42578125" bestFit="1" customWidth="1"/>
    <col min="1227" max="1227" width="12" bestFit="1" customWidth="1"/>
    <col min="1228" max="1228" width="23.28515625" bestFit="1" customWidth="1"/>
    <col min="1229" max="1229" width="27.5703125" bestFit="1" customWidth="1"/>
    <col min="1230" max="1230" width="22.42578125" bestFit="1" customWidth="1"/>
    <col min="1231" max="1231" width="12" bestFit="1" customWidth="1"/>
    <col min="1232" max="1232" width="21.7109375" bestFit="1" customWidth="1"/>
    <col min="1233" max="1233" width="26.140625" bestFit="1" customWidth="1"/>
    <col min="1234" max="1234" width="23" bestFit="1" customWidth="1"/>
    <col min="1235" max="1235" width="12" bestFit="1" customWidth="1"/>
    <col min="1236" max="1237" width="19.42578125" bestFit="1" customWidth="1"/>
    <col min="1238" max="1238" width="23.7109375" bestFit="1" customWidth="1"/>
    <col min="1239" max="1239" width="12" bestFit="1" customWidth="1"/>
    <col min="1240" max="1240" width="23.7109375" bestFit="1" customWidth="1"/>
    <col min="1241" max="1241" width="26.140625" bestFit="1" customWidth="1"/>
    <col min="1242" max="1242" width="28" bestFit="1" customWidth="1"/>
    <col min="1243" max="1243" width="12" bestFit="1" customWidth="1"/>
    <col min="1244" max="1244" width="26.140625" bestFit="1" customWidth="1"/>
    <col min="1245" max="1245" width="27.5703125" bestFit="1" customWidth="1"/>
    <col min="1246" max="1246" width="30.5703125" bestFit="1" customWidth="1"/>
    <col min="1247" max="1247" width="12" bestFit="1" customWidth="1"/>
    <col min="1248" max="1248" width="23.7109375" bestFit="1" customWidth="1"/>
    <col min="1249" max="1249" width="28" bestFit="1" customWidth="1"/>
    <col min="1250" max="1250" width="23.140625" bestFit="1" customWidth="1"/>
    <col min="1251" max="1251" width="12" bestFit="1" customWidth="1"/>
    <col min="1252" max="1252" width="20.5703125" bestFit="1" customWidth="1"/>
    <col min="1253" max="1253" width="19.42578125" bestFit="1" customWidth="1"/>
    <col min="1254" max="1254" width="24.85546875" bestFit="1" customWidth="1"/>
    <col min="1255" max="1255" width="12" bestFit="1" customWidth="1"/>
    <col min="1256" max="1256" width="20.5703125" bestFit="1" customWidth="1"/>
    <col min="1257" max="1257" width="24.7109375" bestFit="1" customWidth="1"/>
    <col min="1258" max="1258" width="24.85546875" bestFit="1" customWidth="1"/>
    <col min="1259" max="1259" width="12" bestFit="1" customWidth="1"/>
    <col min="1260" max="1260" width="23.28515625" bestFit="1" customWidth="1"/>
    <col min="1261" max="1261" width="27.5703125" bestFit="1" customWidth="1"/>
    <col min="1262" max="1262" width="23.85546875" bestFit="1" customWidth="1"/>
    <col min="1263" max="1263" width="12" bestFit="1" customWidth="1"/>
    <col min="1264" max="1264" width="23.28515625" bestFit="1" customWidth="1"/>
    <col min="1265" max="1265" width="27.5703125" bestFit="1" customWidth="1"/>
    <col min="1266" max="1266" width="22.42578125" bestFit="1" customWidth="1"/>
    <col min="1267" max="1267" width="12" bestFit="1" customWidth="1"/>
    <col min="1268" max="1268" width="21.7109375" bestFit="1" customWidth="1"/>
    <col min="1269" max="1269" width="26.140625" bestFit="1" customWidth="1"/>
    <col min="1270" max="1270" width="22.28515625" bestFit="1" customWidth="1"/>
    <col min="1271" max="1271" width="12" bestFit="1" customWidth="1"/>
    <col min="1272" max="1272" width="19.85546875" bestFit="1" customWidth="1"/>
    <col min="1273" max="1273" width="19.42578125" bestFit="1" customWidth="1"/>
    <col min="1274" max="1274" width="24.140625" bestFit="1" customWidth="1"/>
    <col min="1275" max="1275" width="12" bestFit="1" customWidth="1"/>
    <col min="1276" max="1276" width="21.7109375" bestFit="1" customWidth="1"/>
    <col min="1277" max="1277" width="26.140625" bestFit="1" customWidth="1"/>
    <col min="1278" max="1278" width="23.42578125" bestFit="1" customWidth="1"/>
    <col min="1279" max="1279" width="12" bestFit="1" customWidth="1"/>
    <col min="1280" max="1280" width="23.7109375" bestFit="1" customWidth="1"/>
    <col min="1281" max="1281" width="28" bestFit="1" customWidth="1"/>
    <col min="1282" max="1282" width="25.140625" bestFit="1" customWidth="1"/>
    <col min="1283" max="1283" width="12" bestFit="1" customWidth="1"/>
    <col min="1284" max="1284" width="19.7109375" bestFit="1" customWidth="1"/>
    <col min="1285" max="1285" width="24" bestFit="1" customWidth="1"/>
    <col min="1286" max="1286" width="22.42578125" bestFit="1" customWidth="1"/>
    <col min="1287" max="1287" width="12" bestFit="1" customWidth="1"/>
    <col min="1288" max="1288" width="19.7109375" bestFit="1" customWidth="1"/>
    <col min="1289" max="1289" width="24" bestFit="1" customWidth="1"/>
    <col min="1290" max="1290" width="23.140625" bestFit="1" customWidth="1"/>
    <col min="1291" max="1291" width="12" bestFit="1" customWidth="1"/>
    <col min="1292" max="1292" width="23.28515625" bestFit="1" customWidth="1"/>
    <col min="1293" max="1293" width="27.5703125" bestFit="1" customWidth="1"/>
    <col min="1294" max="1294" width="22.140625" bestFit="1" customWidth="1"/>
    <col min="1295" max="1295" width="12" bestFit="1" customWidth="1"/>
    <col min="1296" max="1296" width="19.140625" bestFit="1" customWidth="1"/>
    <col min="1297" max="1297" width="22" bestFit="1" customWidth="1"/>
    <col min="1298" max="1298" width="23.42578125" bestFit="1" customWidth="1"/>
    <col min="1299" max="1299" width="12" bestFit="1" customWidth="1"/>
    <col min="1300" max="1300" width="21.7109375" bestFit="1" customWidth="1"/>
    <col min="1301" max="1301" width="26.140625" bestFit="1" customWidth="1"/>
    <col min="1302" max="1302" width="23.85546875" bestFit="1" customWidth="1"/>
    <col min="1303" max="1303" width="12" bestFit="1" customWidth="1"/>
    <col min="1304" max="1304" width="23.28515625" bestFit="1" customWidth="1"/>
    <col min="1305" max="1305" width="27.5703125" bestFit="1" customWidth="1"/>
    <col min="1306" max="1306" width="22.28515625" bestFit="1" customWidth="1"/>
    <col min="1307" max="1307" width="12" bestFit="1" customWidth="1"/>
    <col min="1308" max="1308" width="23.7109375" bestFit="1" customWidth="1"/>
    <col min="1309" max="1309" width="28" bestFit="1" customWidth="1"/>
    <col min="1310" max="1310" width="23.140625" bestFit="1" customWidth="1"/>
    <col min="1311" max="1311" width="12" bestFit="1" customWidth="1"/>
    <col min="1312" max="1312" width="23.28515625" bestFit="1" customWidth="1"/>
    <col min="1313" max="1313" width="27.5703125" bestFit="1" customWidth="1"/>
    <col min="1314" max="1314" width="26.42578125" bestFit="1" customWidth="1"/>
    <col min="1315" max="1315" width="12" bestFit="1" customWidth="1"/>
    <col min="1316" max="1316" width="19.5703125" bestFit="1" customWidth="1"/>
    <col min="1317" max="1317" width="19.42578125" bestFit="1" customWidth="1"/>
    <col min="1318" max="1318" width="23.85546875" bestFit="1" customWidth="1"/>
    <col min="1319" max="1319" width="12" bestFit="1" customWidth="1"/>
    <col min="1320" max="1320" width="23.28515625" bestFit="1" customWidth="1"/>
    <col min="1321" max="1321" width="27.5703125" bestFit="1" customWidth="1"/>
    <col min="1322" max="1322" width="23.5703125" bestFit="1" customWidth="1"/>
    <col min="1323" max="1323" width="12" bestFit="1" customWidth="1"/>
    <col min="1324" max="1324" width="20.42578125" bestFit="1" customWidth="1"/>
    <col min="1325" max="1325" width="24.7109375" bestFit="1" customWidth="1"/>
    <col min="1326" max="1326" width="23" bestFit="1" customWidth="1"/>
    <col min="1327" max="1327" width="12" bestFit="1" customWidth="1"/>
    <col min="1328" max="1328" width="21.7109375" bestFit="1" customWidth="1"/>
    <col min="1329" max="1329" width="26.140625" bestFit="1" customWidth="1"/>
    <col min="1330" max="1330" width="23.140625" bestFit="1" customWidth="1"/>
    <col min="1331" max="1331" width="12" bestFit="1" customWidth="1"/>
    <col min="1332" max="1332" width="23.7109375" bestFit="1" customWidth="1"/>
    <col min="1333" max="1333" width="28" bestFit="1" customWidth="1"/>
    <col min="1334" max="1334" width="24.85546875" bestFit="1" customWidth="1"/>
    <col min="1335" max="1335" width="12" bestFit="1" customWidth="1"/>
    <col min="1336" max="1336" width="20.42578125" bestFit="1" customWidth="1"/>
    <col min="1337" max="1337" width="24.7109375" bestFit="1" customWidth="1"/>
    <col min="1338" max="1338" width="24.5703125" bestFit="1" customWidth="1"/>
    <col min="1339" max="1339" width="12" bestFit="1" customWidth="1"/>
    <col min="1340" max="1341" width="19.42578125" bestFit="1" customWidth="1"/>
    <col min="1342" max="1342" width="23.7109375" bestFit="1" customWidth="1"/>
    <col min="1343" max="1343" width="12" bestFit="1" customWidth="1"/>
    <col min="1344" max="1344" width="21.7109375" bestFit="1" customWidth="1"/>
    <col min="1345" max="1345" width="26.140625" bestFit="1" customWidth="1"/>
    <col min="1346" max="1346" width="23.140625" bestFit="1" customWidth="1"/>
    <col min="1347" max="1347" width="12" bestFit="1" customWidth="1"/>
    <col min="1348" max="1348" width="20.28515625" bestFit="1" customWidth="1"/>
    <col min="1349" max="1349" width="24" bestFit="1" customWidth="1"/>
    <col min="1350" max="1350" width="24.5703125" bestFit="1" customWidth="1"/>
    <col min="1351" max="1351" width="12" bestFit="1" customWidth="1"/>
    <col min="1352" max="1352" width="20.28515625" bestFit="1" customWidth="1"/>
    <col min="1353" max="1353" width="22" bestFit="1" customWidth="1"/>
    <col min="1354" max="1354" width="24.5703125" bestFit="1" customWidth="1"/>
    <col min="1355" max="1355" width="12" bestFit="1" customWidth="1"/>
    <col min="1356" max="1356" width="18.28515625" bestFit="1" customWidth="1"/>
  </cols>
  <sheetData>
    <row r="1" spans="1:6">
      <c r="A1" t="s">
        <v>1049</v>
      </c>
      <c r="B1" t="s">
        <v>1050</v>
      </c>
      <c r="C1" t="s">
        <v>1051</v>
      </c>
      <c r="D1" t="s">
        <v>12</v>
      </c>
      <c r="E1" t="s">
        <v>1052</v>
      </c>
      <c r="F1" s="1" t="s">
        <v>1053</v>
      </c>
    </row>
    <row r="2" spans="1:6">
      <c r="A2" t="s">
        <v>259</v>
      </c>
      <c r="B2" t="s">
        <v>251</v>
      </c>
      <c r="C2" t="s">
        <v>269</v>
      </c>
      <c r="D2" t="s">
        <v>1054</v>
      </c>
      <c r="E2">
        <v>203040</v>
      </c>
      <c r="F2" s="1">
        <v>44816</v>
      </c>
    </row>
    <row r="3" spans="1:6">
      <c r="A3" t="s">
        <v>260</v>
      </c>
      <c r="B3" t="s">
        <v>557</v>
      </c>
      <c r="C3" t="s">
        <v>223</v>
      </c>
      <c r="D3" t="s">
        <v>1055</v>
      </c>
      <c r="E3">
        <v>104424</v>
      </c>
      <c r="F3" s="1">
        <v>44244</v>
      </c>
    </row>
    <row r="4" spans="1:6">
      <c r="A4" t="s">
        <v>262</v>
      </c>
      <c r="B4" t="s">
        <v>240</v>
      </c>
      <c r="C4" t="s">
        <v>286</v>
      </c>
      <c r="D4" t="s">
        <v>1055</v>
      </c>
      <c r="E4">
        <v>2623</v>
      </c>
      <c r="F4" s="1">
        <v>45092</v>
      </c>
    </row>
    <row r="5" spans="1:6">
      <c r="A5" t="s">
        <v>263</v>
      </c>
      <c r="B5" t="s">
        <v>246</v>
      </c>
      <c r="C5" t="s">
        <v>269</v>
      </c>
      <c r="D5" t="s">
        <v>1057</v>
      </c>
      <c r="E5">
        <v>25056</v>
      </c>
      <c r="F5" s="1">
        <v>44932</v>
      </c>
    </row>
    <row r="6" spans="1:6">
      <c r="A6" t="s">
        <v>566</v>
      </c>
      <c r="B6" t="s">
        <v>254</v>
      </c>
      <c r="C6" t="s">
        <v>283</v>
      </c>
      <c r="D6" t="s">
        <v>1059</v>
      </c>
      <c r="E6">
        <v>180104</v>
      </c>
      <c r="F6" s="1">
        <v>44408</v>
      </c>
    </row>
    <row r="7" spans="1:6">
      <c r="A7" t="s">
        <v>569</v>
      </c>
      <c r="B7" t="s">
        <v>553</v>
      </c>
      <c r="C7" t="s">
        <v>286</v>
      </c>
      <c r="D7" t="s">
        <v>1062</v>
      </c>
      <c r="E7">
        <v>60047</v>
      </c>
      <c r="F7" s="1">
        <v>44562</v>
      </c>
    </row>
    <row r="8" spans="1:6">
      <c r="A8" t="s">
        <v>571</v>
      </c>
      <c r="B8" t="s">
        <v>243</v>
      </c>
      <c r="C8" t="s">
        <v>269</v>
      </c>
      <c r="D8" t="s">
        <v>1064</v>
      </c>
      <c r="E8">
        <v>25530</v>
      </c>
      <c r="F8" s="1">
        <v>44727</v>
      </c>
    </row>
    <row r="9" spans="1:6">
      <c r="A9" t="s">
        <v>572</v>
      </c>
      <c r="B9" t="s">
        <v>557</v>
      </c>
      <c r="C9" t="s">
        <v>223</v>
      </c>
      <c r="D9" t="s">
        <v>1065</v>
      </c>
      <c r="E9">
        <v>178620</v>
      </c>
      <c r="F9" s="1">
        <v>43985</v>
      </c>
    </row>
    <row r="10" spans="1:6">
      <c r="A10" t="s">
        <v>573</v>
      </c>
      <c r="B10" t="s">
        <v>237</v>
      </c>
      <c r="C10" t="s">
        <v>283</v>
      </c>
      <c r="D10" t="s">
        <v>1066</v>
      </c>
      <c r="E10">
        <v>64260</v>
      </c>
      <c r="F10" s="1">
        <v>44990</v>
      </c>
    </row>
    <row r="11" spans="1:6">
      <c r="A11" t="s">
        <v>574</v>
      </c>
      <c r="B11" t="s">
        <v>563</v>
      </c>
      <c r="C11" t="s">
        <v>223</v>
      </c>
      <c r="D11" t="s">
        <v>1067</v>
      </c>
      <c r="E11">
        <v>99330</v>
      </c>
      <c r="F11" s="1">
        <v>44769</v>
      </c>
    </row>
    <row r="12" spans="1:6">
      <c r="A12" t="s">
        <v>576</v>
      </c>
      <c r="B12" t="s">
        <v>545</v>
      </c>
      <c r="C12" t="s">
        <v>266</v>
      </c>
      <c r="D12" t="s">
        <v>1069</v>
      </c>
      <c r="E12">
        <v>119306</v>
      </c>
      <c r="F12" s="1">
        <v>44362</v>
      </c>
    </row>
    <row r="13" spans="1:6">
      <c r="A13" t="s">
        <v>579</v>
      </c>
      <c r="B13" t="s">
        <v>238</v>
      </c>
      <c r="C13" t="s">
        <v>269</v>
      </c>
      <c r="D13" t="s">
        <v>1071</v>
      </c>
      <c r="E13">
        <v>204148</v>
      </c>
      <c r="F13" s="1">
        <v>44994</v>
      </c>
    </row>
    <row r="14" spans="1:6">
      <c r="A14" t="s">
        <v>581</v>
      </c>
      <c r="B14" t="s">
        <v>234</v>
      </c>
      <c r="C14" t="s">
        <v>223</v>
      </c>
      <c r="D14" t="s">
        <v>1064</v>
      </c>
      <c r="E14">
        <v>128934</v>
      </c>
      <c r="F14" s="1">
        <v>43943</v>
      </c>
    </row>
    <row r="15" spans="1:6">
      <c r="A15" t="s">
        <v>583</v>
      </c>
      <c r="B15" t="s">
        <v>252</v>
      </c>
      <c r="C15" t="s">
        <v>283</v>
      </c>
      <c r="D15" t="s">
        <v>1073</v>
      </c>
      <c r="E15">
        <v>28968</v>
      </c>
      <c r="F15" s="1">
        <v>44376</v>
      </c>
    </row>
    <row r="16" spans="1:6">
      <c r="A16" t="s">
        <v>586</v>
      </c>
      <c r="B16" t="s">
        <v>252</v>
      </c>
      <c r="C16" t="s">
        <v>280</v>
      </c>
      <c r="D16" t="s">
        <v>1066</v>
      </c>
      <c r="E16">
        <v>13158</v>
      </c>
      <c r="F16" s="1">
        <v>44826</v>
      </c>
    </row>
    <row r="17" spans="1:6">
      <c r="A17" t="s">
        <v>587</v>
      </c>
      <c r="B17" t="s">
        <v>246</v>
      </c>
      <c r="C17" t="s">
        <v>276</v>
      </c>
      <c r="D17" t="s">
        <v>1064</v>
      </c>
      <c r="E17">
        <v>21228</v>
      </c>
      <c r="F17" s="1">
        <v>44317</v>
      </c>
    </row>
    <row r="18" spans="1:6">
      <c r="A18" t="s">
        <v>589</v>
      </c>
      <c r="B18" t="s">
        <v>542</v>
      </c>
      <c r="C18" t="s">
        <v>269</v>
      </c>
      <c r="D18" t="s">
        <v>1055</v>
      </c>
      <c r="E18">
        <v>57645</v>
      </c>
      <c r="F18" s="1">
        <v>44980</v>
      </c>
    </row>
    <row r="19" spans="1:6">
      <c r="A19" t="s">
        <v>591</v>
      </c>
      <c r="B19" t="s">
        <v>565</v>
      </c>
      <c r="C19" t="s">
        <v>276</v>
      </c>
      <c r="D19" t="s">
        <v>1061</v>
      </c>
      <c r="E19">
        <v>36120</v>
      </c>
      <c r="F19" s="1">
        <v>44478</v>
      </c>
    </row>
    <row r="20" spans="1:6">
      <c r="A20" t="s">
        <v>593</v>
      </c>
      <c r="B20" t="s">
        <v>254</v>
      </c>
      <c r="C20" t="s">
        <v>280</v>
      </c>
      <c r="D20" t="s">
        <v>1073</v>
      </c>
      <c r="E20">
        <v>127414</v>
      </c>
      <c r="F20" s="1">
        <v>44823</v>
      </c>
    </row>
    <row r="21" spans="1:6">
      <c r="A21" t="s">
        <v>594</v>
      </c>
      <c r="B21" t="s">
        <v>254</v>
      </c>
      <c r="C21" t="s">
        <v>269</v>
      </c>
      <c r="D21" t="s">
        <v>1077</v>
      </c>
      <c r="E21">
        <v>138910</v>
      </c>
      <c r="F21" s="1">
        <v>44086</v>
      </c>
    </row>
    <row r="22" spans="1:6">
      <c r="A22" t="s">
        <v>595</v>
      </c>
      <c r="B22" t="s">
        <v>545</v>
      </c>
      <c r="C22" t="s">
        <v>269</v>
      </c>
      <c r="D22" t="s">
        <v>1065</v>
      </c>
      <c r="E22">
        <v>117436</v>
      </c>
      <c r="F22" s="1">
        <v>44643</v>
      </c>
    </row>
    <row r="23" spans="1:6">
      <c r="A23" t="s">
        <v>596</v>
      </c>
      <c r="B23" t="s">
        <v>542</v>
      </c>
      <c r="C23" t="s">
        <v>269</v>
      </c>
      <c r="D23" t="s">
        <v>1078</v>
      </c>
      <c r="E23">
        <v>77470</v>
      </c>
      <c r="F23" s="1">
        <v>44843</v>
      </c>
    </row>
    <row r="24" spans="1:6">
      <c r="A24" t="s">
        <v>597</v>
      </c>
      <c r="B24" t="s">
        <v>243</v>
      </c>
      <c r="C24" t="s">
        <v>276</v>
      </c>
      <c r="D24" t="s">
        <v>1069</v>
      </c>
      <c r="E24">
        <v>69000</v>
      </c>
      <c r="F24" s="1">
        <v>45110</v>
      </c>
    </row>
    <row r="25" spans="1:6">
      <c r="A25" t="s">
        <v>598</v>
      </c>
      <c r="B25" t="s">
        <v>542</v>
      </c>
      <c r="C25" t="s">
        <v>283</v>
      </c>
      <c r="D25" t="s">
        <v>1079</v>
      </c>
      <c r="E25">
        <v>123220</v>
      </c>
      <c r="F25" s="1">
        <v>44485</v>
      </c>
    </row>
    <row r="26" spans="1:6">
      <c r="A26" t="s">
        <v>599</v>
      </c>
      <c r="B26" t="s">
        <v>563</v>
      </c>
      <c r="C26" t="s">
        <v>223</v>
      </c>
      <c r="D26" t="s">
        <v>1071</v>
      </c>
      <c r="E26">
        <v>172860</v>
      </c>
      <c r="F26" s="1">
        <v>44935</v>
      </c>
    </row>
    <row r="27" spans="1:6">
      <c r="A27" t="s">
        <v>600</v>
      </c>
      <c r="B27" t="s">
        <v>253</v>
      </c>
      <c r="C27" t="s">
        <v>269</v>
      </c>
      <c r="D27" t="s">
        <v>1080</v>
      </c>
      <c r="E27">
        <v>94340</v>
      </c>
      <c r="F27" s="1">
        <v>44673</v>
      </c>
    </row>
    <row r="28" spans="1:6">
      <c r="A28" t="s">
        <v>602</v>
      </c>
      <c r="B28" t="s">
        <v>238</v>
      </c>
      <c r="C28" t="s">
        <v>269</v>
      </c>
      <c r="D28" t="s">
        <v>1055</v>
      </c>
      <c r="E28">
        <v>244076</v>
      </c>
      <c r="F28" s="1">
        <v>43875</v>
      </c>
    </row>
    <row r="29" spans="1:6">
      <c r="A29" t="s">
        <v>603</v>
      </c>
      <c r="B29" t="s">
        <v>553</v>
      </c>
      <c r="C29" t="s">
        <v>276</v>
      </c>
      <c r="D29" t="s">
        <v>1078</v>
      </c>
      <c r="E29">
        <v>46786</v>
      </c>
      <c r="F29" s="1">
        <v>44894</v>
      </c>
    </row>
    <row r="30" spans="1:6">
      <c r="A30" t="s">
        <v>604</v>
      </c>
      <c r="B30" t="s">
        <v>252</v>
      </c>
      <c r="C30" t="s">
        <v>223</v>
      </c>
      <c r="D30" t="s">
        <v>1059</v>
      </c>
      <c r="E30">
        <v>7446</v>
      </c>
      <c r="F30" s="1">
        <v>44219</v>
      </c>
    </row>
    <row r="31" spans="1:6">
      <c r="A31" t="s">
        <v>605</v>
      </c>
      <c r="B31" t="s">
        <v>551</v>
      </c>
      <c r="C31" t="s">
        <v>286</v>
      </c>
      <c r="D31" t="s">
        <v>1055</v>
      </c>
      <c r="E31">
        <v>63333</v>
      </c>
      <c r="F31" s="1">
        <v>44585</v>
      </c>
    </row>
    <row r="32" spans="1:6">
      <c r="A32" t="s">
        <v>606</v>
      </c>
      <c r="B32" t="s">
        <v>250</v>
      </c>
      <c r="C32" t="s">
        <v>266</v>
      </c>
      <c r="D32" t="s">
        <v>1080</v>
      </c>
      <c r="E32">
        <v>76160</v>
      </c>
      <c r="F32" s="1">
        <v>43912</v>
      </c>
    </row>
    <row r="33" spans="1:6">
      <c r="A33" t="s">
        <v>607</v>
      </c>
      <c r="B33" t="s">
        <v>557</v>
      </c>
      <c r="C33" t="s">
        <v>223</v>
      </c>
      <c r="D33" t="s">
        <v>1069</v>
      </c>
      <c r="E33">
        <v>14656</v>
      </c>
      <c r="F33" s="1">
        <v>44734</v>
      </c>
    </row>
    <row r="34" spans="1:6">
      <c r="A34" t="s">
        <v>609</v>
      </c>
      <c r="B34" t="s">
        <v>553</v>
      </c>
      <c r="C34" t="s">
        <v>223</v>
      </c>
      <c r="D34" t="s">
        <v>1076</v>
      </c>
      <c r="E34">
        <v>12516</v>
      </c>
      <c r="F34" s="1">
        <v>45096</v>
      </c>
    </row>
    <row r="35" spans="1:6">
      <c r="A35" t="s">
        <v>611</v>
      </c>
      <c r="B35" t="s">
        <v>565</v>
      </c>
      <c r="C35" t="s">
        <v>269</v>
      </c>
      <c r="D35" t="s">
        <v>1083</v>
      </c>
      <c r="E35">
        <v>93660</v>
      </c>
      <c r="F35" s="1">
        <v>43881</v>
      </c>
    </row>
    <row r="36" spans="1:6">
      <c r="A36" t="s">
        <v>612</v>
      </c>
      <c r="B36" t="s">
        <v>254</v>
      </c>
      <c r="C36" t="s">
        <v>266</v>
      </c>
      <c r="D36" t="s">
        <v>1084</v>
      </c>
      <c r="E36">
        <v>229441</v>
      </c>
      <c r="F36" s="1">
        <v>44864</v>
      </c>
    </row>
    <row r="37" spans="1:6">
      <c r="A37" t="s">
        <v>613</v>
      </c>
      <c r="B37" t="s">
        <v>246</v>
      </c>
      <c r="C37" t="s">
        <v>223</v>
      </c>
      <c r="D37" t="s">
        <v>1070</v>
      </c>
      <c r="E37">
        <v>4176</v>
      </c>
      <c r="F37" s="1">
        <v>43846</v>
      </c>
    </row>
    <row r="38" spans="1:6">
      <c r="A38" t="s">
        <v>615</v>
      </c>
      <c r="B38" t="s">
        <v>240</v>
      </c>
      <c r="C38" t="s">
        <v>280</v>
      </c>
      <c r="D38" t="s">
        <v>1086</v>
      </c>
      <c r="E38">
        <v>12627</v>
      </c>
      <c r="F38" s="1">
        <v>43907</v>
      </c>
    </row>
    <row r="39" spans="1:6">
      <c r="A39" t="s">
        <v>616</v>
      </c>
      <c r="B39" t="s">
        <v>565</v>
      </c>
      <c r="C39" t="s">
        <v>223</v>
      </c>
      <c r="D39" t="s">
        <v>1070</v>
      </c>
      <c r="E39">
        <v>54600</v>
      </c>
      <c r="F39" s="1">
        <v>44240</v>
      </c>
    </row>
    <row r="40" spans="1:6">
      <c r="A40" t="s">
        <v>617</v>
      </c>
      <c r="B40" t="s">
        <v>253</v>
      </c>
      <c r="C40" t="s">
        <v>266</v>
      </c>
      <c r="D40" t="s">
        <v>1069</v>
      </c>
      <c r="E40">
        <v>44785</v>
      </c>
      <c r="F40" s="1">
        <v>44335</v>
      </c>
    </row>
    <row r="41" spans="1:6">
      <c r="A41" t="s">
        <v>619</v>
      </c>
      <c r="B41" t="s">
        <v>243</v>
      </c>
      <c r="C41" t="s">
        <v>286</v>
      </c>
      <c r="D41" t="s">
        <v>1087</v>
      </c>
      <c r="E41">
        <v>37490</v>
      </c>
      <c r="F41" s="1">
        <v>45122</v>
      </c>
    </row>
    <row r="42" spans="1:6">
      <c r="A42" t="s">
        <v>620</v>
      </c>
      <c r="B42" t="s">
        <v>234</v>
      </c>
      <c r="C42" t="s">
        <v>280</v>
      </c>
      <c r="D42" t="s">
        <v>1069</v>
      </c>
      <c r="E42">
        <v>156600</v>
      </c>
      <c r="F42" s="1">
        <v>44282</v>
      </c>
    </row>
    <row r="43" spans="1:6">
      <c r="A43" t="s">
        <v>621</v>
      </c>
      <c r="B43" t="s">
        <v>252</v>
      </c>
      <c r="C43" t="s">
        <v>283</v>
      </c>
      <c r="D43" t="s">
        <v>1088</v>
      </c>
      <c r="E43">
        <v>3978</v>
      </c>
      <c r="F43" s="1">
        <v>43894</v>
      </c>
    </row>
    <row r="44" spans="1:6">
      <c r="A44" t="s">
        <v>622</v>
      </c>
      <c r="B44" t="s">
        <v>553</v>
      </c>
      <c r="C44" t="s">
        <v>280</v>
      </c>
      <c r="D44" t="s">
        <v>1059</v>
      </c>
      <c r="E44">
        <v>66156</v>
      </c>
      <c r="F44" s="1">
        <v>45067</v>
      </c>
    </row>
    <row r="45" spans="1:6">
      <c r="A45" t="s">
        <v>623</v>
      </c>
      <c r="B45" t="s">
        <v>234</v>
      </c>
      <c r="C45" t="s">
        <v>266</v>
      </c>
      <c r="D45" t="s">
        <v>1059</v>
      </c>
      <c r="E45">
        <v>196794</v>
      </c>
      <c r="F45" s="1">
        <v>44207</v>
      </c>
    </row>
    <row r="46" spans="1:6">
      <c r="A46" t="s">
        <v>624</v>
      </c>
      <c r="B46" t="s">
        <v>237</v>
      </c>
      <c r="C46" t="s">
        <v>266</v>
      </c>
      <c r="D46" t="s">
        <v>1073</v>
      </c>
      <c r="E46">
        <v>127908</v>
      </c>
      <c r="F46" s="1">
        <v>44118</v>
      </c>
    </row>
    <row r="47" spans="1:6">
      <c r="A47" t="s">
        <v>625</v>
      </c>
      <c r="B47" t="s">
        <v>240</v>
      </c>
      <c r="C47" t="s">
        <v>283</v>
      </c>
      <c r="D47" t="s">
        <v>1089</v>
      </c>
      <c r="E47">
        <v>15372</v>
      </c>
      <c r="F47" s="1">
        <v>44867</v>
      </c>
    </row>
    <row r="48" spans="1:6">
      <c r="A48" t="s">
        <v>626</v>
      </c>
      <c r="B48" t="s">
        <v>253</v>
      </c>
      <c r="C48" t="s">
        <v>280</v>
      </c>
      <c r="D48" t="s">
        <v>1080</v>
      </c>
      <c r="E48">
        <v>84800</v>
      </c>
      <c r="F48" s="1">
        <v>43831</v>
      </c>
    </row>
    <row r="49" spans="1:6">
      <c r="A49" t="s">
        <v>627</v>
      </c>
      <c r="B49" t="s">
        <v>542</v>
      </c>
      <c r="C49" t="s">
        <v>223</v>
      </c>
      <c r="D49" t="s">
        <v>1090</v>
      </c>
      <c r="E49">
        <v>67405</v>
      </c>
      <c r="F49" s="1">
        <v>44364</v>
      </c>
    </row>
    <row r="50" spans="1:6">
      <c r="A50" t="s">
        <v>631</v>
      </c>
      <c r="B50" t="s">
        <v>237</v>
      </c>
      <c r="C50" t="s">
        <v>286</v>
      </c>
      <c r="D50" t="s">
        <v>1070</v>
      </c>
      <c r="E50">
        <v>32742</v>
      </c>
      <c r="F50" s="1">
        <v>45081</v>
      </c>
    </row>
    <row r="51" spans="1:6">
      <c r="A51" t="s">
        <v>633</v>
      </c>
      <c r="B51" t="s">
        <v>237</v>
      </c>
      <c r="C51" t="s">
        <v>266</v>
      </c>
      <c r="D51" t="s">
        <v>1071</v>
      </c>
      <c r="E51">
        <v>29682</v>
      </c>
      <c r="F51" s="1">
        <v>44711</v>
      </c>
    </row>
    <row r="52" spans="1:6">
      <c r="A52" t="s">
        <v>634</v>
      </c>
      <c r="B52" t="s">
        <v>246</v>
      </c>
      <c r="C52" t="s">
        <v>283</v>
      </c>
      <c r="D52" t="s">
        <v>1079</v>
      </c>
      <c r="E52">
        <v>12528</v>
      </c>
      <c r="F52" s="1">
        <v>44515</v>
      </c>
    </row>
    <row r="53" spans="1:6">
      <c r="A53" t="s">
        <v>637</v>
      </c>
      <c r="B53" t="s">
        <v>553</v>
      </c>
      <c r="C53" t="s">
        <v>286</v>
      </c>
      <c r="D53" t="s">
        <v>1092</v>
      </c>
      <c r="E53">
        <v>48425</v>
      </c>
      <c r="F53" s="1">
        <v>44436</v>
      </c>
    </row>
    <row r="54" spans="1:6">
      <c r="A54" t="s">
        <v>638</v>
      </c>
      <c r="B54" t="s">
        <v>234</v>
      </c>
      <c r="C54" t="s">
        <v>286</v>
      </c>
      <c r="D54" t="s">
        <v>1061</v>
      </c>
      <c r="E54">
        <v>227592</v>
      </c>
      <c r="F54" s="1">
        <v>44588</v>
      </c>
    </row>
    <row r="55" spans="1:6">
      <c r="A55" t="s">
        <v>639</v>
      </c>
      <c r="B55" t="s">
        <v>250</v>
      </c>
      <c r="C55" t="s">
        <v>276</v>
      </c>
      <c r="D55" t="s">
        <v>1064</v>
      </c>
      <c r="E55">
        <v>15456</v>
      </c>
      <c r="F55" s="1">
        <v>44907</v>
      </c>
    </row>
    <row r="56" spans="1:6">
      <c r="A56" t="s">
        <v>640</v>
      </c>
      <c r="B56" t="s">
        <v>563</v>
      </c>
      <c r="C56" t="s">
        <v>266</v>
      </c>
      <c r="D56" t="s">
        <v>1093</v>
      </c>
      <c r="E56">
        <v>155230</v>
      </c>
      <c r="F56" s="1">
        <v>45148</v>
      </c>
    </row>
    <row r="57" spans="1:6">
      <c r="A57" t="s">
        <v>641</v>
      </c>
      <c r="B57" t="s">
        <v>563</v>
      </c>
      <c r="C57" t="s">
        <v>283</v>
      </c>
      <c r="D57" t="s">
        <v>1068</v>
      </c>
      <c r="E57">
        <v>101050</v>
      </c>
      <c r="F57" s="1">
        <v>44477</v>
      </c>
    </row>
    <row r="58" spans="1:6">
      <c r="A58" t="s">
        <v>642</v>
      </c>
      <c r="B58" t="s">
        <v>249</v>
      </c>
      <c r="C58" t="s">
        <v>283</v>
      </c>
      <c r="D58" t="s">
        <v>1055</v>
      </c>
      <c r="E58">
        <v>35280</v>
      </c>
      <c r="F58" s="1">
        <v>43875</v>
      </c>
    </row>
    <row r="59" spans="1:6">
      <c r="A59" t="s">
        <v>644</v>
      </c>
      <c r="B59" t="s">
        <v>551</v>
      </c>
      <c r="C59" t="s">
        <v>283</v>
      </c>
      <c r="D59" t="s">
        <v>1055</v>
      </c>
      <c r="E59">
        <v>185232</v>
      </c>
      <c r="F59" s="1">
        <v>44151</v>
      </c>
    </row>
    <row r="60" spans="1:6">
      <c r="A60" t="s">
        <v>645</v>
      </c>
      <c r="B60" t="s">
        <v>551</v>
      </c>
      <c r="C60" t="s">
        <v>266</v>
      </c>
      <c r="D60" t="s">
        <v>1094</v>
      </c>
      <c r="E60">
        <v>200895</v>
      </c>
      <c r="F60" s="1">
        <v>44196</v>
      </c>
    </row>
    <row r="61" spans="1:6">
      <c r="A61" t="s">
        <v>646</v>
      </c>
      <c r="B61" t="s">
        <v>240</v>
      </c>
      <c r="C61" t="s">
        <v>276</v>
      </c>
      <c r="D61" t="s">
        <v>1086</v>
      </c>
      <c r="E61">
        <v>26047</v>
      </c>
      <c r="F61" s="1">
        <v>45116</v>
      </c>
    </row>
    <row r="62" spans="1:6">
      <c r="A62" t="s">
        <v>647</v>
      </c>
      <c r="B62" t="s">
        <v>238</v>
      </c>
      <c r="C62" t="s">
        <v>269</v>
      </c>
      <c r="D62" t="s">
        <v>1079</v>
      </c>
      <c r="E62">
        <v>100464</v>
      </c>
      <c r="F62" s="1">
        <v>44205</v>
      </c>
    </row>
    <row r="63" spans="1:6">
      <c r="A63" t="s">
        <v>648</v>
      </c>
      <c r="B63" t="s">
        <v>237</v>
      </c>
      <c r="C63" t="s">
        <v>283</v>
      </c>
      <c r="D63" t="s">
        <v>1091</v>
      </c>
      <c r="E63">
        <v>90270</v>
      </c>
      <c r="F63" s="1">
        <v>44926</v>
      </c>
    </row>
    <row r="64" spans="1:6">
      <c r="A64" t="s">
        <v>649</v>
      </c>
      <c r="B64" t="s">
        <v>542</v>
      </c>
      <c r="C64" t="s">
        <v>283</v>
      </c>
      <c r="D64" t="s">
        <v>1073</v>
      </c>
      <c r="E64">
        <v>63135</v>
      </c>
      <c r="F64" s="1">
        <v>44632</v>
      </c>
    </row>
    <row r="65" spans="1:6">
      <c r="A65" t="s">
        <v>650</v>
      </c>
      <c r="B65" t="s">
        <v>251</v>
      </c>
      <c r="C65" t="s">
        <v>286</v>
      </c>
      <c r="D65" t="s">
        <v>1062</v>
      </c>
      <c r="E65">
        <v>81216</v>
      </c>
      <c r="F65" s="1">
        <v>45190</v>
      </c>
    </row>
    <row r="66" spans="1:6">
      <c r="A66" t="s">
        <v>651</v>
      </c>
      <c r="B66" t="s">
        <v>254</v>
      </c>
      <c r="C66" t="s">
        <v>280</v>
      </c>
      <c r="D66" t="s">
        <v>1086</v>
      </c>
      <c r="E66">
        <v>64665</v>
      </c>
      <c r="F66" s="1">
        <v>45226</v>
      </c>
    </row>
    <row r="67" spans="1:6">
      <c r="A67" t="s">
        <v>652</v>
      </c>
      <c r="B67" t="s">
        <v>563</v>
      </c>
      <c r="C67" t="s">
        <v>286</v>
      </c>
      <c r="D67" t="s">
        <v>1095</v>
      </c>
      <c r="E67">
        <v>86000</v>
      </c>
      <c r="F67" s="1">
        <v>44932</v>
      </c>
    </row>
    <row r="68" spans="1:6">
      <c r="A68" t="s">
        <v>656</v>
      </c>
      <c r="B68" t="s">
        <v>250</v>
      </c>
      <c r="C68" t="s">
        <v>266</v>
      </c>
      <c r="D68" t="s">
        <v>1081</v>
      </c>
      <c r="E68">
        <v>45920</v>
      </c>
      <c r="F68" s="1">
        <v>45106</v>
      </c>
    </row>
    <row r="69" spans="1:6">
      <c r="A69" t="s">
        <v>657</v>
      </c>
      <c r="B69" t="s">
        <v>249</v>
      </c>
      <c r="C69" t="s">
        <v>269</v>
      </c>
      <c r="D69" t="s">
        <v>1059</v>
      </c>
      <c r="E69">
        <v>6440</v>
      </c>
      <c r="F69" s="1">
        <v>44862</v>
      </c>
    </row>
    <row r="70" spans="1:6">
      <c r="A70" t="s">
        <v>658</v>
      </c>
      <c r="B70" t="s">
        <v>563</v>
      </c>
      <c r="C70" t="s">
        <v>280</v>
      </c>
      <c r="D70" t="s">
        <v>1059</v>
      </c>
      <c r="E70">
        <v>92880</v>
      </c>
      <c r="F70" s="1">
        <v>44738</v>
      </c>
    </row>
    <row r="71" spans="1:6">
      <c r="A71" t="s">
        <v>659</v>
      </c>
      <c r="B71" t="s">
        <v>542</v>
      </c>
      <c r="C71" t="s">
        <v>280</v>
      </c>
      <c r="D71" t="s">
        <v>1095</v>
      </c>
      <c r="E71">
        <v>100955</v>
      </c>
      <c r="F71" s="1">
        <v>44870</v>
      </c>
    </row>
    <row r="72" spans="1:6">
      <c r="A72" t="s">
        <v>661</v>
      </c>
      <c r="B72" t="s">
        <v>542</v>
      </c>
      <c r="C72" t="s">
        <v>283</v>
      </c>
      <c r="D72" t="s">
        <v>1067</v>
      </c>
      <c r="E72">
        <v>47275</v>
      </c>
      <c r="F72" s="1">
        <v>44490</v>
      </c>
    </row>
    <row r="73" spans="1:6">
      <c r="A73" t="s">
        <v>662</v>
      </c>
      <c r="B73" t="s">
        <v>234</v>
      </c>
      <c r="C73" t="s">
        <v>280</v>
      </c>
      <c r="D73" t="s">
        <v>1072</v>
      </c>
      <c r="E73">
        <v>173826</v>
      </c>
      <c r="F73" s="1">
        <v>44265</v>
      </c>
    </row>
    <row r="74" spans="1:6">
      <c r="A74" t="s">
        <v>663</v>
      </c>
      <c r="B74" t="s">
        <v>238</v>
      </c>
      <c r="C74" t="s">
        <v>276</v>
      </c>
      <c r="D74" t="s">
        <v>1090</v>
      </c>
      <c r="E74">
        <v>242788</v>
      </c>
      <c r="F74" s="1">
        <v>44949</v>
      </c>
    </row>
    <row r="75" spans="1:6">
      <c r="A75" t="s">
        <v>664</v>
      </c>
      <c r="B75" t="s">
        <v>557</v>
      </c>
      <c r="C75" t="s">
        <v>276</v>
      </c>
      <c r="D75" t="s">
        <v>1091</v>
      </c>
      <c r="E75">
        <v>150682</v>
      </c>
      <c r="F75" s="1">
        <v>44708</v>
      </c>
    </row>
    <row r="76" spans="1:6">
      <c r="A76" t="s">
        <v>666</v>
      </c>
      <c r="B76" t="s">
        <v>551</v>
      </c>
      <c r="C76" t="s">
        <v>280</v>
      </c>
      <c r="D76" t="s">
        <v>1060</v>
      </c>
      <c r="E76">
        <v>280572</v>
      </c>
      <c r="F76" s="1">
        <v>43882</v>
      </c>
    </row>
    <row r="77" spans="1:6">
      <c r="A77" t="s">
        <v>667</v>
      </c>
      <c r="B77" t="s">
        <v>545</v>
      </c>
      <c r="C77" t="s">
        <v>266</v>
      </c>
      <c r="D77" t="s">
        <v>1091</v>
      </c>
      <c r="E77">
        <v>139876</v>
      </c>
      <c r="F77" s="1">
        <v>44894</v>
      </c>
    </row>
    <row r="78" spans="1:6">
      <c r="A78" t="s">
        <v>669</v>
      </c>
      <c r="B78" t="s">
        <v>249</v>
      </c>
      <c r="C78" t="s">
        <v>266</v>
      </c>
      <c r="D78" t="s">
        <v>1063</v>
      </c>
      <c r="E78">
        <v>117320</v>
      </c>
      <c r="F78" s="1">
        <v>44436</v>
      </c>
    </row>
    <row r="79" spans="1:6">
      <c r="A79" t="s">
        <v>671</v>
      </c>
      <c r="B79" t="s">
        <v>545</v>
      </c>
      <c r="C79" t="s">
        <v>283</v>
      </c>
      <c r="D79" t="s">
        <v>1070</v>
      </c>
      <c r="E79">
        <v>7480</v>
      </c>
      <c r="F79" s="1">
        <v>45044</v>
      </c>
    </row>
    <row r="80" spans="1:6">
      <c r="A80" t="s">
        <v>672</v>
      </c>
      <c r="B80" t="s">
        <v>246</v>
      </c>
      <c r="C80" t="s">
        <v>286</v>
      </c>
      <c r="D80" t="s">
        <v>1066</v>
      </c>
      <c r="E80">
        <v>22098</v>
      </c>
      <c r="F80" s="1">
        <v>44553</v>
      </c>
    </row>
    <row r="81" spans="1:6">
      <c r="A81" t="s">
        <v>675</v>
      </c>
      <c r="B81" t="s">
        <v>254</v>
      </c>
      <c r="C81" t="s">
        <v>283</v>
      </c>
      <c r="D81" t="s">
        <v>1089</v>
      </c>
      <c r="E81">
        <v>161902</v>
      </c>
      <c r="F81" s="1">
        <v>44835</v>
      </c>
    </row>
    <row r="82" spans="1:6">
      <c r="A82" t="s">
        <v>676</v>
      </c>
      <c r="B82" t="s">
        <v>551</v>
      </c>
      <c r="C82" t="s">
        <v>283</v>
      </c>
      <c r="D82" t="s">
        <v>1061</v>
      </c>
      <c r="E82">
        <v>42222</v>
      </c>
      <c r="F82" s="1">
        <v>44401</v>
      </c>
    </row>
    <row r="83" spans="1:6">
      <c r="A83" t="s">
        <v>677</v>
      </c>
      <c r="B83" t="s">
        <v>251</v>
      </c>
      <c r="C83" t="s">
        <v>286</v>
      </c>
      <c r="D83" t="s">
        <v>1073</v>
      </c>
      <c r="E83">
        <v>115056</v>
      </c>
      <c r="F83" s="1">
        <v>44027</v>
      </c>
    </row>
    <row r="84" spans="1:6">
      <c r="A84" t="s">
        <v>678</v>
      </c>
      <c r="B84" t="s">
        <v>252</v>
      </c>
      <c r="C84" t="s">
        <v>269</v>
      </c>
      <c r="D84" t="s">
        <v>1072</v>
      </c>
      <c r="E84">
        <v>36822</v>
      </c>
      <c r="F84" s="1">
        <v>45229</v>
      </c>
    </row>
    <row r="85" spans="1:6">
      <c r="A85" t="s">
        <v>679</v>
      </c>
      <c r="B85" t="s">
        <v>246</v>
      </c>
      <c r="C85" t="s">
        <v>269</v>
      </c>
      <c r="D85" t="s">
        <v>1097</v>
      </c>
      <c r="E85">
        <v>25752</v>
      </c>
      <c r="F85" s="1">
        <v>44991</v>
      </c>
    </row>
    <row r="86" spans="1:6">
      <c r="A86" t="s">
        <v>680</v>
      </c>
      <c r="B86" t="s">
        <v>551</v>
      </c>
      <c r="C86" t="s">
        <v>286</v>
      </c>
      <c r="D86" t="s">
        <v>1096</v>
      </c>
      <c r="E86">
        <v>9534</v>
      </c>
      <c r="F86" s="1">
        <v>44895</v>
      </c>
    </row>
    <row r="87" spans="1:6">
      <c r="A87" t="s">
        <v>681</v>
      </c>
      <c r="B87" t="s">
        <v>559</v>
      </c>
      <c r="C87" t="s">
        <v>280</v>
      </c>
      <c r="D87" t="s">
        <v>1069</v>
      </c>
      <c r="E87">
        <v>42980</v>
      </c>
      <c r="F87" s="1">
        <v>45136</v>
      </c>
    </row>
    <row r="88" spans="1:6">
      <c r="A88" t="s">
        <v>684</v>
      </c>
      <c r="B88" t="s">
        <v>238</v>
      </c>
      <c r="C88" t="s">
        <v>283</v>
      </c>
      <c r="D88" t="s">
        <v>1066</v>
      </c>
      <c r="E88">
        <v>182252</v>
      </c>
      <c r="F88" s="1">
        <v>45085</v>
      </c>
    </row>
    <row r="89" spans="1:6">
      <c r="A89" t="s">
        <v>685</v>
      </c>
      <c r="B89" t="s">
        <v>253</v>
      </c>
      <c r="C89" t="s">
        <v>280</v>
      </c>
      <c r="D89" t="s">
        <v>1096</v>
      </c>
      <c r="E89">
        <v>47700</v>
      </c>
      <c r="F89" s="1">
        <v>44191</v>
      </c>
    </row>
    <row r="90" spans="1:6">
      <c r="A90" t="s">
        <v>686</v>
      </c>
      <c r="B90" t="s">
        <v>559</v>
      </c>
      <c r="C90" t="s">
        <v>269</v>
      </c>
      <c r="D90" t="s">
        <v>1086</v>
      </c>
      <c r="E90">
        <v>12460</v>
      </c>
      <c r="F90" s="1">
        <v>45058</v>
      </c>
    </row>
    <row r="91" spans="1:6">
      <c r="A91" t="s">
        <v>687</v>
      </c>
      <c r="B91" t="s">
        <v>253</v>
      </c>
      <c r="C91" t="s">
        <v>223</v>
      </c>
      <c r="D91" t="s">
        <v>1064</v>
      </c>
      <c r="E91">
        <v>73670</v>
      </c>
      <c r="F91" s="1">
        <v>45173</v>
      </c>
    </row>
    <row r="92" spans="1:6">
      <c r="A92" t="s">
        <v>688</v>
      </c>
      <c r="B92" t="s">
        <v>234</v>
      </c>
      <c r="C92" t="s">
        <v>280</v>
      </c>
      <c r="D92" t="s">
        <v>1096</v>
      </c>
      <c r="E92">
        <v>218718</v>
      </c>
      <c r="F92" s="1">
        <v>44412</v>
      </c>
    </row>
    <row r="93" spans="1:6">
      <c r="A93" t="s">
        <v>689</v>
      </c>
      <c r="B93" t="s">
        <v>563</v>
      </c>
      <c r="C93" t="s">
        <v>283</v>
      </c>
      <c r="D93" t="s">
        <v>1058</v>
      </c>
      <c r="E93">
        <v>107500</v>
      </c>
      <c r="F93" s="1">
        <v>43889</v>
      </c>
    </row>
    <row r="94" spans="1:6">
      <c r="A94" t="s">
        <v>691</v>
      </c>
      <c r="B94" t="s">
        <v>238</v>
      </c>
      <c r="C94" t="s">
        <v>223</v>
      </c>
      <c r="D94" t="s">
        <v>1090</v>
      </c>
      <c r="E94">
        <v>193844</v>
      </c>
      <c r="F94" s="1">
        <v>43911</v>
      </c>
    </row>
    <row r="95" spans="1:6">
      <c r="A95" t="s">
        <v>692</v>
      </c>
      <c r="B95" t="s">
        <v>551</v>
      </c>
      <c r="C95" t="s">
        <v>283</v>
      </c>
      <c r="D95" t="s">
        <v>1078</v>
      </c>
      <c r="E95">
        <v>49713</v>
      </c>
      <c r="F95" s="1">
        <v>45107</v>
      </c>
    </row>
    <row r="96" spans="1:6">
      <c r="A96" t="s">
        <v>694</v>
      </c>
      <c r="B96" t="s">
        <v>246</v>
      </c>
      <c r="C96" t="s">
        <v>223</v>
      </c>
      <c r="D96" t="s">
        <v>1090</v>
      </c>
      <c r="E96">
        <v>16414</v>
      </c>
      <c r="F96" s="1">
        <v>44479</v>
      </c>
    </row>
    <row r="97" spans="1:6">
      <c r="A97" t="s">
        <v>695</v>
      </c>
      <c r="B97" t="s">
        <v>243</v>
      </c>
      <c r="C97" t="s">
        <v>223</v>
      </c>
      <c r="D97" t="s">
        <v>1098</v>
      </c>
      <c r="E97">
        <v>112930</v>
      </c>
      <c r="F97" s="1">
        <v>45227</v>
      </c>
    </row>
    <row r="98" spans="1:6">
      <c r="A98" t="s">
        <v>696</v>
      </c>
      <c r="B98" t="s">
        <v>251</v>
      </c>
      <c r="C98" t="s">
        <v>283</v>
      </c>
      <c r="D98" t="s">
        <v>1065</v>
      </c>
      <c r="E98">
        <v>169623</v>
      </c>
      <c r="F98" s="1">
        <v>44240</v>
      </c>
    </row>
    <row r="99" spans="1:6">
      <c r="A99" t="s">
        <v>697</v>
      </c>
      <c r="B99" t="s">
        <v>551</v>
      </c>
      <c r="C99" t="s">
        <v>276</v>
      </c>
      <c r="D99" t="s">
        <v>1063</v>
      </c>
      <c r="E99">
        <v>146415</v>
      </c>
      <c r="F99" s="1">
        <v>45283</v>
      </c>
    </row>
    <row r="100" spans="1:6">
      <c r="A100" t="s">
        <v>698</v>
      </c>
      <c r="B100" t="s">
        <v>237</v>
      </c>
      <c r="C100" t="s">
        <v>283</v>
      </c>
      <c r="D100" t="s">
        <v>1065</v>
      </c>
      <c r="E100">
        <v>4284</v>
      </c>
      <c r="F100" s="1">
        <v>44870</v>
      </c>
    </row>
    <row r="101" spans="1:6">
      <c r="A101" t="s">
        <v>699</v>
      </c>
      <c r="B101" t="s">
        <v>237</v>
      </c>
      <c r="C101" t="s">
        <v>269</v>
      </c>
      <c r="D101" t="s">
        <v>1068</v>
      </c>
      <c r="E101">
        <v>71298</v>
      </c>
      <c r="F101" s="1">
        <v>45156</v>
      </c>
    </row>
    <row r="102" spans="1:6">
      <c r="A102" t="s">
        <v>700</v>
      </c>
      <c r="B102" t="s">
        <v>559</v>
      </c>
      <c r="C102" t="s">
        <v>280</v>
      </c>
      <c r="D102" t="s">
        <v>1099</v>
      </c>
      <c r="E102">
        <v>49420</v>
      </c>
      <c r="F102" s="1">
        <v>43981</v>
      </c>
    </row>
    <row r="103" spans="1:6">
      <c r="A103" t="s">
        <v>703</v>
      </c>
      <c r="B103" t="s">
        <v>542</v>
      </c>
      <c r="C103" t="s">
        <v>269</v>
      </c>
      <c r="D103" t="s">
        <v>1095</v>
      </c>
      <c r="E103">
        <v>36905</v>
      </c>
      <c r="F103" s="1">
        <v>45261</v>
      </c>
    </row>
    <row r="104" spans="1:6">
      <c r="A104" t="s">
        <v>704</v>
      </c>
      <c r="B104" t="s">
        <v>559</v>
      </c>
      <c r="C104" t="s">
        <v>276</v>
      </c>
      <c r="D104" t="s">
        <v>1099</v>
      </c>
      <c r="E104">
        <v>23800</v>
      </c>
      <c r="F104" s="1">
        <v>45112</v>
      </c>
    </row>
    <row r="105" spans="1:6">
      <c r="A105" t="s">
        <v>706</v>
      </c>
      <c r="B105" t="s">
        <v>545</v>
      </c>
      <c r="C105" t="s">
        <v>266</v>
      </c>
      <c r="D105" t="s">
        <v>1058</v>
      </c>
      <c r="E105">
        <v>135388</v>
      </c>
      <c r="F105" s="1">
        <v>44353</v>
      </c>
    </row>
    <row r="106" spans="1:6">
      <c r="A106" t="s">
        <v>708</v>
      </c>
      <c r="B106" t="s">
        <v>246</v>
      </c>
      <c r="C106" t="s">
        <v>223</v>
      </c>
      <c r="D106" t="s">
        <v>1056</v>
      </c>
      <c r="E106">
        <v>23838</v>
      </c>
      <c r="F106" s="1">
        <v>44212</v>
      </c>
    </row>
    <row r="107" spans="1:6">
      <c r="A107" t="s">
        <v>710</v>
      </c>
      <c r="B107" t="s">
        <v>557</v>
      </c>
      <c r="C107" t="s">
        <v>283</v>
      </c>
      <c r="D107" t="s">
        <v>1058</v>
      </c>
      <c r="E107">
        <v>180910</v>
      </c>
      <c r="F107" s="1">
        <v>43889</v>
      </c>
    </row>
    <row r="108" spans="1:6">
      <c r="A108" t="s">
        <v>711</v>
      </c>
      <c r="B108" t="s">
        <v>559</v>
      </c>
      <c r="C108" t="s">
        <v>266</v>
      </c>
      <c r="D108" t="s">
        <v>1094</v>
      </c>
      <c r="E108">
        <v>33600</v>
      </c>
      <c r="F108" s="1">
        <v>44556</v>
      </c>
    </row>
    <row r="109" spans="1:6">
      <c r="A109" t="s">
        <v>713</v>
      </c>
      <c r="B109" t="s">
        <v>565</v>
      </c>
      <c r="C109" t="s">
        <v>283</v>
      </c>
      <c r="D109" t="s">
        <v>1077</v>
      </c>
      <c r="E109">
        <v>22470</v>
      </c>
      <c r="F109" s="1">
        <v>44339</v>
      </c>
    </row>
    <row r="110" spans="1:6">
      <c r="A110" t="s">
        <v>714</v>
      </c>
      <c r="B110" t="s">
        <v>565</v>
      </c>
      <c r="C110" t="s">
        <v>286</v>
      </c>
      <c r="D110" t="s">
        <v>1090</v>
      </c>
      <c r="E110">
        <v>57540</v>
      </c>
      <c r="F110" s="1">
        <v>44452</v>
      </c>
    </row>
    <row r="111" spans="1:6">
      <c r="A111" t="s">
        <v>715</v>
      </c>
      <c r="B111" t="s">
        <v>551</v>
      </c>
      <c r="C111" t="s">
        <v>286</v>
      </c>
      <c r="D111" t="s">
        <v>1068</v>
      </c>
      <c r="E111">
        <v>14301</v>
      </c>
      <c r="F111" s="1">
        <v>44756</v>
      </c>
    </row>
    <row r="112" spans="1:6">
      <c r="A112" t="s">
        <v>716</v>
      </c>
      <c r="B112" t="s">
        <v>243</v>
      </c>
      <c r="C112" t="s">
        <v>280</v>
      </c>
      <c r="D112" t="s">
        <v>1062</v>
      </c>
      <c r="E112">
        <v>44850</v>
      </c>
      <c r="F112" s="1">
        <v>44757</v>
      </c>
    </row>
    <row r="113" spans="1:6">
      <c r="A113" t="s">
        <v>718</v>
      </c>
      <c r="B113" t="s">
        <v>250</v>
      </c>
      <c r="C113" t="s">
        <v>283</v>
      </c>
      <c r="D113" t="s">
        <v>1063</v>
      </c>
      <c r="E113">
        <v>92064</v>
      </c>
      <c r="F113" s="1">
        <v>43902</v>
      </c>
    </row>
    <row r="114" spans="1:6">
      <c r="A114" t="s">
        <v>720</v>
      </c>
      <c r="B114" t="s">
        <v>252</v>
      </c>
      <c r="C114" t="s">
        <v>269</v>
      </c>
      <c r="D114" t="s">
        <v>1054</v>
      </c>
      <c r="E114">
        <v>24276</v>
      </c>
      <c r="F114" s="1">
        <v>45044</v>
      </c>
    </row>
    <row r="115" spans="1:6">
      <c r="A115" t="s">
        <v>722</v>
      </c>
      <c r="B115" t="s">
        <v>243</v>
      </c>
      <c r="C115" t="s">
        <v>269</v>
      </c>
      <c r="D115" t="s">
        <v>1062</v>
      </c>
      <c r="E115">
        <v>16330</v>
      </c>
      <c r="F115" s="1">
        <v>44745</v>
      </c>
    </row>
    <row r="116" spans="1:6">
      <c r="A116" t="s">
        <v>724</v>
      </c>
      <c r="B116" t="s">
        <v>254</v>
      </c>
      <c r="C116" t="s">
        <v>269</v>
      </c>
      <c r="D116" t="s">
        <v>1085</v>
      </c>
      <c r="E116">
        <v>141305</v>
      </c>
      <c r="F116" s="1">
        <v>44998</v>
      </c>
    </row>
    <row r="117" spans="1:6">
      <c r="A117" t="s">
        <v>725</v>
      </c>
      <c r="B117" t="s">
        <v>237</v>
      </c>
      <c r="C117" t="s">
        <v>283</v>
      </c>
      <c r="D117" t="s">
        <v>1082</v>
      </c>
      <c r="E117">
        <v>48042</v>
      </c>
      <c r="F117" s="1">
        <v>44703</v>
      </c>
    </row>
    <row r="118" spans="1:6">
      <c r="A118" t="s">
        <v>726</v>
      </c>
      <c r="B118" t="s">
        <v>542</v>
      </c>
      <c r="C118" t="s">
        <v>223</v>
      </c>
      <c r="D118" t="s">
        <v>1086</v>
      </c>
      <c r="E118">
        <v>57645</v>
      </c>
      <c r="F118" s="1">
        <v>44266</v>
      </c>
    </row>
    <row r="119" spans="1:6">
      <c r="A119" t="s">
        <v>727</v>
      </c>
      <c r="B119" t="s">
        <v>557</v>
      </c>
      <c r="C119" t="s">
        <v>286</v>
      </c>
      <c r="D119" t="s">
        <v>1089</v>
      </c>
      <c r="E119">
        <v>63662</v>
      </c>
      <c r="F119" s="1">
        <v>44183</v>
      </c>
    </row>
    <row r="120" spans="1:6">
      <c r="A120" t="s">
        <v>729</v>
      </c>
      <c r="B120" t="s">
        <v>565</v>
      </c>
      <c r="C120" t="s">
        <v>286</v>
      </c>
      <c r="D120" t="s">
        <v>1078</v>
      </c>
      <c r="E120">
        <v>29190</v>
      </c>
      <c r="F120" s="1">
        <v>44828</v>
      </c>
    </row>
    <row r="121" spans="1:6">
      <c r="A121" t="s">
        <v>730</v>
      </c>
      <c r="B121" t="s">
        <v>243</v>
      </c>
      <c r="C121" t="s">
        <v>276</v>
      </c>
      <c r="D121" t="s">
        <v>1081</v>
      </c>
      <c r="E121">
        <v>59110</v>
      </c>
      <c r="F121" s="1">
        <v>45103</v>
      </c>
    </row>
    <row r="122" spans="1:6">
      <c r="A122" t="s">
        <v>732</v>
      </c>
      <c r="B122" t="s">
        <v>565</v>
      </c>
      <c r="C122" t="s">
        <v>283</v>
      </c>
      <c r="D122" t="s">
        <v>1075</v>
      </c>
      <c r="E122">
        <v>95760</v>
      </c>
      <c r="F122" s="1">
        <v>43859</v>
      </c>
    </row>
    <row r="123" spans="1:6">
      <c r="A123" t="s">
        <v>733</v>
      </c>
      <c r="B123" t="s">
        <v>542</v>
      </c>
      <c r="C123" t="s">
        <v>283</v>
      </c>
      <c r="D123" t="s">
        <v>1065</v>
      </c>
      <c r="E123">
        <v>54595</v>
      </c>
      <c r="F123" s="1">
        <v>45258</v>
      </c>
    </row>
    <row r="124" spans="1:6">
      <c r="A124" t="s">
        <v>735</v>
      </c>
      <c r="B124" t="s">
        <v>565</v>
      </c>
      <c r="C124" t="s">
        <v>223</v>
      </c>
      <c r="D124" t="s">
        <v>1077</v>
      </c>
      <c r="E124">
        <v>66990</v>
      </c>
      <c r="F124" s="1">
        <v>44515</v>
      </c>
    </row>
    <row r="125" spans="1:6">
      <c r="A125" t="s">
        <v>738</v>
      </c>
      <c r="B125" t="s">
        <v>553</v>
      </c>
      <c r="C125" t="s">
        <v>283</v>
      </c>
      <c r="D125" t="s">
        <v>1057</v>
      </c>
      <c r="E125">
        <v>56620</v>
      </c>
      <c r="F125" s="1">
        <v>45044</v>
      </c>
    </row>
    <row r="126" spans="1:6">
      <c r="A126" t="s">
        <v>739</v>
      </c>
      <c r="B126" t="s">
        <v>246</v>
      </c>
      <c r="C126" t="s">
        <v>286</v>
      </c>
      <c r="D126" t="s">
        <v>1094</v>
      </c>
      <c r="E126">
        <v>24940</v>
      </c>
      <c r="F126" s="1">
        <v>44647</v>
      </c>
    </row>
    <row r="127" spans="1:6">
      <c r="A127" t="s">
        <v>740</v>
      </c>
      <c r="B127" t="s">
        <v>250</v>
      </c>
      <c r="C127" t="s">
        <v>283</v>
      </c>
      <c r="D127" t="s">
        <v>1065</v>
      </c>
      <c r="E127">
        <v>27552</v>
      </c>
      <c r="F127" s="1">
        <v>45234</v>
      </c>
    </row>
    <row r="128" spans="1:6">
      <c r="A128" t="s">
        <v>741</v>
      </c>
      <c r="B128" t="s">
        <v>237</v>
      </c>
      <c r="C128" t="s">
        <v>280</v>
      </c>
      <c r="D128" t="s">
        <v>1081</v>
      </c>
      <c r="E128">
        <v>49878</v>
      </c>
      <c r="F128" s="1">
        <v>44992</v>
      </c>
    </row>
    <row r="129" spans="1:6">
      <c r="A129" t="s">
        <v>742</v>
      </c>
      <c r="B129" t="s">
        <v>542</v>
      </c>
      <c r="C129" t="s">
        <v>280</v>
      </c>
      <c r="D129" t="s">
        <v>1065</v>
      </c>
      <c r="E129">
        <v>119255</v>
      </c>
      <c r="F129" s="1">
        <v>44015</v>
      </c>
    </row>
    <row r="130" spans="1:6">
      <c r="A130" t="s">
        <v>745</v>
      </c>
      <c r="B130" t="s">
        <v>250</v>
      </c>
      <c r="C130" t="s">
        <v>269</v>
      </c>
      <c r="D130" t="s">
        <v>1078</v>
      </c>
      <c r="E130">
        <v>63168</v>
      </c>
      <c r="F130" s="1">
        <v>44420</v>
      </c>
    </row>
    <row r="131" spans="1:6">
      <c r="A131" t="s">
        <v>746</v>
      </c>
      <c r="B131" t="s">
        <v>559</v>
      </c>
      <c r="C131" t="s">
        <v>283</v>
      </c>
      <c r="D131" t="s">
        <v>1070</v>
      </c>
      <c r="E131">
        <v>36680</v>
      </c>
      <c r="F131" s="1">
        <v>44255</v>
      </c>
    </row>
    <row r="132" spans="1:6">
      <c r="A132" t="s">
        <v>747</v>
      </c>
      <c r="B132" t="s">
        <v>243</v>
      </c>
      <c r="C132" t="s">
        <v>266</v>
      </c>
      <c r="D132" t="s">
        <v>1056</v>
      </c>
      <c r="E132">
        <v>47840</v>
      </c>
      <c r="F132" s="1">
        <v>44039</v>
      </c>
    </row>
    <row r="133" spans="1:6">
      <c r="A133" t="s">
        <v>749</v>
      </c>
      <c r="B133" t="s">
        <v>253</v>
      </c>
      <c r="C133" t="s">
        <v>286</v>
      </c>
      <c r="D133" t="s">
        <v>1078</v>
      </c>
      <c r="E133">
        <v>66780</v>
      </c>
      <c r="F133" s="1">
        <v>44926</v>
      </c>
    </row>
    <row r="134" spans="1:6">
      <c r="A134" t="s">
        <v>750</v>
      </c>
      <c r="B134" t="s">
        <v>246</v>
      </c>
      <c r="C134" t="s">
        <v>266</v>
      </c>
      <c r="D134" t="s">
        <v>1064</v>
      </c>
      <c r="E134">
        <v>11252</v>
      </c>
      <c r="F134" s="1">
        <v>44342</v>
      </c>
    </row>
    <row r="135" spans="1:6">
      <c r="A135" t="s">
        <v>752</v>
      </c>
      <c r="B135" t="s">
        <v>252</v>
      </c>
      <c r="C135" t="s">
        <v>223</v>
      </c>
      <c r="D135" t="s">
        <v>1093</v>
      </c>
      <c r="E135">
        <v>49980</v>
      </c>
      <c r="F135" s="1">
        <v>44648</v>
      </c>
    </row>
    <row r="136" spans="1:6">
      <c r="A136" t="s">
        <v>753</v>
      </c>
      <c r="B136" t="s">
        <v>545</v>
      </c>
      <c r="C136" t="s">
        <v>269</v>
      </c>
      <c r="D136" t="s">
        <v>1062</v>
      </c>
      <c r="E136">
        <v>79662</v>
      </c>
      <c r="F136" s="1">
        <v>45081</v>
      </c>
    </row>
    <row r="137" spans="1:6">
      <c r="A137" t="s">
        <v>754</v>
      </c>
      <c r="B137" t="s">
        <v>240</v>
      </c>
      <c r="C137" t="s">
        <v>276</v>
      </c>
      <c r="D137" t="s">
        <v>1081</v>
      </c>
      <c r="E137">
        <v>19764</v>
      </c>
      <c r="F137" s="1">
        <v>44888</v>
      </c>
    </row>
    <row r="138" spans="1:6">
      <c r="A138" t="s">
        <v>756</v>
      </c>
      <c r="B138" t="s">
        <v>251</v>
      </c>
      <c r="C138" t="s">
        <v>223</v>
      </c>
      <c r="D138" t="s">
        <v>1055</v>
      </c>
      <c r="E138">
        <v>173007</v>
      </c>
      <c r="F138" s="1">
        <v>43831</v>
      </c>
    </row>
    <row r="139" spans="1:6">
      <c r="A139" t="s">
        <v>757</v>
      </c>
      <c r="B139" t="s">
        <v>249</v>
      </c>
      <c r="C139" t="s">
        <v>269</v>
      </c>
      <c r="D139" t="s">
        <v>1099</v>
      </c>
      <c r="E139">
        <v>17080</v>
      </c>
      <c r="F139" s="1">
        <v>43922</v>
      </c>
    </row>
    <row r="140" spans="1:6">
      <c r="A140" t="s">
        <v>760</v>
      </c>
      <c r="B140" t="s">
        <v>565</v>
      </c>
      <c r="C140" t="s">
        <v>286</v>
      </c>
      <c r="D140" t="s">
        <v>1076</v>
      </c>
      <c r="E140">
        <v>36750</v>
      </c>
      <c r="F140" s="1">
        <v>44645</v>
      </c>
    </row>
    <row r="141" spans="1:6">
      <c r="A141" t="s">
        <v>764</v>
      </c>
      <c r="B141" t="s">
        <v>237</v>
      </c>
      <c r="C141" t="s">
        <v>280</v>
      </c>
      <c r="D141" t="s">
        <v>1062</v>
      </c>
      <c r="E141">
        <v>132192</v>
      </c>
      <c r="F141" s="1">
        <v>44833</v>
      </c>
    </row>
    <row r="142" spans="1:6">
      <c r="A142" t="s">
        <v>765</v>
      </c>
      <c r="B142" t="s">
        <v>251</v>
      </c>
      <c r="C142" t="s">
        <v>269</v>
      </c>
      <c r="D142" t="s">
        <v>1099</v>
      </c>
      <c r="E142">
        <v>161163</v>
      </c>
      <c r="F142" s="1">
        <v>45276</v>
      </c>
    </row>
    <row r="143" spans="1:6">
      <c r="A143" t="s">
        <v>766</v>
      </c>
      <c r="B143" t="s">
        <v>234</v>
      </c>
      <c r="C143" t="s">
        <v>280</v>
      </c>
      <c r="D143" t="s">
        <v>1055</v>
      </c>
      <c r="E143">
        <v>238554</v>
      </c>
      <c r="F143" s="1">
        <v>44243</v>
      </c>
    </row>
    <row r="144" spans="1:6">
      <c r="A144" t="s">
        <v>768</v>
      </c>
      <c r="B144" t="s">
        <v>237</v>
      </c>
      <c r="C144" t="s">
        <v>266</v>
      </c>
      <c r="D144" t="s">
        <v>1065</v>
      </c>
      <c r="E144">
        <v>139842</v>
      </c>
      <c r="F144" s="1">
        <v>45176</v>
      </c>
    </row>
    <row r="145" spans="1:6">
      <c r="A145" t="s">
        <v>769</v>
      </c>
      <c r="B145" t="s">
        <v>252</v>
      </c>
      <c r="C145" t="s">
        <v>266</v>
      </c>
      <c r="D145" t="s">
        <v>1083</v>
      </c>
      <c r="E145">
        <v>27030</v>
      </c>
      <c r="F145" s="1">
        <v>44389</v>
      </c>
    </row>
    <row r="146" spans="1:6">
      <c r="A146" t="s">
        <v>772</v>
      </c>
      <c r="B146" t="s">
        <v>551</v>
      </c>
      <c r="C146" t="s">
        <v>269</v>
      </c>
      <c r="D146" t="s">
        <v>1055</v>
      </c>
      <c r="E146">
        <v>29283</v>
      </c>
      <c r="F146" s="1">
        <v>44725</v>
      </c>
    </row>
    <row r="147" spans="1:6">
      <c r="A147" t="s">
        <v>773</v>
      </c>
      <c r="B147" t="s">
        <v>234</v>
      </c>
      <c r="C147" t="s">
        <v>269</v>
      </c>
      <c r="D147" t="s">
        <v>1057</v>
      </c>
      <c r="E147">
        <v>70992</v>
      </c>
      <c r="F147" s="1">
        <v>44763</v>
      </c>
    </row>
    <row r="148" spans="1:6">
      <c r="A148" t="s">
        <v>775</v>
      </c>
      <c r="B148" t="s">
        <v>249</v>
      </c>
      <c r="C148" t="s">
        <v>223</v>
      </c>
      <c r="D148" t="s">
        <v>1099</v>
      </c>
      <c r="E148">
        <v>24920</v>
      </c>
      <c r="F148" s="1">
        <v>44301</v>
      </c>
    </row>
    <row r="149" spans="1:6">
      <c r="A149" t="s">
        <v>778</v>
      </c>
      <c r="B149" t="s">
        <v>246</v>
      </c>
      <c r="C149" t="s">
        <v>269</v>
      </c>
      <c r="D149" t="s">
        <v>1092</v>
      </c>
      <c r="E149">
        <v>20184</v>
      </c>
      <c r="F149" s="1">
        <v>44549</v>
      </c>
    </row>
    <row r="150" spans="1:6">
      <c r="A150" t="s">
        <v>779</v>
      </c>
      <c r="B150" t="s">
        <v>565</v>
      </c>
      <c r="C150" t="s">
        <v>223</v>
      </c>
      <c r="D150" t="s">
        <v>1082</v>
      </c>
      <c r="E150">
        <v>87570</v>
      </c>
      <c r="F150" s="1">
        <v>45217</v>
      </c>
    </row>
    <row r="151" spans="1:6">
      <c r="A151" t="s">
        <v>780</v>
      </c>
      <c r="B151" t="s">
        <v>249</v>
      </c>
      <c r="C151" t="s">
        <v>269</v>
      </c>
      <c r="D151" t="s">
        <v>1093</v>
      </c>
      <c r="E151">
        <v>53760</v>
      </c>
      <c r="F151" s="1">
        <v>44247</v>
      </c>
    </row>
    <row r="152" spans="1:6">
      <c r="A152" t="s">
        <v>782</v>
      </c>
      <c r="B152" t="s">
        <v>553</v>
      </c>
      <c r="C152" t="s">
        <v>266</v>
      </c>
      <c r="D152" t="s">
        <v>1093</v>
      </c>
      <c r="E152">
        <v>50809</v>
      </c>
      <c r="F152" s="1">
        <v>44163</v>
      </c>
    </row>
    <row r="153" spans="1:6">
      <c r="A153" t="s">
        <v>783</v>
      </c>
      <c r="B153" t="s">
        <v>563</v>
      </c>
      <c r="C153" t="s">
        <v>286</v>
      </c>
      <c r="D153" t="s">
        <v>1055</v>
      </c>
      <c r="E153">
        <v>59770</v>
      </c>
      <c r="F153" s="1">
        <v>44435</v>
      </c>
    </row>
    <row r="154" spans="1:6">
      <c r="A154" t="s">
        <v>784</v>
      </c>
      <c r="B154" t="s">
        <v>557</v>
      </c>
      <c r="C154" t="s">
        <v>269</v>
      </c>
      <c r="D154" t="s">
        <v>1088</v>
      </c>
      <c r="E154">
        <v>57250</v>
      </c>
      <c r="F154" s="1">
        <v>44183</v>
      </c>
    </row>
    <row r="155" spans="1:6">
      <c r="A155" t="s">
        <v>785</v>
      </c>
      <c r="B155" t="s">
        <v>252</v>
      </c>
      <c r="C155" t="s">
        <v>286</v>
      </c>
      <c r="D155" t="s">
        <v>1083</v>
      </c>
      <c r="E155">
        <v>3366</v>
      </c>
      <c r="F155" s="1">
        <v>44497</v>
      </c>
    </row>
    <row r="156" spans="1:6">
      <c r="A156" t="s">
        <v>786</v>
      </c>
      <c r="B156" t="s">
        <v>250</v>
      </c>
      <c r="C156" t="s">
        <v>269</v>
      </c>
      <c r="D156" t="s">
        <v>1055</v>
      </c>
      <c r="E156">
        <v>95424</v>
      </c>
      <c r="F156" s="1">
        <v>43880</v>
      </c>
    </row>
    <row r="157" spans="1:6">
      <c r="A157" t="s">
        <v>787</v>
      </c>
      <c r="B157" t="s">
        <v>545</v>
      </c>
      <c r="C157" t="s">
        <v>283</v>
      </c>
      <c r="D157" t="s">
        <v>1057</v>
      </c>
      <c r="E157">
        <v>27302</v>
      </c>
      <c r="F157" s="1">
        <v>44176</v>
      </c>
    </row>
    <row r="158" spans="1:6">
      <c r="A158" t="s">
        <v>790</v>
      </c>
      <c r="B158" t="s">
        <v>542</v>
      </c>
      <c r="C158" t="s">
        <v>269</v>
      </c>
      <c r="D158" t="s">
        <v>1099</v>
      </c>
      <c r="E158">
        <v>32025</v>
      </c>
      <c r="F158" s="1">
        <v>43888</v>
      </c>
    </row>
    <row r="159" spans="1:6">
      <c r="A159" t="s">
        <v>791</v>
      </c>
      <c r="B159" t="s">
        <v>545</v>
      </c>
      <c r="C159" t="s">
        <v>266</v>
      </c>
      <c r="D159" t="s">
        <v>1060</v>
      </c>
      <c r="E159">
        <v>3740</v>
      </c>
      <c r="F159" s="1">
        <v>44673</v>
      </c>
    </row>
    <row r="160" spans="1:6">
      <c r="A160" t="s">
        <v>793</v>
      </c>
      <c r="B160" t="s">
        <v>551</v>
      </c>
      <c r="C160" t="s">
        <v>266</v>
      </c>
      <c r="D160" t="s">
        <v>1081</v>
      </c>
      <c r="E160">
        <v>172974</v>
      </c>
      <c r="F160" s="1">
        <v>44279</v>
      </c>
    </row>
    <row r="161" spans="1:6">
      <c r="A161" t="s">
        <v>794</v>
      </c>
      <c r="B161" t="s">
        <v>238</v>
      </c>
      <c r="C161" t="s">
        <v>223</v>
      </c>
      <c r="D161" t="s">
        <v>1090</v>
      </c>
      <c r="E161">
        <v>163576</v>
      </c>
      <c r="F161" s="1">
        <v>43882</v>
      </c>
    </row>
    <row r="162" spans="1:6">
      <c r="A162" t="s">
        <v>795</v>
      </c>
      <c r="B162" t="s">
        <v>249</v>
      </c>
      <c r="C162" t="s">
        <v>280</v>
      </c>
      <c r="D162" t="s">
        <v>1065</v>
      </c>
      <c r="E162">
        <v>120960</v>
      </c>
      <c r="F162" s="1">
        <v>44369</v>
      </c>
    </row>
    <row r="163" spans="1:6">
      <c r="A163" t="s">
        <v>797</v>
      </c>
      <c r="B163" t="s">
        <v>252</v>
      </c>
      <c r="C163" t="s">
        <v>280</v>
      </c>
      <c r="D163" t="s">
        <v>1085</v>
      </c>
      <c r="E163">
        <v>43656</v>
      </c>
      <c r="F163" s="1">
        <v>43933</v>
      </c>
    </row>
    <row r="164" spans="1:6">
      <c r="A164" t="s">
        <v>798</v>
      </c>
      <c r="B164" t="s">
        <v>246</v>
      </c>
      <c r="C164" t="s">
        <v>269</v>
      </c>
      <c r="D164" t="s">
        <v>1075</v>
      </c>
      <c r="E164">
        <v>22214</v>
      </c>
      <c r="F164" s="1">
        <v>44765</v>
      </c>
    </row>
    <row r="165" spans="1:6">
      <c r="A165" t="s">
        <v>799</v>
      </c>
      <c r="B165" t="s">
        <v>246</v>
      </c>
      <c r="C165" t="s">
        <v>276</v>
      </c>
      <c r="D165" t="s">
        <v>1085</v>
      </c>
      <c r="E165">
        <v>12064</v>
      </c>
      <c r="F165" s="1">
        <v>44736</v>
      </c>
    </row>
    <row r="166" spans="1:6">
      <c r="A166" t="s">
        <v>800</v>
      </c>
      <c r="B166" t="s">
        <v>243</v>
      </c>
      <c r="C166" t="s">
        <v>286</v>
      </c>
      <c r="D166" t="s">
        <v>1096</v>
      </c>
      <c r="E166">
        <v>96600</v>
      </c>
      <c r="F166" s="1">
        <v>44430</v>
      </c>
    </row>
    <row r="167" spans="1:6">
      <c r="A167" t="s">
        <v>801</v>
      </c>
      <c r="B167" t="s">
        <v>565</v>
      </c>
      <c r="C167" t="s">
        <v>280</v>
      </c>
      <c r="D167" t="s">
        <v>1080</v>
      </c>
      <c r="E167">
        <v>32340</v>
      </c>
      <c r="F167" s="1">
        <v>45014</v>
      </c>
    </row>
    <row r="168" spans="1:6">
      <c r="A168" t="s">
        <v>802</v>
      </c>
      <c r="B168" t="s">
        <v>545</v>
      </c>
      <c r="C168" t="s">
        <v>269</v>
      </c>
      <c r="D168" t="s">
        <v>1091</v>
      </c>
      <c r="E168">
        <v>47872</v>
      </c>
      <c r="F168" s="1">
        <v>43858</v>
      </c>
    </row>
    <row r="169" spans="1:6">
      <c r="A169" t="s">
        <v>803</v>
      </c>
      <c r="B169" t="s">
        <v>542</v>
      </c>
      <c r="C169" t="s">
        <v>223</v>
      </c>
      <c r="D169" t="s">
        <v>1060</v>
      </c>
      <c r="E169">
        <v>114070</v>
      </c>
      <c r="F169" s="1">
        <v>43871</v>
      </c>
    </row>
    <row r="170" spans="1:6">
      <c r="A170" t="s">
        <v>805</v>
      </c>
      <c r="B170" t="s">
        <v>240</v>
      </c>
      <c r="C170" t="s">
        <v>276</v>
      </c>
      <c r="D170" t="s">
        <v>1067</v>
      </c>
      <c r="E170">
        <v>14274</v>
      </c>
      <c r="F170" s="1">
        <v>44502</v>
      </c>
    </row>
    <row r="171" spans="1:6">
      <c r="A171" t="s">
        <v>809</v>
      </c>
      <c r="B171" t="s">
        <v>551</v>
      </c>
      <c r="C171" t="s">
        <v>276</v>
      </c>
      <c r="D171" t="s">
        <v>1090</v>
      </c>
      <c r="E171">
        <v>34731</v>
      </c>
      <c r="F171" s="1">
        <v>44549</v>
      </c>
    </row>
    <row r="172" spans="1:6">
      <c r="A172" t="s">
        <v>813</v>
      </c>
      <c r="B172" t="s">
        <v>557</v>
      </c>
      <c r="C172" t="s">
        <v>276</v>
      </c>
      <c r="D172" t="s">
        <v>1062</v>
      </c>
      <c r="E172">
        <v>50380</v>
      </c>
      <c r="F172" s="1">
        <v>44139</v>
      </c>
    </row>
    <row r="173" spans="1:6">
      <c r="A173" t="s">
        <v>814</v>
      </c>
      <c r="B173" t="s">
        <v>557</v>
      </c>
      <c r="C173" t="s">
        <v>283</v>
      </c>
      <c r="D173" t="s">
        <v>1097</v>
      </c>
      <c r="E173">
        <v>159384</v>
      </c>
      <c r="F173" s="1">
        <v>44870</v>
      </c>
    </row>
    <row r="174" spans="1:6">
      <c r="A174" t="s">
        <v>817</v>
      </c>
      <c r="B174" t="s">
        <v>557</v>
      </c>
      <c r="C174" t="s">
        <v>269</v>
      </c>
      <c r="D174" t="s">
        <v>1083</v>
      </c>
      <c r="E174">
        <v>141980</v>
      </c>
      <c r="F174" s="1">
        <v>44700</v>
      </c>
    </row>
    <row r="175" spans="1:6">
      <c r="A175" t="s">
        <v>818</v>
      </c>
      <c r="B175" t="s">
        <v>250</v>
      </c>
      <c r="C175" t="s">
        <v>266</v>
      </c>
      <c r="D175" t="s">
        <v>1063</v>
      </c>
      <c r="E175">
        <v>75936</v>
      </c>
      <c r="F175" s="1">
        <v>45112</v>
      </c>
    </row>
    <row r="176" spans="1:6">
      <c r="A176" t="s">
        <v>819</v>
      </c>
      <c r="B176" t="s">
        <v>243</v>
      </c>
      <c r="C176" t="s">
        <v>280</v>
      </c>
      <c r="D176" t="s">
        <v>1074</v>
      </c>
      <c r="E176">
        <v>29670</v>
      </c>
      <c r="F176" s="1">
        <v>43868</v>
      </c>
    </row>
    <row r="177" spans="1:6">
      <c r="A177" t="s">
        <v>820</v>
      </c>
      <c r="B177" t="s">
        <v>250</v>
      </c>
      <c r="C177" t="s">
        <v>266</v>
      </c>
      <c r="D177" t="s">
        <v>1074</v>
      </c>
      <c r="E177">
        <v>64512</v>
      </c>
      <c r="F177" s="1">
        <v>44549</v>
      </c>
    </row>
    <row r="178" spans="1:6">
      <c r="A178" t="s">
        <v>821</v>
      </c>
      <c r="B178" t="s">
        <v>542</v>
      </c>
      <c r="C178" t="s">
        <v>276</v>
      </c>
      <c r="D178" t="s">
        <v>1069</v>
      </c>
      <c r="E178">
        <v>141825</v>
      </c>
      <c r="F178" s="1">
        <v>44905</v>
      </c>
    </row>
    <row r="179" spans="1:6">
      <c r="A179" t="s">
        <v>822</v>
      </c>
      <c r="B179" t="s">
        <v>557</v>
      </c>
      <c r="C179" t="s">
        <v>269</v>
      </c>
      <c r="D179" t="s">
        <v>1059</v>
      </c>
      <c r="E179">
        <v>162132</v>
      </c>
      <c r="F179" s="1">
        <v>45263</v>
      </c>
    </row>
    <row r="180" spans="1:6">
      <c r="A180" t="s">
        <v>823</v>
      </c>
      <c r="B180" t="s">
        <v>246</v>
      </c>
      <c r="C180" t="s">
        <v>286</v>
      </c>
      <c r="D180" t="s">
        <v>1091</v>
      </c>
      <c r="E180">
        <v>5974</v>
      </c>
      <c r="F180" s="1">
        <v>43952</v>
      </c>
    </row>
    <row r="181" spans="1:6">
      <c r="A181" t="s">
        <v>826</v>
      </c>
      <c r="B181" t="s">
        <v>249</v>
      </c>
      <c r="C181" t="s">
        <v>283</v>
      </c>
      <c r="D181" t="s">
        <v>1083</v>
      </c>
      <c r="E181">
        <v>12600</v>
      </c>
      <c r="F181" s="1">
        <v>44356</v>
      </c>
    </row>
    <row r="182" spans="1:6">
      <c r="A182" t="s">
        <v>827</v>
      </c>
      <c r="B182" t="s">
        <v>553</v>
      </c>
      <c r="C182" t="s">
        <v>269</v>
      </c>
      <c r="D182" t="s">
        <v>1099</v>
      </c>
      <c r="E182">
        <v>67348</v>
      </c>
      <c r="F182" s="1">
        <v>44794</v>
      </c>
    </row>
    <row r="183" spans="1:6">
      <c r="A183" t="s">
        <v>828</v>
      </c>
      <c r="B183" t="s">
        <v>252</v>
      </c>
      <c r="C183" t="s">
        <v>269</v>
      </c>
      <c r="D183" t="s">
        <v>1075</v>
      </c>
      <c r="E183">
        <v>9996</v>
      </c>
      <c r="F183" s="1">
        <v>44342</v>
      </c>
    </row>
    <row r="184" spans="1:6">
      <c r="A184" t="s">
        <v>830</v>
      </c>
      <c r="B184" t="s">
        <v>563</v>
      </c>
      <c r="C184" t="s">
        <v>266</v>
      </c>
      <c r="D184" t="s">
        <v>1056</v>
      </c>
      <c r="E184">
        <v>46440</v>
      </c>
      <c r="F184" s="1">
        <v>43915</v>
      </c>
    </row>
    <row r="185" spans="1:6">
      <c r="A185" t="s">
        <v>832</v>
      </c>
      <c r="B185" t="s">
        <v>246</v>
      </c>
      <c r="C185" t="s">
        <v>223</v>
      </c>
      <c r="D185" t="s">
        <v>1092</v>
      </c>
      <c r="E185">
        <v>20880</v>
      </c>
      <c r="F185" s="1">
        <v>44962</v>
      </c>
    </row>
    <row r="186" spans="1:6">
      <c r="A186" t="s">
        <v>833</v>
      </c>
      <c r="B186" t="s">
        <v>252</v>
      </c>
      <c r="C186" t="s">
        <v>223</v>
      </c>
      <c r="D186" t="s">
        <v>1069</v>
      </c>
      <c r="E186">
        <v>29478</v>
      </c>
      <c r="F186" s="1">
        <v>43942</v>
      </c>
    </row>
    <row r="187" spans="1:6">
      <c r="A187" t="s">
        <v>834</v>
      </c>
      <c r="B187" t="s">
        <v>246</v>
      </c>
      <c r="C187" t="s">
        <v>269</v>
      </c>
      <c r="D187" t="s">
        <v>1066</v>
      </c>
      <c r="E187">
        <v>18212</v>
      </c>
      <c r="F187" s="1">
        <v>43921</v>
      </c>
    </row>
    <row r="188" spans="1:6">
      <c r="A188" t="s">
        <v>835</v>
      </c>
      <c r="B188" t="s">
        <v>565</v>
      </c>
      <c r="C188" t="s">
        <v>280</v>
      </c>
      <c r="D188" t="s">
        <v>1062</v>
      </c>
      <c r="E188">
        <v>85050</v>
      </c>
      <c r="F188" s="1">
        <v>44394</v>
      </c>
    </row>
    <row r="189" spans="1:6">
      <c r="A189" t="s">
        <v>836</v>
      </c>
      <c r="B189" t="s">
        <v>237</v>
      </c>
      <c r="C189" t="s">
        <v>283</v>
      </c>
      <c r="D189" t="s">
        <v>1078</v>
      </c>
      <c r="E189">
        <v>140454</v>
      </c>
      <c r="F189" s="1">
        <v>44387</v>
      </c>
    </row>
    <row r="190" spans="1:6">
      <c r="A190" t="s">
        <v>837</v>
      </c>
      <c r="B190" t="s">
        <v>253</v>
      </c>
      <c r="C190" t="s">
        <v>280</v>
      </c>
      <c r="D190" t="s">
        <v>1069</v>
      </c>
      <c r="E190">
        <v>126935</v>
      </c>
      <c r="F190" s="1">
        <v>45006</v>
      </c>
    </row>
    <row r="191" spans="1:6">
      <c r="A191" t="s">
        <v>838</v>
      </c>
      <c r="B191" t="s">
        <v>237</v>
      </c>
      <c r="C191" t="s">
        <v>286</v>
      </c>
      <c r="D191" t="s">
        <v>1086</v>
      </c>
      <c r="E191">
        <v>60282</v>
      </c>
      <c r="F191" s="1">
        <v>44186</v>
      </c>
    </row>
    <row r="192" spans="1:6">
      <c r="A192" t="s">
        <v>839</v>
      </c>
      <c r="B192" t="s">
        <v>250</v>
      </c>
      <c r="C192" t="s">
        <v>286</v>
      </c>
      <c r="D192" t="s">
        <v>1085</v>
      </c>
      <c r="E192">
        <v>67648</v>
      </c>
      <c r="F192" s="1">
        <v>44389</v>
      </c>
    </row>
    <row r="193" spans="1:6">
      <c r="A193" t="s">
        <v>840</v>
      </c>
      <c r="B193" t="s">
        <v>253</v>
      </c>
      <c r="C193" t="s">
        <v>283</v>
      </c>
      <c r="D193" t="s">
        <v>1080</v>
      </c>
      <c r="E193">
        <v>59890</v>
      </c>
      <c r="F193" s="1">
        <v>44342</v>
      </c>
    </row>
    <row r="194" spans="1:6">
      <c r="A194" t="s">
        <v>841</v>
      </c>
      <c r="B194" t="s">
        <v>565</v>
      </c>
      <c r="C194" t="s">
        <v>283</v>
      </c>
      <c r="D194" t="s">
        <v>1078</v>
      </c>
      <c r="E194">
        <v>6720</v>
      </c>
      <c r="F194" s="1">
        <v>45231</v>
      </c>
    </row>
    <row r="195" spans="1:6">
      <c r="A195" t="s">
        <v>842</v>
      </c>
      <c r="B195" t="s">
        <v>251</v>
      </c>
      <c r="C195" t="s">
        <v>223</v>
      </c>
      <c r="D195" t="s">
        <v>1059</v>
      </c>
      <c r="E195">
        <v>172161</v>
      </c>
      <c r="F195" s="1">
        <v>44066</v>
      </c>
    </row>
    <row r="196" spans="1:6">
      <c r="A196" t="s">
        <v>845</v>
      </c>
      <c r="B196" t="s">
        <v>253</v>
      </c>
      <c r="C196" t="s">
        <v>269</v>
      </c>
      <c r="D196" t="s">
        <v>1089</v>
      </c>
      <c r="E196">
        <v>108385</v>
      </c>
      <c r="F196" s="1">
        <v>44855</v>
      </c>
    </row>
    <row r="197" spans="1:6">
      <c r="A197" t="s">
        <v>847</v>
      </c>
      <c r="B197" t="s">
        <v>246</v>
      </c>
      <c r="C197" t="s">
        <v>223</v>
      </c>
      <c r="D197" t="s">
        <v>1099</v>
      </c>
      <c r="E197">
        <v>3944</v>
      </c>
      <c r="F197" s="1">
        <v>45205</v>
      </c>
    </row>
    <row r="198" spans="1:6">
      <c r="A198" t="s">
        <v>848</v>
      </c>
      <c r="B198" t="s">
        <v>565</v>
      </c>
      <c r="C198" t="s">
        <v>276</v>
      </c>
      <c r="D198" t="s">
        <v>1070</v>
      </c>
      <c r="E198">
        <v>89460</v>
      </c>
      <c r="F198" s="1">
        <v>44504</v>
      </c>
    </row>
    <row r="199" spans="1:6">
      <c r="A199" t="s">
        <v>849</v>
      </c>
      <c r="B199" t="s">
        <v>237</v>
      </c>
      <c r="C199" t="s">
        <v>223</v>
      </c>
      <c r="D199" t="s">
        <v>1089</v>
      </c>
      <c r="E199">
        <v>82314</v>
      </c>
      <c r="F199" s="1">
        <v>44976</v>
      </c>
    </row>
    <row r="200" spans="1:6">
      <c r="A200" t="s">
        <v>851</v>
      </c>
      <c r="B200" t="s">
        <v>240</v>
      </c>
      <c r="C200" t="s">
        <v>223</v>
      </c>
      <c r="D200" t="s">
        <v>1080</v>
      </c>
      <c r="E200">
        <v>16531</v>
      </c>
      <c r="F200" s="1">
        <v>45015</v>
      </c>
    </row>
    <row r="201" spans="1:6">
      <c r="A201" t="s">
        <v>852</v>
      </c>
      <c r="B201" t="s">
        <v>234</v>
      </c>
      <c r="C201" t="s">
        <v>223</v>
      </c>
      <c r="D201" t="s">
        <v>1079</v>
      </c>
      <c r="E201">
        <v>182178</v>
      </c>
      <c r="F201" s="1">
        <v>44065</v>
      </c>
    </row>
    <row r="202" spans="1:6">
      <c r="A202" t="s">
        <v>853</v>
      </c>
      <c r="B202" t="s">
        <v>243</v>
      </c>
      <c r="C202" t="s">
        <v>280</v>
      </c>
      <c r="D202" t="s">
        <v>1082</v>
      </c>
      <c r="E202">
        <v>59570</v>
      </c>
      <c r="F202" s="1">
        <v>45092</v>
      </c>
    </row>
    <row r="203" spans="1:6">
      <c r="A203" t="s">
        <v>854</v>
      </c>
      <c r="B203" t="s">
        <v>234</v>
      </c>
      <c r="C203" t="s">
        <v>269</v>
      </c>
      <c r="D203" t="s">
        <v>1081</v>
      </c>
      <c r="E203">
        <v>169128</v>
      </c>
      <c r="F203" s="1">
        <v>44322</v>
      </c>
    </row>
    <row r="204" spans="1:6">
      <c r="A204" t="s">
        <v>856</v>
      </c>
      <c r="B204" t="s">
        <v>559</v>
      </c>
      <c r="C204" t="s">
        <v>266</v>
      </c>
      <c r="D204" t="s">
        <v>1079</v>
      </c>
      <c r="E204">
        <v>44660</v>
      </c>
      <c r="F204" s="1">
        <v>43909</v>
      </c>
    </row>
    <row r="205" spans="1:6">
      <c r="A205" t="s">
        <v>857</v>
      </c>
      <c r="B205" t="s">
        <v>253</v>
      </c>
      <c r="C205" t="s">
        <v>269</v>
      </c>
      <c r="D205" t="s">
        <v>1070</v>
      </c>
      <c r="E205">
        <v>14840</v>
      </c>
      <c r="F205" s="1">
        <v>43906</v>
      </c>
    </row>
    <row r="206" spans="1:6">
      <c r="A206" t="s">
        <v>861</v>
      </c>
      <c r="B206" t="s">
        <v>237</v>
      </c>
      <c r="C206" t="s">
        <v>266</v>
      </c>
      <c r="D206" t="s">
        <v>1084</v>
      </c>
      <c r="E206">
        <v>53550</v>
      </c>
      <c r="F206" s="1">
        <v>44376</v>
      </c>
    </row>
    <row r="207" spans="1:6">
      <c r="A207" t="s">
        <v>862</v>
      </c>
      <c r="B207" t="s">
        <v>250</v>
      </c>
      <c r="C207" t="s">
        <v>283</v>
      </c>
      <c r="D207" t="s">
        <v>1072</v>
      </c>
      <c r="E207">
        <v>84672</v>
      </c>
      <c r="F207" s="1">
        <v>44904</v>
      </c>
    </row>
    <row r="208" spans="1:6">
      <c r="A208" t="s">
        <v>863</v>
      </c>
      <c r="B208" t="s">
        <v>545</v>
      </c>
      <c r="C208" t="s">
        <v>276</v>
      </c>
      <c r="D208" t="s">
        <v>1069</v>
      </c>
      <c r="E208">
        <v>181390</v>
      </c>
      <c r="F208" s="1">
        <v>44396</v>
      </c>
    </row>
    <row r="209" spans="1:6">
      <c r="A209" t="s">
        <v>864</v>
      </c>
      <c r="B209" t="s">
        <v>563</v>
      </c>
      <c r="C209" t="s">
        <v>269</v>
      </c>
      <c r="D209" t="s">
        <v>1089</v>
      </c>
      <c r="E209">
        <v>80410</v>
      </c>
      <c r="F209" s="1">
        <v>44320</v>
      </c>
    </row>
    <row r="210" spans="1:6">
      <c r="A210" t="s">
        <v>865</v>
      </c>
      <c r="B210" t="s">
        <v>246</v>
      </c>
      <c r="C210" t="s">
        <v>280</v>
      </c>
      <c r="D210" t="s">
        <v>1080</v>
      </c>
      <c r="E210">
        <v>11252</v>
      </c>
      <c r="F210" s="1">
        <v>44649</v>
      </c>
    </row>
    <row r="211" spans="1:6">
      <c r="A211" t="s">
        <v>866</v>
      </c>
      <c r="B211" t="s">
        <v>565</v>
      </c>
      <c r="C211" t="s">
        <v>223</v>
      </c>
      <c r="D211" t="s">
        <v>1095</v>
      </c>
      <c r="E211">
        <v>85260</v>
      </c>
      <c r="F211" s="1">
        <v>45206</v>
      </c>
    </row>
    <row r="212" spans="1:6">
      <c r="A212" t="s">
        <v>867</v>
      </c>
      <c r="B212" t="s">
        <v>559</v>
      </c>
      <c r="C212" t="s">
        <v>286</v>
      </c>
      <c r="D212" t="s">
        <v>1082</v>
      </c>
      <c r="E212">
        <v>40180</v>
      </c>
      <c r="F212" s="1">
        <v>44482</v>
      </c>
    </row>
    <row r="213" spans="1:6">
      <c r="A213" t="s">
        <v>868</v>
      </c>
      <c r="B213" t="s">
        <v>542</v>
      </c>
      <c r="C213" t="s">
        <v>266</v>
      </c>
      <c r="D213" t="s">
        <v>1061</v>
      </c>
      <c r="E213">
        <v>106140</v>
      </c>
      <c r="F213" s="1">
        <v>44513</v>
      </c>
    </row>
    <row r="214" spans="1:6">
      <c r="A214" t="s">
        <v>869</v>
      </c>
      <c r="B214" t="s">
        <v>553</v>
      </c>
      <c r="C214" t="s">
        <v>266</v>
      </c>
      <c r="D214" t="s">
        <v>1055</v>
      </c>
      <c r="E214">
        <v>22648</v>
      </c>
      <c r="F214" s="1">
        <v>43871</v>
      </c>
    </row>
    <row r="215" spans="1:6">
      <c r="A215" t="s">
        <v>870</v>
      </c>
      <c r="B215" t="s">
        <v>249</v>
      </c>
      <c r="C215" t="s">
        <v>269</v>
      </c>
      <c r="D215" t="s">
        <v>1091</v>
      </c>
      <c r="E215">
        <v>124320</v>
      </c>
      <c r="F215" s="1">
        <v>45011</v>
      </c>
    </row>
    <row r="216" spans="1:6">
      <c r="A216" t="s">
        <v>872</v>
      </c>
      <c r="B216" t="s">
        <v>559</v>
      </c>
      <c r="C216" t="s">
        <v>276</v>
      </c>
      <c r="D216" t="s">
        <v>1072</v>
      </c>
      <c r="E216">
        <v>27860</v>
      </c>
      <c r="F216" s="1">
        <v>45176</v>
      </c>
    </row>
    <row r="217" spans="1:6">
      <c r="A217" t="s">
        <v>873</v>
      </c>
      <c r="B217" t="s">
        <v>253</v>
      </c>
      <c r="C217" t="s">
        <v>283</v>
      </c>
      <c r="D217" t="s">
        <v>1094</v>
      </c>
      <c r="E217">
        <v>80030</v>
      </c>
      <c r="F217" s="1">
        <v>44488</v>
      </c>
    </row>
    <row r="218" spans="1:6">
      <c r="A218" t="s">
        <v>874</v>
      </c>
      <c r="B218" t="s">
        <v>545</v>
      </c>
      <c r="C218" t="s">
        <v>266</v>
      </c>
      <c r="D218" t="s">
        <v>1095</v>
      </c>
      <c r="E218">
        <v>78166</v>
      </c>
      <c r="F218" s="1">
        <v>43964</v>
      </c>
    </row>
    <row r="219" spans="1:6">
      <c r="A219" t="s">
        <v>876</v>
      </c>
      <c r="B219" t="s">
        <v>238</v>
      </c>
      <c r="C219" t="s">
        <v>276</v>
      </c>
      <c r="D219" t="s">
        <v>1078</v>
      </c>
      <c r="E219">
        <v>213164</v>
      </c>
      <c r="F219" s="1">
        <v>44764</v>
      </c>
    </row>
    <row r="220" spans="1:6">
      <c r="A220" t="s">
        <v>877</v>
      </c>
      <c r="B220" t="s">
        <v>238</v>
      </c>
      <c r="C220" t="s">
        <v>280</v>
      </c>
      <c r="D220" t="s">
        <v>1062</v>
      </c>
      <c r="E220">
        <v>269192</v>
      </c>
      <c r="F220" s="1">
        <v>44771</v>
      </c>
    </row>
    <row r="221" spans="1:6">
      <c r="A221" t="s">
        <v>878</v>
      </c>
      <c r="B221" t="s">
        <v>553</v>
      </c>
      <c r="C221" t="s">
        <v>280</v>
      </c>
      <c r="D221" t="s">
        <v>1081</v>
      </c>
      <c r="E221">
        <v>9983</v>
      </c>
      <c r="F221" s="1">
        <v>45094</v>
      </c>
    </row>
    <row r="222" spans="1:6">
      <c r="A222" t="s">
        <v>879</v>
      </c>
      <c r="B222" t="s">
        <v>542</v>
      </c>
      <c r="C222" t="s">
        <v>286</v>
      </c>
      <c r="D222" t="s">
        <v>1094</v>
      </c>
      <c r="E222">
        <v>81740</v>
      </c>
      <c r="F222" s="1">
        <v>44051</v>
      </c>
    </row>
    <row r="223" spans="1:6">
      <c r="A223" t="s">
        <v>880</v>
      </c>
      <c r="B223" t="s">
        <v>542</v>
      </c>
      <c r="C223" t="s">
        <v>269</v>
      </c>
      <c r="D223" t="s">
        <v>1087</v>
      </c>
      <c r="E223">
        <v>27755</v>
      </c>
      <c r="F223" s="1">
        <v>44176</v>
      </c>
    </row>
    <row r="224" spans="1:6">
      <c r="A224" t="s">
        <v>881</v>
      </c>
      <c r="B224" t="s">
        <v>542</v>
      </c>
      <c r="C224" t="s">
        <v>223</v>
      </c>
      <c r="D224" t="s">
        <v>1099</v>
      </c>
      <c r="E224">
        <v>96380</v>
      </c>
      <c r="F224" s="1">
        <v>44534</v>
      </c>
    </row>
    <row r="225" spans="1:6">
      <c r="A225" t="s">
        <v>882</v>
      </c>
      <c r="B225" t="s">
        <v>557</v>
      </c>
      <c r="C225" t="s">
        <v>286</v>
      </c>
      <c r="D225" t="s">
        <v>1086</v>
      </c>
      <c r="E225">
        <v>222588</v>
      </c>
      <c r="F225" s="1">
        <v>44011</v>
      </c>
    </row>
    <row r="226" spans="1:6">
      <c r="A226" t="s">
        <v>883</v>
      </c>
      <c r="B226" t="s">
        <v>238</v>
      </c>
      <c r="C226" t="s">
        <v>286</v>
      </c>
      <c r="D226" t="s">
        <v>1057</v>
      </c>
      <c r="E226">
        <v>151984</v>
      </c>
      <c r="F226" s="1">
        <v>43976</v>
      </c>
    </row>
    <row r="227" spans="1:6">
      <c r="A227" t="s">
        <v>884</v>
      </c>
      <c r="B227" t="s">
        <v>254</v>
      </c>
      <c r="C227" t="s">
        <v>223</v>
      </c>
      <c r="D227" t="s">
        <v>1095</v>
      </c>
      <c r="E227">
        <v>71850</v>
      </c>
      <c r="F227" s="1">
        <v>44352</v>
      </c>
    </row>
    <row r="228" spans="1:6">
      <c r="A228" t="s">
        <v>888</v>
      </c>
      <c r="B228" t="s">
        <v>559</v>
      </c>
      <c r="C228" t="s">
        <v>276</v>
      </c>
      <c r="D228" t="s">
        <v>1063</v>
      </c>
      <c r="E228">
        <v>52500</v>
      </c>
      <c r="F228" s="1">
        <v>44343</v>
      </c>
    </row>
    <row r="229" spans="1:6">
      <c r="A229" t="s">
        <v>890</v>
      </c>
      <c r="B229" t="s">
        <v>254</v>
      </c>
      <c r="C229" t="s">
        <v>286</v>
      </c>
      <c r="D229" t="s">
        <v>1069</v>
      </c>
      <c r="E229">
        <v>107775</v>
      </c>
      <c r="F229" s="1">
        <v>44692</v>
      </c>
    </row>
    <row r="230" spans="1:6">
      <c r="A230" t="s">
        <v>891</v>
      </c>
      <c r="B230" t="s">
        <v>545</v>
      </c>
      <c r="C230" t="s">
        <v>269</v>
      </c>
      <c r="D230" t="s">
        <v>1067</v>
      </c>
      <c r="E230">
        <v>40766</v>
      </c>
      <c r="F230" s="1">
        <v>44395</v>
      </c>
    </row>
    <row r="231" spans="1:6">
      <c r="A231" t="s">
        <v>892</v>
      </c>
      <c r="B231" t="s">
        <v>253</v>
      </c>
      <c r="C231" t="s">
        <v>280</v>
      </c>
      <c r="D231" t="s">
        <v>1072</v>
      </c>
      <c r="E231">
        <v>79500</v>
      </c>
      <c r="F231" s="1">
        <v>43926</v>
      </c>
    </row>
    <row r="232" spans="1:6">
      <c r="A232" t="s">
        <v>893</v>
      </c>
      <c r="B232" t="s">
        <v>559</v>
      </c>
      <c r="C232" t="s">
        <v>269</v>
      </c>
      <c r="D232" t="s">
        <v>1068</v>
      </c>
      <c r="E232">
        <v>41580</v>
      </c>
      <c r="F232" s="1">
        <v>45171</v>
      </c>
    </row>
    <row r="233" spans="1:6">
      <c r="A233" t="s">
        <v>895</v>
      </c>
      <c r="B233" t="s">
        <v>557</v>
      </c>
      <c r="C233" t="s">
        <v>286</v>
      </c>
      <c r="D233" t="s">
        <v>1066</v>
      </c>
      <c r="E233">
        <v>100760</v>
      </c>
      <c r="F233" s="1">
        <v>44920</v>
      </c>
    </row>
    <row r="234" spans="1:6">
      <c r="A234" t="s">
        <v>896</v>
      </c>
      <c r="B234" t="s">
        <v>542</v>
      </c>
      <c r="C234" t="s">
        <v>283</v>
      </c>
      <c r="D234" t="s">
        <v>1086</v>
      </c>
      <c r="E234">
        <v>73810</v>
      </c>
      <c r="F234" s="1">
        <v>44666</v>
      </c>
    </row>
    <row r="235" spans="1:6">
      <c r="A235" t="s">
        <v>897</v>
      </c>
      <c r="B235" t="s">
        <v>249</v>
      </c>
      <c r="C235" t="s">
        <v>269</v>
      </c>
      <c r="D235" t="s">
        <v>1067</v>
      </c>
      <c r="E235">
        <v>101360</v>
      </c>
      <c r="F235" s="1">
        <v>45051</v>
      </c>
    </row>
    <row r="236" spans="1:6">
      <c r="A236" t="s">
        <v>900</v>
      </c>
      <c r="B236" t="s">
        <v>563</v>
      </c>
      <c r="C236" t="s">
        <v>276</v>
      </c>
      <c r="D236" t="s">
        <v>1070</v>
      </c>
      <c r="E236">
        <v>22360</v>
      </c>
      <c r="F236" s="1">
        <v>44946</v>
      </c>
    </row>
    <row r="237" spans="1:6">
      <c r="A237" t="s">
        <v>901</v>
      </c>
      <c r="B237" t="s">
        <v>559</v>
      </c>
      <c r="C237" t="s">
        <v>286</v>
      </c>
      <c r="D237" t="s">
        <v>1064</v>
      </c>
      <c r="E237">
        <v>14700</v>
      </c>
      <c r="F237" s="1">
        <v>44816</v>
      </c>
    </row>
    <row r="238" spans="1:6">
      <c r="A238" t="s">
        <v>903</v>
      </c>
      <c r="B238" t="s">
        <v>243</v>
      </c>
      <c r="C238" t="s">
        <v>286</v>
      </c>
      <c r="D238" t="s">
        <v>1070</v>
      </c>
      <c r="E238">
        <v>87630</v>
      </c>
      <c r="F238" s="1">
        <v>44691</v>
      </c>
    </row>
    <row r="239" spans="1:6">
      <c r="A239" t="s">
        <v>908</v>
      </c>
      <c r="B239" t="s">
        <v>551</v>
      </c>
      <c r="C239" t="s">
        <v>266</v>
      </c>
      <c r="D239" t="s">
        <v>1081</v>
      </c>
      <c r="E239">
        <v>311898</v>
      </c>
      <c r="F239" s="1">
        <v>44887</v>
      </c>
    </row>
    <row r="240" spans="1:6">
      <c r="A240" t="s">
        <v>909</v>
      </c>
      <c r="B240" t="s">
        <v>254</v>
      </c>
      <c r="C240" t="s">
        <v>269</v>
      </c>
      <c r="D240" t="s">
        <v>1062</v>
      </c>
      <c r="E240">
        <v>171482</v>
      </c>
      <c r="F240" s="1">
        <v>44509</v>
      </c>
    </row>
    <row r="241" spans="1:6">
      <c r="A241" t="s">
        <v>912</v>
      </c>
      <c r="B241" t="s">
        <v>237</v>
      </c>
      <c r="C241" t="s">
        <v>286</v>
      </c>
      <c r="D241" t="s">
        <v>1076</v>
      </c>
      <c r="E241">
        <v>77724</v>
      </c>
      <c r="F241" s="1">
        <v>44552</v>
      </c>
    </row>
    <row r="242" spans="1:6">
      <c r="A242" t="s">
        <v>914</v>
      </c>
      <c r="B242" t="s">
        <v>563</v>
      </c>
      <c r="C242" t="s">
        <v>280</v>
      </c>
      <c r="D242" t="s">
        <v>1064</v>
      </c>
      <c r="E242">
        <v>72240</v>
      </c>
      <c r="F242" s="1">
        <v>44301</v>
      </c>
    </row>
    <row r="243" spans="1:6">
      <c r="A243" t="s">
        <v>915</v>
      </c>
      <c r="B243" t="s">
        <v>553</v>
      </c>
      <c r="C243" t="s">
        <v>286</v>
      </c>
      <c r="D243" t="s">
        <v>1089</v>
      </c>
      <c r="E243">
        <v>63474</v>
      </c>
      <c r="F243" s="1">
        <v>44201</v>
      </c>
    </row>
    <row r="244" spans="1:6">
      <c r="A244" t="s">
        <v>917</v>
      </c>
      <c r="B244" t="s">
        <v>240</v>
      </c>
      <c r="C244" t="s">
        <v>283</v>
      </c>
      <c r="D244" t="s">
        <v>1090</v>
      </c>
      <c r="E244">
        <v>15921</v>
      </c>
      <c r="F244" s="1">
        <v>44001</v>
      </c>
    </row>
    <row r="245" spans="1:6">
      <c r="A245" t="s">
        <v>918</v>
      </c>
      <c r="B245" t="s">
        <v>559</v>
      </c>
      <c r="C245" t="s">
        <v>280</v>
      </c>
      <c r="D245" t="s">
        <v>1089</v>
      </c>
      <c r="E245">
        <v>24080</v>
      </c>
      <c r="F245" s="1">
        <v>45241</v>
      </c>
    </row>
    <row r="246" spans="1:6">
      <c r="A246" t="s">
        <v>920</v>
      </c>
      <c r="B246" t="s">
        <v>251</v>
      </c>
      <c r="C246" t="s">
        <v>280</v>
      </c>
      <c r="D246" t="s">
        <v>1055</v>
      </c>
      <c r="E246">
        <v>12267</v>
      </c>
      <c r="F246" s="1">
        <v>44682</v>
      </c>
    </row>
    <row r="247" spans="1:6">
      <c r="A247" t="s">
        <v>921</v>
      </c>
      <c r="B247" t="s">
        <v>563</v>
      </c>
      <c r="C247" t="s">
        <v>223</v>
      </c>
      <c r="D247" t="s">
        <v>1066</v>
      </c>
      <c r="E247">
        <v>122550</v>
      </c>
      <c r="F247" s="1">
        <v>44513</v>
      </c>
    </row>
    <row r="248" spans="1:6">
      <c r="A248" t="s">
        <v>922</v>
      </c>
      <c r="B248" t="s">
        <v>254</v>
      </c>
      <c r="C248" t="s">
        <v>276</v>
      </c>
      <c r="D248" t="s">
        <v>1088</v>
      </c>
      <c r="E248">
        <v>166213</v>
      </c>
      <c r="F248" s="1">
        <v>45120</v>
      </c>
    </row>
    <row r="249" spans="1:6">
      <c r="A249" t="s">
        <v>923</v>
      </c>
      <c r="B249" t="s">
        <v>249</v>
      </c>
      <c r="C249" t="s">
        <v>269</v>
      </c>
      <c r="D249" t="s">
        <v>1082</v>
      </c>
      <c r="E249">
        <v>80360</v>
      </c>
      <c r="F249" s="1">
        <v>44036</v>
      </c>
    </row>
    <row r="250" spans="1:6">
      <c r="A250" t="s">
        <v>924</v>
      </c>
      <c r="B250" t="s">
        <v>237</v>
      </c>
      <c r="C250" t="s">
        <v>223</v>
      </c>
      <c r="D250" t="s">
        <v>1062</v>
      </c>
      <c r="E250">
        <v>142290</v>
      </c>
      <c r="F250" s="1">
        <v>44669</v>
      </c>
    </row>
    <row r="251" spans="1:6">
      <c r="A251" t="s">
        <v>925</v>
      </c>
      <c r="B251" t="s">
        <v>553</v>
      </c>
      <c r="C251" t="s">
        <v>286</v>
      </c>
      <c r="D251" t="s">
        <v>1069</v>
      </c>
      <c r="E251">
        <v>25181</v>
      </c>
      <c r="F251" s="1">
        <v>44952</v>
      </c>
    </row>
    <row r="252" spans="1:6">
      <c r="A252" t="s">
        <v>926</v>
      </c>
      <c r="B252" t="s">
        <v>249</v>
      </c>
      <c r="C252" t="s">
        <v>276</v>
      </c>
      <c r="D252" t="s">
        <v>1068</v>
      </c>
      <c r="E252">
        <v>122640</v>
      </c>
      <c r="F252" s="1">
        <v>44893</v>
      </c>
    </row>
    <row r="253" spans="1:6">
      <c r="A253" t="s">
        <v>927</v>
      </c>
      <c r="B253" t="s">
        <v>551</v>
      </c>
      <c r="C253" t="s">
        <v>286</v>
      </c>
      <c r="D253" t="s">
        <v>1077</v>
      </c>
      <c r="E253">
        <v>95340</v>
      </c>
      <c r="F253" s="1">
        <v>44757</v>
      </c>
    </row>
    <row r="254" spans="1:6">
      <c r="A254" t="s">
        <v>929</v>
      </c>
      <c r="B254" t="s">
        <v>252</v>
      </c>
      <c r="C254" t="s">
        <v>283</v>
      </c>
      <c r="D254" t="s">
        <v>1067</v>
      </c>
      <c r="E254">
        <v>46206</v>
      </c>
      <c r="F254" s="1">
        <v>44340</v>
      </c>
    </row>
    <row r="255" spans="1:6">
      <c r="A255" t="s">
        <v>931</v>
      </c>
      <c r="B255" t="s">
        <v>243</v>
      </c>
      <c r="C255" t="s">
        <v>276</v>
      </c>
      <c r="D255" t="s">
        <v>1060</v>
      </c>
      <c r="E255">
        <v>83260</v>
      </c>
      <c r="F255" s="1">
        <v>45082</v>
      </c>
    </row>
    <row r="256" spans="1:6">
      <c r="A256" t="s">
        <v>932</v>
      </c>
      <c r="B256" t="s">
        <v>542</v>
      </c>
      <c r="C256" t="s">
        <v>269</v>
      </c>
      <c r="D256" t="s">
        <v>1093</v>
      </c>
      <c r="E256">
        <v>68930</v>
      </c>
      <c r="F256" s="1">
        <v>44533</v>
      </c>
    </row>
    <row r="257" spans="1:6">
      <c r="A257" t="s">
        <v>934</v>
      </c>
      <c r="B257" t="s">
        <v>251</v>
      </c>
      <c r="C257" t="s">
        <v>266</v>
      </c>
      <c r="D257" t="s">
        <v>1065</v>
      </c>
      <c r="E257">
        <v>19458</v>
      </c>
      <c r="F257" s="1">
        <v>44575</v>
      </c>
    </row>
    <row r="258" spans="1:6">
      <c r="A258" t="s">
        <v>937</v>
      </c>
      <c r="B258" t="s">
        <v>254</v>
      </c>
      <c r="C258" t="s">
        <v>283</v>
      </c>
      <c r="D258" t="s">
        <v>1065</v>
      </c>
      <c r="E258">
        <v>117834</v>
      </c>
      <c r="F258" s="1">
        <v>44866</v>
      </c>
    </row>
    <row r="259" spans="1:6">
      <c r="A259" t="s">
        <v>938</v>
      </c>
      <c r="B259" t="s">
        <v>559</v>
      </c>
      <c r="C259" t="s">
        <v>223</v>
      </c>
      <c r="D259" t="s">
        <v>1060</v>
      </c>
      <c r="E259">
        <v>47740</v>
      </c>
      <c r="F259" s="1">
        <v>45249</v>
      </c>
    </row>
    <row r="260" spans="1:6">
      <c r="A260" t="s">
        <v>939</v>
      </c>
      <c r="B260" t="s">
        <v>237</v>
      </c>
      <c r="C260" t="s">
        <v>276</v>
      </c>
      <c r="D260" t="s">
        <v>1093</v>
      </c>
      <c r="E260">
        <v>145962</v>
      </c>
      <c r="F260" s="1">
        <v>44955</v>
      </c>
    </row>
    <row r="261" spans="1:6">
      <c r="A261" t="s">
        <v>942</v>
      </c>
      <c r="B261" t="s">
        <v>557</v>
      </c>
      <c r="C261" t="s">
        <v>283</v>
      </c>
      <c r="D261" t="s">
        <v>1096</v>
      </c>
      <c r="E261">
        <v>192360</v>
      </c>
      <c r="F261" s="1">
        <v>44221</v>
      </c>
    </row>
    <row r="262" spans="1:6">
      <c r="A262" t="s">
        <v>944</v>
      </c>
      <c r="B262" t="s">
        <v>253</v>
      </c>
      <c r="C262" t="s">
        <v>276</v>
      </c>
      <c r="D262" t="s">
        <v>1061</v>
      </c>
      <c r="E262">
        <v>116070</v>
      </c>
      <c r="F262" s="1">
        <v>44832</v>
      </c>
    </row>
    <row r="263" spans="1:6">
      <c r="A263" t="s">
        <v>945</v>
      </c>
      <c r="B263" t="s">
        <v>563</v>
      </c>
      <c r="C263" t="s">
        <v>280</v>
      </c>
      <c r="D263" t="s">
        <v>1095</v>
      </c>
      <c r="E263">
        <v>209840</v>
      </c>
      <c r="F263" s="1">
        <v>43848</v>
      </c>
    </row>
    <row r="264" spans="1:6">
      <c r="A264" t="s">
        <v>947</v>
      </c>
      <c r="B264" t="s">
        <v>240</v>
      </c>
      <c r="C264" t="s">
        <v>266</v>
      </c>
      <c r="D264" t="s">
        <v>1065</v>
      </c>
      <c r="E264">
        <v>12566</v>
      </c>
      <c r="F264" s="1">
        <v>44118</v>
      </c>
    </row>
    <row r="265" spans="1:6">
      <c r="A265" t="s">
        <v>948</v>
      </c>
      <c r="B265" t="s">
        <v>254</v>
      </c>
      <c r="C265" t="s">
        <v>283</v>
      </c>
      <c r="D265" t="s">
        <v>1088</v>
      </c>
      <c r="E265">
        <v>28740</v>
      </c>
      <c r="F265" s="1">
        <v>44100</v>
      </c>
    </row>
    <row r="266" spans="1:6">
      <c r="A266" t="s">
        <v>949</v>
      </c>
      <c r="B266" t="s">
        <v>251</v>
      </c>
      <c r="C266" t="s">
        <v>286</v>
      </c>
      <c r="D266" t="s">
        <v>1058</v>
      </c>
      <c r="E266">
        <v>178506</v>
      </c>
      <c r="F266" s="1">
        <v>44636</v>
      </c>
    </row>
    <row r="267" spans="1:6">
      <c r="A267" t="s">
        <v>950</v>
      </c>
      <c r="B267" t="s">
        <v>559</v>
      </c>
      <c r="C267" t="s">
        <v>283</v>
      </c>
      <c r="D267" t="s">
        <v>1073</v>
      </c>
      <c r="E267">
        <v>25760</v>
      </c>
      <c r="F267" s="1">
        <v>44529</v>
      </c>
    </row>
    <row r="268" spans="1:6">
      <c r="A268" t="s">
        <v>951</v>
      </c>
      <c r="B268" t="s">
        <v>252</v>
      </c>
      <c r="C268" t="s">
        <v>280</v>
      </c>
      <c r="D268" t="s">
        <v>1062</v>
      </c>
      <c r="E268">
        <v>36006</v>
      </c>
      <c r="F268" s="1">
        <v>45282</v>
      </c>
    </row>
    <row r="269" spans="1:6">
      <c r="A269" t="s">
        <v>952</v>
      </c>
      <c r="B269" t="s">
        <v>237</v>
      </c>
      <c r="C269" t="s">
        <v>280</v>
      </c>
      <c r="D269" t="s">
        <v>1069</v>
      </c>
      <c r="E269">
        <v>138312</v>
      </c>
      <c r="F269" s="1">
        <v>44889</v>
      </c>
    </row>
    <row r="270" spans="1:6">
      <c r="A270" t="s">
        <v>954</v>
      </c>
      <c r="B270" t="s">
        <v>253</v>
      </c>
      <c r="C270" t="s">
        <v>266</v>
      </c>
      <c r="D270" t="s">
        <v>1075</v>
      </c>
      <c r="E270">
        <v>52205</v>
      </c>
      <c r="F270" s="1">
        <v>45084</v>
      </c>
    </row>
    <row r="271" spans="1:6">
      <c r="A271" t="s">
        <v>955</v>
      </c>
      <c r="B271" t="s">
        <v>254</v>
      </c>
      <c r="C271" t="s">
        <v>286</v>
      </c>
      <c r="D271" t="s">
        <v>1081</v>
      </c>
      <c r="E271">
        <v>103464</v>
      </c>
      <c r="F271" s="1">
        <v>44563</v>
      </c>
    </row>
    <row r="272" spans="1:6">
      <c r="A272" t="s">
        <v>956</v>
      </c>
      <c r="B272" t="s">
        <v>246</v>
      </c>
      <c r="C272" t="s">
        <v>280</v>
      </c>
      <c r="D272" t="s">
        <v>1074</v>
      </c>
      <c r="E272">
        <v>22678</v>
      </c>
      <c r="F272" s="1">
        <v>44004</v>
      </c>
    </row>
    <row r="273" spans="1:6">
      <c r="A273" t="s">
        <v>957</v>
      </c>
      <c r="B273" t="s">
        <v>253</v>
      </c>
      <c r="C273" t="s">
        <v>286</v>
      </c>
      <c r="D273" t="s">
        <v>1072</v>
      </c>
      <c r="E273">
        <v>71815</v>
      </c>
      <c r="F273" s="1">
        <v>44584</v>
      </c>
    </row>
    <row r="274" spans="1:6">
      <c r="A274" t="s">
        <v>961</v>
      </c>
      <c r="B274" t="s">
        <v>250</v>
      </c>
      <c r="C274" t="s">
        <v>283</v>
      </c>
      <c r="D274" t="s">
        <v>1060</v>
      </c>
      <c r="E274">
        <v>106624</v>
      </c>
      <c r="F274" s="1">
        <v>44323</v>
      </c>
    </row>
    <row r="275" spans="1:6">
      <c r="A275" t="s">
        <v>962</v>
      </c>
      <c r="B275" t="s">
        <v>551</v>
      </c>
      <c r="C275" t="s">
        <v>280</v>
      </c>
      <c r="D275" t="s">
        <v>1091</v>
      </c>
      <c r="E275">
        <v>173655</v>
      </c>
      <c r="F275" s="1">
        <v>45139</v>
      </c>
    </row>
    <row r="276" spans="1:6">
      <c r="A276" t="s">
        <v>964</v>
      </c>
      <c r="B276" t="s">
        <v>249</v>
      </c>
      <c r="C276" t="s">
        <v>283</v>
      </c>
      <c r="D276" t="s">
        <v>1081</v>
      </c>
      <c r="E276">
        <v>136080</v>
      </c>
      <c r="F276" s="1">
        <v>44302</v>
      </c>
    </row>
    <row r="277" spans="1:6">
      <c r="A277" t="s">
        <v>965</v>
      </c>
      <c r="B277" t="s">
        <v>542</v>
      </c>
      <c r="C277" t="s">
        <v>223</v>
      </c>
      <c r="D277" t="s">
        <v>1071</v>
      </c>
      <c r="E277">
        <v>96380</v>
      </c>
      <c r="F277" s="1">
        <v>45240</v>
      </c>
    </row>
    <row r="278" spans="1:6">
      <c r="A278" t="s">
        <v>966</v>
      </c>
      <c r="B278" t="s">
        <v>559</v>
      </c>
      <c r="C278" t="s">
        <v>286</v>
      </c>
      <c r="D278" t="s">
        <v>1064</v>
      </c>
      <c r="E278">
        <v>20440</v>
      </c>
      <c r="F278" s="1">
        <v>44985</v>
      </c>
    </row>
    <row r="279" spans="1:6">
      <c r="A279" t="s">
        <v>967</v>
      </c>
      <c r="B279" t="s">
        <v>250</v>
      </c>
      <c r="C279" t="s">
        <v>286</v>
      </c>
      <c r="D279" t="s">
        <v>1068</v>
      </c>
      <c r="E279">
        <v>6272</v>
      </c>
      <c r="F279" s="1">
        <v>44244</v>
      </c>
    </row>
    <row r="280" spans="1:6">
      <c r="A280" t="s">
        <v>968</v>
      </c>
      <c r="B280" t="s">
        <v>565</v>
      </c>
      <c r="C280" t="s">
        <v>276</v>
      </c>
      <c r="D280" t="s">
        <v>1076</v>
      </c>
      <c r="E280">
        <v>44730</v>
      </c>
      <c r="F280" s="1">
        <v>44526</v>
      </c>
    </row>
    <row r="281" spans="1:6">
      <c r="A281" t="s">
        <v>969</v>
      </c>
      <c r="B281" t="s">
        <v>254</v>
      </c>
      <c r="C281" t="s">
        <v>266</v>
      </c>
      <c r="D281" t="s">
        <v>1082</v>
      </c>
      <c r="E281">
        <v>62749</v>
      </c>
      <c r="F281" s="1">
        <v>43863</v>
      </c>
    </row>
    <row r="282" spans="1:6">
      <c r="A282" t="s">
        <v>970</v>
      </c>
      <c r="B282" t="s">
        <v>243</v>
      </c>
      <c r="C282" t="s">
        <v>276</v>
      </c>
      <c r="D282" t="s">
        <v>1091</v>
      </c>
      <c r="E282">
        <v>51980</v>
      </c>
      <c r="F282" s="1">
        <v>43946</v>
      </c>
    </row>
    <row r="283" spans="1:6">
      <c r="A283" t="s">
        <v>971</v>
      </c>
      <c r="B283" t="s">
        <v>243</v>
      </c>
      <c r="C283" t="s">
        <v>283</v>
      </c>
      <c r="D283" t="s">
        <v>1074</v>
      </c>
      <c r="E283">
        <v>33120</v>
      </c>
      <c r="F283" s="1">
        <v>44275</v>
      </c>
    </row>
    <row r="284" spans="1:6">
      <c r="A284" t="s">
        <v>972</v>
      </c>
      <c r="B284" t="s">
        <v>237</v>
      </c>
      <c r="C284" t="s">
        <v>269</v>
      </c>
      <c r="D284" t="s">
        <v>1075</v>
      </c>
      <c r="E284">
        <v>130050</v>
      </c>
      <c r="F284" s="1">
        <v>45144</v>
      </c>
    </row>
    <row r="285" spans="1:6">
      <c r="A285" t="s">
        <v>973</v>
      </c>
      <c r="B285" t="s">
        <v>565</v>
      </c>
      <c r="C285" t="s">
        <v>269</v>
      </c>
      <c r="D285" t="s">
        <v>1091</v>
      </c>
      <c r="E285">
        <v>38010</v>
      </c>
      <c r="F285" s="1">
        <v>44058</v>
      </c>
    </row>
    <row r="286" spans="1:6">
      <c r="A286" t="s">
        <v>974</v>
      </c>
      <c r="B286" t="s">
        <v>542</v>
      </c>
      <c r="C286" t="s">
        <v>286</v>
      </c>
      <c r="D286" t="s">
        <v>1063</v>
      </c>
      <c r="E286">
        <v>58560</v>
      </c>
      <c r="F286" s="1">
        <v>45087</v>
      </c>
    </row>
    <row r="287" spans="1:6">
      <c r="A287" t="s">
        <v>975</v>
      </c>
      <c r="B287" t="s">
        <v>553</v>
      </c>
      <c r="C287" t="s">
        <v>283</v>
      </c>
      <c r="D287" t="s">
        <v>1081</v>
      </c>
      <c r="E287">
        <v>57216</v>
      </c>
      <c r="F287" s="1">
        <v>44289</v>
      </c>
    </row>
    <row r="288" spans="1:6">
      <c r="A288" t="s">
        <v>976</v>
      </c>
      <c r="B288" t="s">
        <v>251</v>
      </c>
      <c r="C288" t="s">
        <v>283</v>
      </c>
      <c r="D288" t="s">
        <v>1060</v>
      </c>
      <c r="E288">
        <v>33840</v>
      </c>
      <c r="F288" s="1">
        <v>44855</v>
      </c>
    </row>
    <row r="289" spans="1:6">
      <c r="A289" t="s">
        <v>977</v>
      </c>
      <c r="B289" t="s">
        <v>542</v>
      </c>
      <c r="C289" t="s">
        <v>280</v>
      </c>
      <c r="D289" t="s">
        <v>1075</v>
      </c>
      <c r="E289">
        <v>28975</v>
      </c>
      <c r="F289" s="1">
        <v>44679</v>
      </c>
    </row>
    <row r="290" spans="1:6">
      <c r="A290" t="s">
        <v>978</v>
      </c>
      <c r="B290" t="s">
        <v>253</v>
      </c>
      <c r="C290" t="s">
        <v>266</v>
      </c>
      <c r="D290" t="s">
        <v>1069</v>
      </c>
      <c r="E290">
        <v>59095</v>
      </c>
      <c r="F290" s="1">
        <v>44547</v>
      </c>
    </row>
    <row r="291" spans="1:6">
      <c r="A291" t="s">
        <v>979</v>
      </c>
      <c r="B291" t="s">
        <v>249</v>
      </c>
      <c r="C291" t="s">
        <v>280</v>
      </c>
      <c r="D291" t="s">
        <v>1095</v>
      </c>
      <c r="E291">
        <v>9240</v>
      </c>
      <c r="F291" s="1">
        <v>44977</v>
      </c>
    </row>
    <row r="292" spans="1:6">
      <c r="A292" t="s">
        <v>983</v>
      </c>
      <c r="B292" t="s">
        <v>237</v>
      </c>
      <c r="C292" t="s">
        <v>283</v>
      </c>
      <c r="D292" t="s">
        <v>1090</v>
      </c>
      <c r="E292">
        <v>107406</v>
      </c>
      <c r="F292" s="1">
        <v>45113</v>
      </c>
    </row>
    <row r="293" spans="1:6">
      <c r="A293" t="s">
        <v>984</v>
      </c>
      <c r="B293" t="s">
        <v>253</v>
      </c>
      <c r="C293" t="s">
        <v>286</v>
      </c>
      <c r="D293" t="s">
        <v>1065</v>
      </c>
      <c r="E293">
        <v>45315</v>
      </c>
      <c r="F293" s="1">
        <v>44498</v>
      </c>
    </row>
    <row r="294" spans="1:6">
      <c r="A294" t="s">
        <v>986</v>
      </c>
      <c r="B294" t="s">
        <v>557</v>
      </c>
      <c r="C294" t="s">
        <v>276</v>
      </c>
      <c r="D294" t="s">
        <v>1065</v>
      </c>
      <c r="E294">
        <v>127324</v>
      </c>
      <c r="F294" s="1">
        <v>43866</v>
      </c>
    </row>
    <row r="295" spans="1:6">
      <c r="A295" t="s">
        <v>988</v>
      </c>
      <c r="B295" t="s">
        <v>565</v>
      </c>
      <c r="C295" t="s">
        <v>280</v>
      </c>
      <c r="D295" t="s">
        <v>1092</v>
      </c>
      <c r="E295">
        <v>44310</v>
      </c>
      <c r="F295" s="1">
        <v>44043</v>
      </c>
    </row>
    <row r="296" spans="1:6">
      <c r="A296" t="s">
        <v>989</v>
      </c>
      <c r="B296" t="s">
        <v>246</v>
      </c>
      <c r="C296" t="s">
        <v>286</v>
      </c>
      <c r="D296" t="s">
        <v>1069</v>
      </c>
      <c r="E296">
        <v>28652</v>
      </c>
      <c r="F296" s="1">
        <v>44599</v>
      </c>
    </row>
    <row r="297" spans="1:6">
      <c r="A297" t="s">
        <v>990</v>
      </c>
      <c r="B297" t="s">
        <v>238</v>
      </c>
      <c r="C297" t="s">
        <v>276</v>
      </c>
      <c r="D297" t="s">
        <v>1097</v>
      </c>
      <c r="E297">
        <v>223468</v>
      </c>
      <c r="F297" s="1">
        <v>44047</v>
      </c>
    </row>
    <row r="298" spans="1:6">
      <c r="A298" t="s">
        <v>991</v>
      </c>
      <c r="B298" t="s">
        <v>237</v>
      </c>
      <c r="C298" t="s">
        <v>269</v>
      </c>
      <c r="D298" t="s">
        <v>1076</v>
      </c>
      <c r="E298">
        <v>130050</v>
      </c>
      <c r="F298" s="1">
        <v>45155</v>
      </c>
    </row>
    <row r="299" spans="1:6">
      <c r="A299" t="s">
        <v>993</v>
      </c>
      <c r="B299" t="s">
        <v>237</v>
      </c>
      <c r="C299" t="s">
        <v>280</v>
      </c>
      <c r="D299" t="s">
        <v>1081</v>
      </c>
      <c r="E299">
        <v>53244</v>
      </c>
      <c r="F299" s="1">
        <v>45106</v>
      </c>
    </row>
    <row r="300" spans="1:6">
      <c r="A300" t="s">
        <v>994</v>
      </c>
      <c r="B300" t="s">
        <v>563</v>
      </c>
      <c r="C300" t="s">
        <v>286</v>
      </c>
      <c r="D300" t="s">
        <v>1082</v>
      </c>
      <c r="E300">
        <v>147920</v>
      </c>
      <c r="F300" s="1">
        <v>45121</v>
      </c>
    </row>
    <row r="301" spans="1:6">
      <c r="A301" t="s">
        <v>995</v>
      </c>
      <c r="B301" t="s">
        <v>559</v>
      </c>
      <c r="C301" t="s">
        <v>223</v>
      </c>
      <c r="D301" t="s">
        <v>1054</v>
      </c>
      <c r="E301">
        <v>55580</v>
      </c>
      <c r="F301" s="1">
        <v>45108</v>
      </c>
    </row>
    <row r="302" spans="1:6">
      <c r="A302" t="s">
        <v>996</v>
      </c>
      <c r="B302" t="s">
        <v>563</v>
      </c>
      <c r="C302" t="s">
        <v>269</v>
      </c>
      <c r="D302" t="s">
        <v>1069</v>
      </c>
      <c r="E302">
        <v>87290</v>
      </c>
      <c r="F302" s="1">
        <v>44245</v>
      </c>
    </row>
    <row r="303" spans="1:6">
      <c r="A303" t="s">
        <v>998</v>
      </c>
      <c r="B303" t="s">
        <v>246</v>
      </c>
      <c r="C303" t="s">
        <v>269</v>
      </c>
      <c r="D303" t="s">
        <v>1058</v>
      </c>
      <c r="E303">
        <v>18734</v>
      </c>
      <c r="F303" s="1">
        <v>44194</v>
      </c>
    </row>
    <row r="304" spans="1:6">
      <c r="A304" t="s">
        <v>999</v>
      </c>
      <c r="B304" t="s">
        <v>253</v>
      </c>
      <c r="C304" t="s">
        <v>223</v>
      </c>
      <c r="D304" t="s">
        <v>1062</v>
      </c>
      <c r="E304">
        <v>79235</v>
      </c>
      <c r="F304" s="1">
        <v>45189</v>
      </c>
    </row>
    <row r="305" spans="1:6">
      <c r="A305" t="s">
        <v>1000</v>
      </c>
      <c r="B305" t="s">
        <v>545</v>
      </c>
      <c r="C305" t="s">
        <v>276</v>
      </c>
      <c r="D305" t="s">
        <v>1099</v>
      </c>
      <c r="E305">
        <v>64328</v>
      </c>
      <c r="F305" s="1">
        <v>44116</v>
      </c>
    </row>
    <row r="306" spans="1:6">
      <c r="A306" t="s">
        <v>1002</v>
      </c>
      <c r="B306" t="s">
        <v>237</v>
      </c>
      <c r="C306" t="s">
        <v>276</v>
      </c>
      <c r="D306" t="s">
        <v>1096</v>
      </c>
      <c r="E306">
        <v>55692</v>
      </c>
      <c r="F306" s="1">
        <v>44375</v>
      </c>
    </row>
    <row r="307" spans="1:6">
      <c r="A307" t="s">
        <v>1003</v>
      </c>
      <c r="B307" t="s">
        <v>237</v>
      </c>
      <c r="C307" t="s">
        <v>269</v>
      </c>
      <c r="D307" t="s">
        <v>1087</v>
      </c>
      <c r="E307">
        <v>28458</v>
      </c>
      <c r="F307" s="1">
        <v>45046</v>
      </c>
    </row>
    <row r="308" spans="1:6">
      <c r="A308" t="s">
        <v>1004</v>
      </c>
      <c r="B308" t="s">
        <v>542</v>
      </c>
      <c r="C308" t="s">
        <v>280</v>
      </c>
      <c r="D308" t="s">
        <v>1080</v>
      </c>
      <c r="E308">
        <v>47275</v>
      </c>
      <c r="F308" s="1">
        <v>44831</v>
      </c>
    </row>
    <row r="309" spans="1:6">
      <c r="A309" t="s">
        <v>1006</v>
      </c>
      <c r="B309" t="s">
        <v>251</v>
      </c>
      <c r="C309" t="s">
        <v>286</v>
      </c>
      <c r="D309" t="s">
        <v>1092</v>
      </c>
      <c r="E309">
        <v>180198</v>
      </c>
      <c r="F309" s="1">
        <v>44742</v>
      </c>
    </row>
    <row r="310" spans="1:6">
      <c r="A310" t="s">
        <v>1007</v>
      </c>
      <c r="B310" t="s">
        <v>246</v>
      </c>
      <c r="C310" t="s">
        <v>280</v>
      </c>
      <c r="D310" t="s">
        <v>1069</v>
      </c>
      <c r="E310">
        <v>18792</v>
      </c>
      <c r="F310" s="1">
        <v>44404</v>
      </c>
    </row>
    <row r="311" spans="1:6">
      <c r="A311" t="s">
        <v>1008</v>
      </c>
      <c r="B311" t="s">
        <v>551</v>
      </c>
      <c r="C311" t="s">
        <v>269</v>
      </c>
      <c r="D311" t="s">
        <v>1056</v>
      </c>
      <c r="E311">
        <v>21111</v>
      </c>
      <c r="F311" s="1">
        <v>44084</v>
      </c>
    </row>
    <row r="312" spans="1:6">
      <c r="A312" t="s">
        <v>1009</v>
      </c>
      <c r="B312" t="s">
        <v>545</v>
      </c>
      <c r="C312" t="s">
        <v>223</v>
      </c>
      <c r="D312" t="s">
        <v>1095</v>
      </c>
      <c r="E312">
        <v>172788</v>
      </c>
      <c r="F312" s="1">
        <v>44797</v>
      </c>
    </row>
    <row r="313" spans="1:6">
      <c r="A313" t="s">
        <v>1010</v>
      </c>
      <c r="B313" t="s">
        <v>234</v>
      </c>
      <c r="C313" t="s">
        <v>286</v>
      </c>
      <c r="D313" t="s">
        <v>1069</v>
      </c>
      <c r="E313">
        <v>87696</v>
      </c>
      <c r="F313" s="1">
        <v>44741</v>
      </c>
    </row>
    <row r="314" spans="1:6">
      <c r="A314" t="s">
        <v>1011</v>
      </c>
      <c r="B314" t="s">
        <v>234</v>
      </c>
      <c r="C314" t="s">
        <v>266</v>
      </c>
      <c r="D314" t="s">
        <v>1096</v>
      </c>
      <c r="E314">
        <v>16182</v>
      </c>
      <c r="F314" s="1">
        <v>45081</v>
      </c>
    </row>
    <row r="315" spans="1:6">
      <c r="A315" t="s">
        <v>1014</v>
      </c>
      <c r="B315" t="s">
        <v>243</v>
      </c>
      <c r="C315" t="s">
        <v>269</v>
      </c>
      <c r="D315" t="s">
        <v>1090</v>
      </c>
      <c r="E315">
        <v>7130</v>
      </c>
      <c r="F315" s="1">
        <v>44565</v>
      </c>
    </row>
    <row r="316" spans="1:6">
      <c r="A316" t="s">
        <v>1015</v>
      </c>
      <c r="B316" t="s">
        <v>237</v>
      </c>
      <c r="C316" t="s">
        <v>269</v>
      </c>
      <c r="D316" t="s">
        <v>1082</v>
      </c>
      <c r="E316">
        <v>18360</v>
      </c>
      <c r="F316" s="1">
        <v>44354</v>
      </c>
    </row>
    <row r="317" spans="1:6">
      <c r="A317" t="s">
        <v>1017</v>
      </c>
      <c r="B317" t="s">
        <v>250</v>
      </c>
      <c r="C317" t="s">
        <v>280</v>
      </c>
      <c r="D317" t="s">
        <v>1070</v>
      </c>
      <c r="E317">
        <v>21056</v>
      </c>
      <c r="F317" s="1">
        <v>43883</v>
      </c>
    </row>
    <row r="318" spans="1:6">
      <c r="A318" t="s">
        <v>1018</v>
      </c>
      <c r="B318" t="s">
        <v>238</v>
      </c>
      <c r="C318" t="s">
        <v>286</v>
      </c>
      <c r="D318" t="s">
        <v>1065</v>
      </c>
      <c r="E318">
        <v>166152</v>
      </c>
      <c r="F318" s="1">
        <v>45204</v>
      </c>
    </row>
    <row r="319" spans="1:6">
      <c r="A319" t="s">
        <v>1019</v>
      </c>
      <c r="B319" t="s">
        <v>249</v>
      </c>
      <c r="C319" t="s">
        <v>280</v>
      </c>
      <c r="D319" t="s">
        <v>1089</v>
      </c>
      <c r="E319">
        <v>115360</v>
      </c>
      <c r="F319" s="1">
        <v>45069</v>
      </c>
    </row>
    <row r="320" spans="1:6">
      <c r="A320" t="s">
        <v>1020</v>
      </c>
      <c r="B320" t="s">
        <v>557</v>
      </c>
      <c r="C320" t="s">
        <v>223</v>
      </c>
      <c r="D320" t="s">
        <v>1084</v>
      </c>
      <c r="E320">
        <v>222130</v>
      </c>
      <c r="F320" s="1">
        <v>44129</v>
      </c>
    </row>
    <row r="321" spans="1:6">
      <c r="A321" t="s">
        <v>1023</v>
      </c>
      <c r="B321" t="s">
        <v>237</v>
      </c>
      <c r="C321" t="s">
        <v>283</v>
      </c>
      <c r="D321" t="s">
        <v>1077</v>
      </c>
      <c r="E321">
        <v>77112</v>
      </c>
      <c r="F321" s="1">
        <v>44439</v>
      </c>
    </row>
    <row r="322" spans="1:6">
      <c r="A322" t="s">
        <v>1027</v>
      </c>
      <c r="B322" t="s">
        <v>545</v>
      </c>
      <c r="C322" t="s">
        <v>283</v>
      </c>
      <c r="D322" t="s">
        <v>1069</v>
      </c>
      <c r="E322">
        <v>81532</v>
      </c>
      <c r="F322" s="1">
        <v>44310</v>
      </c>
    </row>
    <row r="323" spans="1:6">
      <c r="A323" t="s">
        <v>1029</v>
      </c>
      <c r="B323" t="s">
        <v>563</v>
      </c>
      <c r="C323" t="s">
        <v>269</v>
      </c>
      <c r="D323" t="s">
        <v>1057</v>
      </c>
      <c r="E323">
        <v>97180</v>
      </c>
      <c r="F323" s="1">
        <v>44969</v>
      </c>
    </row>
    <row r="324" spans="1:6">
      <c r="A324" t="s">
        <v>1030</v>
      </c>
      <c r="B324" t="s">
        <v>249</v>
      </c>
      <c r="C324" t="s">
        <v>276</v>
      </c>
      <c r="D324" t="s">
        <v>1065</v>
      </c>
      <c r="E324">
        <v>64680</v>
      </c>
      <c r="F324" s="1">
        <v>44907</v>
      </c>
    </row>
    <row r="325" spans="1:6">
      <c r="A325" t="s">
        <v>1032</v>
      </c>
      <c r="B325" t="s">
        <v>243</v>
      </c>
      <c r="C325" t="s">
        <v>280</v>
      </c>
      <c r="D325" t="s">
        <v>1093</v>
      </c>
      <c r="E325">
        <v>60720</v>
      </c>
      <c r="F325" s="1">
        <v>45280</v>
      </c>
    </row>
    <row r="326" spans="1:6">
      <c r="A326" t="s">
        <v>1033</v>
      </c>
      <c r="B326" t="s">
        <v>250</v>
      </c>
      <c r="C326" t="s">
        <v>269</v>
      </c>
      <c r="D326" t="s">
        <v>1063</v>
      </c>
      <c r="E326">
        <v>40992</v>
      </c>
      <c r="F326" s="1">
        <v>44890</v>
      </c>
    </row>
    <row r="327" spans="1:6">
      <c r="A327" t="s">
        <v>1035</v>
      </c>
      <c r="B327" t="s">
        <v>545</v>
      </c>
      <c r="C327" t="s">
        <v>223</v>
      </c>
      <c r="D327" t="s">
        <v>1055</v>
      </c>
      <c r="E327">
        <v>123420</v>
      </c>
      <c r="F327" s="1">
        <v>44114</v>
      </c>
    </row>
    <row r="328" spans="1:6">
      <c r="A328" t="s">
        <v>1036</v>
      </c>
      <c r="B328" t="s">
        <v>240</v>
      </c>
      <c r="C328" t="s">
        <v>269</v>
      </c>
      <c r="D328" t="s">
        <v>1096</v>
      </c>
      <c r="E328">
        <v>26413</v>
      </c>
      <c r="F328" s="1">
        <v>44874</v>
      </c>
    </row>
    <row r="329" spans="1:6">
      <c r="A329" t="s">
        <v>1037</v>
      </c>
      <c r="B329" t="s">
        <v>243</v>
      </c>
      <c r="C329" t="s">
        <v>286</v>
      </c>
      <c r="D329" t="s">
        <v>1074</v>
      </c>
      <c r="E329">
        <v>114310</v>
      </c>
      <c r="F329" s="1">
        <v>44326</v>
      </c>
    </row>
    <row r="330" spans="1:6">
      <c r="A330" t="s">
        <v>1038</v>
      </c>
      <c r="B330" t="s">
        <v>253</v>
      </c>
      <c r="C330" t="s">
        <v>269</v>
      </c>
      <c r="D330" t="s">
        <v>1099</v>
      </c>
      <c r="E330">
        <v>42665</v>
      </c>
      <c r="F330" s="1">
        <v>44144</v>
      </c>
    </row>
    <row r="331" spans="1:6">
      <c r="A331" t="s">
        <v>1039</v>
      </c>
      <c r="B331" t="s">
        <v>542</v>
      </c>
      <c r="C331" t="s">
        <v>266</v>
      </c>
      <c r="D331" t="s">
        <v>1098</v>
      </c>
      <c r="E331">
        <v>119865</v>
      </c>
      <c r="F331" s="1">
        <v>44177</v>
      </c>
    </row>
    <row r="332" spans="1:6">
      <c r="A332" t="s">
        <v>1040</v>
      </c>
      <c r="B332" t="s">
        <v>545</v>
      </c>
      <c r="C332" t="s">
        <v>280</v>
      </c>
      <c r="D332" t="s">
        <v>1090</v>
      </c>
      <c r="E332">
        <v>96492</v>
      </c>
      <c r="F332" s="1">
        <v>44933</v>
      </c>
    </row>
    <row r="333" spans="1:6">
      <c r="A333" t="s">
        <v>1041</v>
      </c>
      <c r="B333" t="s">
        <v>234</v>
      </c>
      <c r="C333" t="s">
        <v>223</v>
      </c>
      <c r="D333" t="s">
        <v>1058</v>
      </c>
      <c r="E333">
        <v>12006</v>
      </c>
      <c r="F333" s="1">
        <v>44407</v>
      </c>
    </row>
    <row r="334" spans="1:6">
      <c r="A334" t="s">
        <v>1042</v>
      </c>
      <c r="B334" t="s">
        <v>254</v>
      </c>
      <c r="C334" t="s">
        <v>266</v>
      </c>
      <c r="D334" t="s">
        <v>1099</v>
      </c>
      <c r="E334">
        <v>98674</v>
      </c>
      <c r="F334" s="1">
        <v>44273</v>
      </c>
    </row>
    <row r="335" spans="1:6">
      <c r="A335" t="s">
        <v>1043</v>
      </c>
      <c r="B335" t="s">
        <v>251</v>
      </c>
      <c r="C335" t="s">
        <v>286</v>
      </c>
      <c r="D335" t="s">
        <v>1061</v>
      </c>
      <c r="E335">
        <v>189504</v>
      </c>
      <c r="F335" s="1">
        <v>44199</v>
      </c>
    </row>
    <row r="336" spans="1:6">
      <c r="A336" t="s">
        <v>1044</v>
      </c>
      <c r="B336" t="s">
        <v>559</v>
      </c>
      <c r="C336" t="s">
        <v>280</v>
      </c>
      <c r="D336" t="s">
        <v>1067</v>
      </c>
      <c r="E336">
        <v>2520</v>
      </c>
      <c r="F336" s="1">
        <v>45074</v>
      </c>
    </row>
    <row r="337" spans="1:6">
      <c r="A337" t="s">
        <v>1045</v>
      </c>
      <c r="B337" t="s">
        <v>254</v>
      </c>
      <c r="C337" t="s">
        <v>283</v>
      </c>
      <c r="D337" t="s">
        <v>1089</v>
      </c>
      <c r="E337">
        <v>173398</v>
      </c>
      <c r="F337" s="1">
        <v>44547</v>
      </c>
    </row>
    <row r="338" spans="1:6">
      <c r="A338" t="s">
        <v>1046</v>
      </c>
      <c r="B338" t="s">
        <v>254</v>
      </c>
      <c r="C338" t="s">
        <v>276</v>
      </c>
      <c r="D338" t="s">
        <v>1061</v>
      </c>
      <c r="E338">
        <v>118792</v>
      </c>
      <c r="F338" s="1">
        <v>45217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2327-EE16-4A79-A716-E8267CCF8466}">
  <dimension ref="A57:C61"/>
  <sheetViews>
    <sheetView tabSelected="1" zoomScale="70" zoomScaleNormal="70" workbookViewId="0">
      <selection activeCell="D15" sqref="D15"/>
    </sheetView>
  </sheetViews>
  <sheetFormatPr defaultRowHeight="15"/>
  <cols>
    <col min="1" max="1" width="21.42578125" bestFit="1" customWidth="1"/>
    <col min="2" max="2" width="24.85546875" bestFit="1" customWidth="1"/>
    <col min="3" max="3" width="21.42578125" bestFit="1" customWidth="1"/>
    <col min="4" max="4" width="18.85546875" bestFit="1" customWidth="1"/>
    <col min="5" max="5" width="16.42578125" bestFit="1" customWidth="1"/>
    <col min="6" max="6" width="14.85546875" bestFit="1" customWidth="1"/>
    <col min="7" max="7" width="19.140625" bestFit="1" customWidth="1"/>
    <col min="8" max="8" width="16.85546875" bestFit="1" customWidth="1"/>
    <col min="9" max="11" width="14.85546875" bestFit="1" customWidth="1"/>
    <col min="12" max="12" width="14.28515625" bestFit="1" customWidth="1"/>
    <col min="13" max="13" width="14.85546875" bestFit="1" customWidth="1"/>
    <col min="14" max="14" width="15.7109375" bestFit="1" customWidth="1"/>
    <col min="15" max="15" width="15.85546875" bestFit="1" customWidth="1"/>
    <col min="16" max="18" width="14.85546875" bestFit="1" customWidth="1"/>
    <col min="19" max="19" width="18.7109375" bestFit="1" customWidth="1"/>
    <col min="20" max="20" width="17.85546875" bestFit="1" customWidth="1"/>
    <col min="21" max="21" width="20.28515625" bestFit="1" customWidth="1"/>
    <col min="22" max="22" width="14.85546875" bestFit="1" customWidth="1"/>
    <col min="23" max="24" width="16.28515625" bestFit="1" customWidth="1"/>
    <col min="25" max="31" width="14.85546875" bestFit="1" customWidth="1"/>
    <col min="32" max="32" width="17.7109375" bestFit="1" customWidth="1"/>
    <col min="33" max="33" width="16.85546875" bestFit="1" customWidth="1"/>
    <col min="34" max="34" width="18.5703125" bestFit="1" customWidth="1"/>
    <col min="35" max="35" width="17.7109375" bestFit="1" customWidth="1"/>
    <col min="36" max="36" width="20.140625" bestFit="1" customWidth="1"/>
    <col min="37" max="37" width="16.85546875" bestFit="1" customWidth="1"/>
    <col min="38" max="38" width="14.85546875" bestFit="1" customWidth="1"/>
    <col min="39" max="39" width="16.85546875" bestFit="1" customWidth="1"/>
    <col min="40" max="40" width="15.7109375" bestFit="1" customWidth="1"/>
    <col min="41" max="41" width="15.85546875" bestFit="1" customWidth="1"/>
    <col min="42" max="42" width="14.85546875" bestFit="1" customWidth="1"/>
    <col min="43" max="43" width="18.5703125" bestFit="1" customWidth="1"/>
    <col min="44" max="44" width="14.85546875" bestFit="1" customWidth="1"/>
    <col min="45" max="45" width="18.7109375" bestFit="1" customWidth="1"/>
    <col min="46" max="46" width="14.85546875" bestFit="1" customWidth="1"/>
    <col min="47" max="47" width="17.140625" bestFit="1" customWidth="1"/>
    <col min="48" max="48" width="21.42578125" bestFit="1" customWidth="1"/>
    <col min="49" max="49" width="12.5703125" bestFit="1" customWidth="1"/>
    <col min="50" max="50" width="15.140625" bestFit="1" customWidth="1"/>
    <col min="51" max="52" width="18.28515625" bestFit="1" customWidth="1"/>
    <col min="53" max="298" width="10.7109375" bestFit="1" customWidth="1"/>
    <col min="299" max="299" width="18.28515625" bestFit="1" customWidth="1"/>
  </cols>
  <sheetData>
    <row r="57" spans="1:3">
      <c r="A57" s="2" t="s">
        <v>1101</v>
      </c>
      <c r="B57" s="2" t="s">
        <v>1100</v>
      </c>
    </row>
    <row r="58" spans="1:3">
      <c r="A58" s="2" t="s">
        <v>1047</v>
      </c>
      <c r="B58" t="s">
        <v>1054</v>
      </c>
      <c r="C58" t="s">
        <v>1048</v>
      </c>
    </row>
    <row r="59" spans="1:3">
      <c r="A59" s="3" t="s">
        <v>1102</v>
      </c>
      <c r="B59" s="6">
        <v>203040</v>
      </c>
      <c r="C59" s="6">
        <v>203040</v>
      </c>
    </row>
    <row r="60" spans="1:3">
      <c r="A60" s="3" t="s">
        <v>1103</v>
      </c>
      <c r="B60" s="6">
        <v>79856</v>
      </c>
      <c r="C60" s="6">
        <v>79856</v>
      </c>
    </row>
    <row r="61" spans="1:3">
      <c r="A61" s="3" t="s">
        <v>1048</v>
      </c>
      <c r="B61" s="6">
        <v>282896</v>
      </c>
      <c r="C61" s="6">
        <v>282896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e b 3 a a d - 1 5 7 f - 4 8 7 6 - 9 7 7 0 - 6 2 a 1 3 1 e c 1 b a e "   x m l n s = " h t t p : / / s c h e m a s . m i c r o s o f t . c o m / D a t a M a s h u p " > A A A A A O 8 G A A B Q S w M E F A A C A A g A 8 J F 1 V 6 4 Y A Y y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8 w S X c 8 Q G 3 0 Y 1 0 Y f 6 g k 7 A F B L A w Q U A A I A C A D w k X V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8 J F 1 V 5 7 Q 6 r b w A w A A / x c A A B M A H A B G b 3 J t d W x h c y 9 T Z W N 0 a W 9 u M S 5 t I K I Y A C i g F A A A A A A A A A A A A A A A A A A A A A A A A A A A A O 2 Y U W / b N h D H 3 w P k O x A q B t i A Y M B p 0 o e 1 H t B a y R Z g y V o 7 7 R 7 i o G C k S 0 y E I g 2 S 8 q I a / u 4 7 S b Y l U d T i J W 5 Q I M 2 L Y 5 7 E / / / I 4 0 8 n a w g N k 4 K M i 8 / + 2 / 2 9 / T 0 9 p Q o i E p x 8 H X I G w j A y I B z M / h 7 B v 7 8 U u 2 U C c G i o 5 7 1 A h k m M l 3 R O G I f e U A q D X 3 T H G / 4 6 + a x B 6 c m N o i K c B K D v j J x N P k p l b i R n c r K e J q C G T U q l X q j n X t e / D I C z m B l Q A 8 / 3 f D K U P I m F H r z x y b E I Z c T E 7 a B / c H T g k 0 + J N D A 2 K Y d B + W / v X A q 4 6 v q F 4 1 f e K d r S h n 7 D D B m h / B s 1 Q C J G O J s D 5 9 L D X C 7 o N d 7 2 U c k Y 5 / g D a I T e O y u P P r l c B d 5 z P g 4 p p 0 o P j E q q C m f o 6 Y a F 1 E h i 2 K w y 5 Q X m r 2 + k i o s U L t I Z 6 M 6 D j v z F w j s N S L E o m L / B 2 4 i B e 7 P 0 y c I b y n h G R U r O a Q y O Y C K M S h v j A c N 9 0 q j X i B z H M y 5 T A E 3 O k / g a F F 6 A 9 t 4 c 9 j K z + R U n D H h U u 2 9 Z p j 5 i t 1 M g 8 2 z x i W K x 1 B r K 9 M f A s b J G 8 p 8 s a X u R f A I 0 n B I h D f m T a d M 7 1 W j F p J 3 8 y w h i O Y c z a s I p 7 v a p g V h 3 R h B K F f V y O 1 8 o T 3 A p v 3 Y z g z i V S D h f d r u l L 6 x I o 2 h u C g 2 2 W H K Z X 9 m 6 r C 7 z F X n 3 W y 5 B q I g c I c 9 r E + 6 3 K F v 2 1 q K b X b c U 6 + P t c g d b y f U 3 e v b m W 7 L O M K r v 7 z H R Z s B i S M B m I K J n w k g p 9 g B J + v 0 X h B I n K M a J E q 7 x D 0 y Z 6 X o 0 w t n K U d I G l 9 + z R V c O F k X N + S + w L G d T X F U H i C j j j d G R 5 I 5 L 7 2 e g 8 D i E j r y y V U 3 J 5 3 F Q B 1 k N W f l J J 6 H k U o g K G w r o r G r E R a y 6 / Z X j R 8 H Q 9 v C D w 9 A B w d 3 D L y 8 y S 6 U c 2 x 3 0 a s X s 0 q v F 2 n V f b 6 V 7 s N E t j o k l W B l s V z r c S u l 1 5 d k V N Z 9 Z E T y M 7 0 M b 3 8 i r S J p n g f d a 6 m c T W G 0 C s 1 V J w m Y X u B p v 6 Q J x r l v p I r X C Y 4 1 z s p y c V p / 3 C z m j C r N t R r D o O K 6 3 6 8 a X 0 A q W 2 9 B s y 6 q B n Z G w u r m W Z C O 0 O y 5 W i s O G l B W p a l p 7 2 X + w 7 h t 4 X N h 1 O U y U w o d 7 2 l 6 A 9 S u W N a I 1 D F l I + 4 L E R a w 8 A 9 F W S j + B V g U a N m h N Y P 0 H 6 L K t B 0 W c z W T 7 S / K n h O J b g E n J W O b v r j b Q 0 E S 2 T Z s p 8 0 7 3 h b A s S 7 4 J s s 3 o L l 9 m n 4 j N / 0 u w S q 1 Y k n Z k d 1 1 d r d I s 1 W Z s d z 3 e p o T t T G v j 7 X p H W + k d P u G n i S c + G Y 5 y Y t g H + d H k P 6 H G J C q L O c F / f B 8 C 7 x W z m 7 + l u r u W 8 q 7 T X e T v O Q N v c 7 d 3 t b x c P R K u H k n K N Y J z H r Y 1 d s 2 e z g 2 6 o r B d r 8 G g m 9 y z k W d Y / D K w 5 w b R d 2 n e n K f k u / x 6 V + y 9 k 3 R b / V L 3 L 1 B L A Q I t A B Q A A g A I A P C R d V e u G A G M p g A A A P g A A A A S A A A A A A A A A A A A A A A A A A A A A A B D b 2 5 m a W c v U G F j a 2 F n Z S 5 4 b W x Q S w E C L Q A U A A I A C A D w k X V X U 3 I 4 L J s A A A D h A A A A E w A A A A A A A A A A A A A A A A D y A A A A W 0 N v b n R l b n R f V H l w Z X N d L n h t b F B L A Q I t A B Q A A g A I A P C R d V e e 0 O q 2 8 A M A A P 8 X A A A T A A A A A A A A A A A A A A A A A N o B A A B G b 3 J t d W x h c y 9 T Z W N 0 a W 9 u M S 5 t U E s F B g A A A A A D A A M A w g A A A B c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N H A A A A A A A A w U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G X 0 N s a W V u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G X 0 N s a W V u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z o x M D o w N i 4 w N T Y 4 M T Q z W i I g L z 4 8 R W 5 0 c n k g V H l w Z T 0 i R m l s b E N v b H V t b l R 5 c G V z I i B W Y W x 1 Z T 0 i c 0 J n W U d C Z 0 1 H I i A v P j x F b n R y e S B U e X B l P S J G a W x s Q 2 9 s d W 1 u T m F t Z X M i I F Z h b H V l P S J z W y Z x d W 9 0 O 0 l E I E N s a W V u d C Z x d W 9 0 O y w m c X V v d D t D b 2 1 w Y W 5 5 I E 5 h b W U m c X V v d D s s J n F 1 b 3 Q 7 Q 2 9 1 b n R y e S Z x d W 9 0 O y w m c X V v d D t E a W 1 l b n N p b 2 4 m c X V v d D s s J n F 1 b 3 Q 7 R W 1 w b G 9 5 Z W V z I E 5 1 b W J l c i Z x d W 9 0 O y w m c X V v d D t G a W V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G X 0 N s a W V u d G k v Q X V 0 b 1 J l b W 9 2 Z W R D b 2 x 1 b W 5 z M S 5 7 S U Q g Q 2 x p Z W 5 0 L D B 9 J n F 1 b 3 Q 7 L C Z x d W 9 0 O 1 N l Y 3 R p b 2 4 x L 0 R G X 0 N s a W V u d G k v Q X V 0 b 1 J l b W 9 2 Z W R D b 2 x 1 b W 5 z M S 5 7 Q 2 9 t c G F u e S B O Y W 1 l L D F 9 J n F 1 b 3 Q 7 L C Z x d W 9 0 O 1 N l Y 3 R p b 2 4 x L 0 R G X 0 N s a W V u d G k v Q X V 0 b 1 J l b W 9 2 Z W R D b 2 x 1 b W 5 z M S 5 7 Q 2 9 1 b n R y e S w y f S Z x d W 9 0 O y w m c X V v d D t T Z W N 0 a W 9 u M S 9 E R l 9 D b G l l b n R p L 0 F 1 d G 9 S Z W 1 v d m V k Q 2 9 s d W 1 u c z E u e 0 R p b W V u c 2 l v b i w z f S Z x d W 9 0 O y w m c X V v d D t T Z W N 0 a W 9 u M S 9 E R l 9 D b G l l b n R p L 0 F 1 d G 9 S Z W 1 v d m V k Q 2 9 s d W 1 u c z E u e 0 V t c G x v e W V l c y B O d W 1 i Z X I s N H 0 m c X V v d D s s J n F 1 b 3 Q 7 U 2 V j d G l v b j E v R E Z f Q 2 x p Z W 5 0 a S 9 B d X R v U m V t b 3 Z l Z E N v b H V t b n M x L n t G a W V s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R l 9 D b G l l b n R p L 0 F 1 d G 9 S Z W 1 v d m V k Q 2 9 s d W 1 u c z E u e 0 l E I E N s a W V u d C w w f S Z x d W 9 0 O y w m c X V v d D t T Z W N 0 a W 9 u M S 9 E R l 9 D b G l l b n R p L 0 F 1 d G 9 S Z W 1 v d m V k Q 2 9 s d W 1 u c z E u e 0 N v b X B h b n k g T m F t Z S w x f S Z x d W 9 0 O y w m c X V v d D t T Z W N 0 a W 9 u M S 9 E R l 9 D b G l l b n R p L 0 F 1 d G 9 S Z W 1 v d m V k Q 2 9 s d W 1 u c z E u e 0 N v d W 5 0 c n k s M n 0 m c X V v d D s s J n F 1 b 3 Q 7 U 2 V j d G l v b j E v R E Z f Q 2 x p Z W 5 0 a S 9 B d X R v U m V t b 3 Z l Z E N v b H V t b n M x L n t E a W 1 l b n N p b 2 4 s M 3 0 m c X V v d D s s J n F 1 b 3 Q 7 U 2 V j d G l v b j E v R E Z f Q 2 x p Z W 5 0 a S 9 B d X R v U m V t b 3 Z l Z E N v b H V t b n M x L n t F b X B s b 3 l l Z X M g T n V t Y m V y L D R 9 J n F 1 b 3 Q 7 L C Z x d W 9 0 O 1 N l Y 3 R p b 2 4 x L 0 R G X 0 N s a W V u d G k v Q X V 0 b 1 J l b W 9 2 Z W R D b 2 x 1 b W 5 z M S 5 7 R m l l b G Q s N X 0 m c X V v d D t d L C Z x d W 9 0 O 1 J l b G F 0 a W 9 u c 2 h p c E l u Z m 8 m c X V v d D s 6 W 1 1 9 I i A v P j x F b n R y e S B U e X B l P S J R d W V y e U l E I i B W Y W x 1 Z T 0 i c z h l N m Q y O T U 0 L T N k Z j A t N G Z m Z C 0 4 Z T E y L T U 5 Y z Y 5 O W Q w O T c x Y i I g L z 4 8 L 1 N 0 Y W J s Z U V u d H J p Z X M + P C 9 J d G V t P j x J d G V t P j x J d G V t T G 9 j Y X R p b 2 4 + P E l 0 Z W 1 U e X B l P k Z v c m 1 1 b G E 8 L 0 l 0 Z W 1 U e X B l P j x J d G V t U G F 0 a D 5 T Z W N 0 a W 9 u M S 9 E R l 9 D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D b G l l b n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0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E a X B l b m R l b n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R l 9 E a X B l b m R l b n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z o x M D o w N i 4 w N D I 4 M T c 2 W i I g L z 4 8 R W 5 0 c n k g V H l w Z T 0 i R m l s b E N v b H V t b l R 5 c G V z I i B W Y W x 1 Z T 0 i c 0 J n W U p C Z 1 l H Q m d Z R C I g L z 4 8 R W 5 0 c n k g V H l w Z T 0 i R m l s b E N v b H V t b k 5 h b W V z I i B W Y W x 1 Z T 0 i c 1 s m c X V v d D t O Y W 1 l J n F 1 b 3 Q 7 L C Z x d W 9 0 O 1 N 1 c m 5 h b W U m c X V v d D s s J n F 1 b 3 Q 7 Q m l y d G g m c X V v d D s s J n F 1 b 3 Q 7 Q m l y d G g g Q 2 9 1 b n R y e S Z x d W 9 0 O y w m c X V v d D t H Z W 5 k Z X I m c X V v d D s s J n F 1 b 3 Q 7 Q 2 9 k Z S Z x d W 9 0 O y w m c X V v d D t S b 2 x l J n F 1 b 3 Q 7 L C Z x d W 9 0 O 0 V 4 c G V y a W V u Y 2 U m c X V v d D s s J n F 1 b 3 Q 7 U 2 F s Y X J 5 I F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G X 0 R p c G V u Z G V u d G k v Q X V 0 b 1 J l b W 9 2 Z W R D b 2 x 1 b W 5 z M S 5 7 T m F t Z S w w f S Z x d W 9 0 O y w m c X V v d D t T Z W N 0 a W 9 u M S 9 E R l 9 E a X B l b m R l b n R p L 0 F 1 d G 9 S Z W 1 v d m V k Q 2 9 s d W 1 u c z E u e 1 N 1 c m 5 h b W U s M X 0 m c X V v d D s s J n F 1 b 3 Q 7 U 2 V j d G l v b j E v R E Z f R G l w Z W 5 k Z W 5 0 a S 9 B d X R v U m V t b 3 Z l Z E N v b H V t b n M x L n t C a X J 0 a C w y f S Z x d W 9 0 O y w m c X V v d D t T Z W N 0 a W 9 u M S 9 E R l 9 E a X B l b m R l b n R p L 0 F 1 d G 9 S Z W 1 v d m V k Q 2 9 s d W 1 u c z E u e 0 J p c n R o I E N v d W 5 0 c n k s M 3 0 m c X V v d D s s J n F 1 b 3 Q 7 U 2 V j d G l v b j E v R E Z f R G l w Z W 5 k Z W 5 0 a S 9 B d X R v U m V t b 3 Z l Z E N v b H V t b n M x L n t H Z W 5 k Z X I s N H 0 m c X V v d D s s J n F 1 b 3 Q 7 U 2 V j d G l v b j E v R E Z f R G l w Z W 5 k Z W 5 0 a S 9 B d X R v U m V t b 3 Z l Z E N v b H V t b n M x L n t D b 2 R l L D V 9 J n F 1 b 3 Q 7 L C Z x d W 9 0 O 1 N l Y 3 R p b 2 4 x L 0 R G X 0 R p c G V u Z G V u d G k v Q X V 0 b 1 J l b W 9 2 Z W R D b 2 x 1 b W 5 z M S 5 7 U m 9 s Z S w 2 f S Z x d W 9 0 O y w m c X V v d D t T Z W N 0 a W 9 u M S 9 E R l 9 E a X B l b m R l b n R p L 0 F 1 d G 9 S Z W 1 v d m V k Q 2 9 s d W 1 u c z E u e 0 V 4 c G V y a W V u Y 2 U s N 3 0 m c X V v d D s s J n F 1 b 3 Q 7 U 2 V j d G l v b j E v R E Z f R G l w Z W 5 k Z W 5 0 a S 9 B d X R v U m V t b 3 Z l Z E N v b H V t b n M x L n t T Y W x h c n k g V V N E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G X 0 R p c G V u Z G V u d G k v Q X V 0 b 1 J l b W 9 2 Z W R D b 2 x 1 b W 5 z M S 5 7 T m F t Z S w w f S Z x d W 9 0 O y w m c X V v d D t T Z W N 0 a W 9 u M S 9 E R l 9 E a X B l b m R l b n R p L 0 F 1 d G 9 S Z W 1 v d m V k Q 2 9 s d W 1 u c z E u e 1 N 1 c m 5 h b W U s M X 0 m c X V v d D s s J n F 1 b 3 Q 7 U 2 V j d G l v b j E v R E Z f R G l w Z W 5 k Z W 5 0 a S 9 B d X R v U m V t b 3 Z l Z E N v b H V t b n M x L n t C a X J 0 a C w y f S Z x d W 9 0 O y w m c X V v d D t T Z W N 0 a W 9 u M S 9 E R l 9 E a X B l b m R l b n R p L 0 F 1 d G 9 S Z W 1 v d m V k Q 2 9 s d W 1 u c z E u e 0 J p c n R o I E N v d W 5 0 c n k s M 3 0 m c X V v d D s s J n F 1 b 3 Q 7 U 2 V j d G l v b j E v R E Z f R G l w Z W 5 k Z W 5 0 a S 9 B d X R v U m V t b 3 Z l Z E N v b H V t b n M x L n t H Z W 5 k Z X I s N H 0 m c X V v d D s s J n F 1 b 3 Q 7 U 2 V j d G l v b j E v R E Z f R G l w Z W 5 k Z W 5 0 a S 9 B d X R v U m V t b 3 Z l Z E N v b H V t b n M x L n t D b 2 R l L D V 9 J n F 1 b 3 Q 7 L C Z x d W 9 0 O 1 N l Y 3 R p b 2 4 x L 0 R G X 0 R p c G V u Z G V u d G k v Q X V 0 b 1 J l b W 9 2 Z W R D b 2 x 1 b W 5 z M S 5 7 U m 9 s Z S w 2 f S Z x d W 9 0 O y w m c X V v d D t T Z W N 0 a W 9 u M S 9 E R l 9 E a X B l b m R l b n R p L 0 F 1 d G 9 S Z W 1 v d m V k Q 2 9 s d W 1 u c z E u e 0 V 4 c G V y a W V u Y 2 U s N 3 0 m c X V v d D s s J n F 1 b 3 Q 7 U 2 V j d G l v b j E v R E Z f R G l w Z W 5 k Z W 5 0 a S 9 B d X R v U m V t b 3 Z l Z E N v b H V t b n M x L n t T Y W x h c n k g V V N E L D h 9 J n F 1 b 3 Q 7 X S w m c X V v d D t S Z W x h d G l v b n N o a X B J b m Z v J n F 1 b 3 Q 7 O l t d f S I g L z 4 8 R W 5 0 c n k g V H l w Z T 0 i U X V l c n l J R C I g V m F s d W U 9 I n M 0 M T F l O D A 4 N C 1 l Z m N h L T R m N z A t Y T g 5 Y i 1 m N D V k N W M w N T k 3 Y m I i I C 8 + P C 9 T d G F i b G V F b n R y a W V z P j w v S X R l b T 4 8 S X R l b T 4 8 S X R l b U x v Y 2 F 0 a W 9 u P j x J d G V t V H l w Z T 5 G b 3 J t d W x h P C 9 J d G V t V H l w Z T 4 8 S X R l b V B h d G g + U 2 V j d G l v b j E v R E Z f R G l w Z W 5 k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R G l w Z W 5 k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E a X B l b m R l b n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U H J v Z G 9 0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G X 1 B y b 2 R v d H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x V D E 3 O j E w O j A 2 L j A 3 O D M x O T h a I i A v P j x F b n R y e S B U e X B l P S J G a W x s Q 2 9 s d W 1 u V H l w Z X M i I F Z h b H V l P S J z Q m d Z R 0 V R T V I i I C 8 + P E V u d H J 5 I F R 5 c G U 9 I k Z p b G x D b 2 x 1 b W 5 O Y W 1 l c y I g V m F s d W U 9 I n N b J n F 1 b 3 Q 7 S U Q g U H J v Z H V j d C Z x d W 9 0 O y w m c X V v d D t Q c m 9 k d W N 0 I E 5 h b W U m c X V v d D s s J n F 1 b 3 Q 7 Q 2 F 0 Z W d v c n k m c X V v d D s s J n F 1 b 3 Q 7 R 3 J v c 3 M g U H J p Y 2 U m c X V v d D s s J n F 1 b 3 Q 7 J S B N Y X J n a W 4 m c X V v d D s s J n F 1 b 3 Q 7 U 2 V s b G l u Z y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G X 1 B y b 2 R v d H R p L 0 F 1 d G 9 S Z W 1 v d m V k Q 2 9 s d W 1 u c z E u e 0 l E I F B y b 2 R 1 Y 3 Q s M H 0 m c X V v d D s s J n F 1 b 3 Q 7 U 2 V j d G l v b j E v R E Z f U H J v Z G 9 0 d G k v Q X V 0 b 1 J l b W 9 2 Z W R D b 2 x 1 b W 5 z M S 5 7 U H J v Z H V j d C B O Y W 1 l L D F 9 J n F 1 b 3 Q 7 L C Z x d W 9 0 O 1 N l Y 3 R p b 2 4 x L 0 R G X 1 B y b 2 R v d H R p L 0 F 1 d G 9 S Z W 1 v d m V k Q 2 9 s d W 1 u c z E u e 0 N h d G V n b 3 J 5 L D J 9 J n F 1 b 3 Q 7 L C Z x d W 9 0 O 1 N l Y 3 R p b 2 4 x L 0 R G X 1 B y b 2 R v d H R p L 0 F 1 d G 9 S Z W 1 v d m V k Q 2 9 s d W 1 u c z E u e 0 d y b 3 N z I F B y a W N l L D N 9 J n F 1 b 3 Q 7 L C Z x d W 9 0 O 1 N l Y 3 R p b 2 4 x L 0 R G X 1 B y b 2 R v d H R p L 0 F 1 d G 9 S Z W 1 v d m V k Q 2 9 s d W 1 u c z E u e y U g T W F y Z 2 l u L D R 9 J n F 1 b 3 Q 7 L C Z x d W 9 0 O 1 N l Y 3 R p b 2 4 x L 0 R G X 1 B y b 2 R v d H R p L 0 F 1 d G 9 S Z W 1 v d m V k Q 2 9 s d W 1 u c z E u e 1 N l b G x p b m c g U H J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Z f U H J v Z G 9 0 d G k v Q X V 0 b 1 J l b W 9 2 Z W R D b 2 x 1 b W 5 z M S 5 7 S U Q g U H J v Z H V j d C w w f S Z x d W 9 0 O y w m c X V v d D t T Z W N 0 a W 9 u M S 9 E R l 9 Q c m 9 k b 3 R 0 a S 9 B d X R v U m V t b 3 Z l Z E N v b H V t b n M x L n t Q c m 9 k d W N 0 I E 5 h b W U s M X 0 m c X V v d D s s J n F 1 b 3 Q 7 U 2 V j d G l v b j E v R E Z f U H J v Z G 9 0 d G k v Q X V 0 b 1 J l b W 9 2 Z W R D b 2 x 1 b W 5 z M S 5 7 Q 2 F 0 Z W d v c n k s M n 0 m c X V v d D s s J n F 1 b 3 Q 7 U 2 V j d G l v b j E v R E Z f U H J v Z G 9 0 d G k v Q X V 0 b 1 J l b W 9 2 Z W R D b 2 x 1 b W 5 z M S 5 7 R 3 J v c 3 M g U H J p Y 2 U s M 3 0 m c X V v d D s s J n F 1 b 3 Q 7 U 2 V j d G l v b j E v R E Z f U H J v Z G 9 0 d G k v Q X V 0 b 1 J l b W 9 2 Z W R D b 2 x 1 b W 5 z M S 5 7 J S B N Y X J n a W 4 s N H 0 m c X V v d D s s J n F 1 b 3 Q 7 U 2 V j d G l v b j E v R E Z f U H J v Z G 9 0 d G k v Q X V 0 b 1 J l b W 9 2 Z W R D b 2 x 1 b W 5 z M S 5 7 U 2 V s b G l u Z y B Q c m l j Z S w 1 f S Z x d W 9 0 O 1 0 s J n F 1 b 3 Q 7 U m V s Y X R p b 2 5 z a G l w S W 5 m b y Z x d W 9 0 O z p b X X 0 i I C 8 + P E V u d H J 5 I F R 5 c G U 9 I l F 1 Z X J 5 S U Q i I F Z h b H V l P S J z Z j Q x O W N i O D g t N W F h M y 0 0 Z j F i L T k z M m Y t N D A z Y T g z M z d k M j d i I i A v P j w v U 3 R h Y m x l R W 5 0 c m l l c z 4 8 L 0 l 0 Z W 0 + P E l 0 Z W 0 + P E l 0 Z W 1 M b 2 N h d G l v b j 4 8 S X R l b V R 5 c G U + R m 9 y b X V s Y T w v S X R l b V R 5 c G U + P E l 0 Z W 1 Q Y X R o P l N l Y 3 R p b 2 4 x L 0 R G X 1 B y b 2 R v d H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Q c m 9 k b 3 R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Q c m 9 k b 3 R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G X 1 Z l b m R p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x V D E 3 O j E w O j A 2 L j E x N j g x N D l a I i A v P j x F b n R y e S B U e X B l P S J G a W x s Q 2 9 s d W 1 u V H l w Z X M i I F Z h b H V l P S J z Q m d Z R 0 J o R U o i I C 8 + P E V u d H J 5 I F R 5 c G U 9 I k Z p b G x D b 2 x 1 b W 5 O Y W 1 l c y I g V m F s d W U 9 I n N b J n F 1 b 3 Q 7 S U Q g U 2 F s Z S Z x d W 9 0 O y w m c X V v d D t J R C B Q c m 9 k d W N 0 J n F 1 b 3 Q 7 L C Z x d W 9 0 O 1 N l b G x l c i B D b 2 R l J n F 1 b 3 Q 7 L C Z x d W 9 0 O 0 l E I E N s a W V u d C Z x d W 9 0 O y w m c X V v d D t R d W F u d G l 0 e S B T b 2 x k J n F 1 b 3 Q 7 L C Z x d W 9 0 O 1 N h b G U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G X 1 Z l b m R p d G U v Q X V 0 b 1 J l b W 9 2 Z W R D b 2 x 1 b W 5 z M S 5 7 S U Q g U 2 F s Z S w w f S Z x d W 9 0 O y w m c X V v d D t T Z W N 0 a W 9 u M S 9 E R l 9 W Z W 5 k a X R l L 0 F 1 d G 9 S Z W 1 v d m V k Q 2 9 s d W 1 u c z E u e 0 l E I F B y b 2 R 1 Y 3 Q s M X 0 m c X V v d D s s J n F 1 b 3 Q 7 U 2 V j d G l v b j E v R E Z f V m V u Z G l 0 Z S 9 B d X R v U m V t b 3 Z l Z E N v b H V t b n M x L n t T Z W x s Z X I g Q 2 9 k Z S w y f S Z x d W 9 0 O y w m c X V v d D t T Z W N 0 a W 9 u M S 9 E R l 9 W Z W 5 k a X R l L 0 F 1 d G 9 S Z W 1 v d m V k Q 2 9 s d W 1 u c z E u e 0 l E I E N s a W V u d C w z f S Z x d W 9 0 O y w m c X V v d D t T Z W N 0 a W 9 u M S 9 E R l 9 W Z W 5 k a X R l L 0 F 1 d G 9 S Z W 1 v d m V k Q 2 9 s d W 1 u c z E u e 1 F 1 Y W 5 0 a X R 5 I F N v b G Q s N H 0 m c X V v d D s s J n F 1 b 3 Q 7 U 2 V j d G l v b j E v R E Z f V m V u Z G l 0 Z S 9 B d X R v U m V t b 3 Z l Z E N v b H V t b n M x L n t T Y W x l I E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Z f V m V u Z G l 0 Z S 9 B d X R v U m V t b 3 Z l Z E N v b H V t b n M x L n t J R C B T Y W x l L D B 9 J n F 1 b 3 Q 7 L C Z x d W 9 0 O 1 N l Y 3 R p b 2 4 x L 0 R G X 1 Z l b m R p d G U v Q X V 0 b 1 J l b W 9 2 Z W R D b 2 x 1 b W 5 z M S 5 7 S U Q g U H J v Z H V j d C w x f S Z x d W 9 0 O y w m c X V v d D t T Z W N 0 a W 9 u M S 9 E R l 9 W Z W 5 k a X R l L 0 F 1 d G 9 S Z W 1 v d m V k Q 2 9 s d W 1 u c z E u e 1 N l b G x l c i B D b 2 R l L D J 9 J n F 1 b 3 Q 7 L C Z x d W 9 0 O 1 N l Y 3 R p b 2 4 x L 0 R G X 1 Z l b m R p d G U v Q X V 0 b 1 J l b W 9 2 Z W R D b 2 x 1 b W 5 z M S 5 7 S U Q g Q 2 x p Z W 5 0 L D N 9 J n F 1 b 3 Q 7 L C Z x d W 9 0 O 1 N l Y 3 R p b 2 4 x L 0 R G X 1 Z l b m R p d G U v Q X V 0 b 1 J l b W 9 2 Z W R D b 2 x 1 b W 5 z M S 5 7 U X V h b n R p d H k g U 2 9 s Z C w 0 f S Z x d W 9 0 O y w m c X V v d D t T Z W N 0 a W 9 u M S 9 E R l 9 W Z W 5 k a X R l L 0 F 1 d G 9 S Z W 1 v d m V k Q 2 9 s d W 1 u c z E u e 1 N h b G U g R G F 0 Z S w 1 f S Z x d W 9 0 O 1 0 s J n F 1 b 3 Q 7 U m V s Y X R p b 2 5 z a G l w S W 5 m b y Z x d W 9 0 O z p b X X 0 i I C 8 + P E V u d H J 5 I F R 5 c G U 9 I l F 1 Z X J 5 S U Q i I F Z h b H V l P S J z M m M 1 N G F m M D A t Z j V m N S 0 0 N D c x L T h l Y 2 M t Z W Z l Y W F l Z T E 3 Y m Y x I i A v P j w v U 3 R h Y m x l R W 5 0 c m l l c z 4 8 L 0 l 0 Z W 0 + P E l 0 Z W 0 + P E l 0 Z W 1 M b 2 N h d G l v b j 4 8 S X R l b V R 5 c G U + R m 9 y b X V s Y T w v S X R l b V R 5 c G U + P E l 0 Z W 1 Q Y X R o P l N l Y 3 R p b 2 4 x L 0 R G X 1 Z l b m R p d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0 N s a W V u d G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D b G l l b n R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D b G l l b n R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Q 2 x p Z W 5 0 a S 9 G a W x 0 c m F 0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0 R p c G V u Z G V u d G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E a X B l b m R l b n R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R G l w Z W 5 k Z W 5 0 a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R G l w Z W 5 k Z W 5 0 a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0 R p c G V u Z G V u d G k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E a X B l b m R l b n R p L 0 Z p b H R y Y X R l J T I w c m l n a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R G l w Z W 5 k Z W 5 0 a S 9 G a W x 0 c m F 0 Z S U y M H J p Z 2 h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B y b 2 R v d H R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U H J v Z G 9 0 d G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B y b 2 R v d H R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U H J v Z G 9 0 d G k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Q c m 9 k b 3 R 0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W Z W 5 k a X R l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W Z W 5 k a X R l L 0 Z p b H R y Y X R l J T I w c m l n a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f V m V u Z G l 0 Z S 9 G a W x 0 c m F 0 Z S U y M H J p Z 2 h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G X 1 Z l b m R p d G U v R m l s d H J h d G U l M j B y a W d o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l 9 W Z W 5 k a X R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x l Y W 5 f Z m F 0 d H V y Y X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z o x N D o w M i 4 2 N j c w N z k 4 W i I g L z 4 8 R W 5 0 c n k g V H l w Z T 0 i R m l s b E N v b H V t b l R 5 c G V z I i B W Y W x 1 Z T 0 i c 0 J n W U d C Z 0 1 I I i A v P j x F b n R y e S B U e X B l P S J G a W x s Q 2 9 s d W 1 u T m F t Z X M i I F Z h b H V l P S J z W y Z x d W 9 0 O 0 l E J n F 1 b 3 Q 7 L C Z x d W 9 0 O 1 B y b 2 R 1 Y 3 Q m c X V v d D s s J n F 1 b 3 Q 7 Q 2 x p Z W 5 0 J n F 1 b 3 Q 7 L C Z x d W 9 0 O 1 N l b G x l c i Z x d W 9 0 O y w m c X V v d D t T Y W x l c y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0 d H V y Y X R v L 0 F 1 d G 9 S Z W 1 v d m V k Q 2 9 s d W 1 u c z E u e 0 l E L D B 9 J n F 1 b 3 Q 7 L C Z x d W 9 0 O 1 N l Y 3 R p b 2 4 x L 0 Z h d H R 1 c m F 0 b y 9 B d X R v U m V t b 3 Z l Z E N v b H V t b n M x L n t Q c m 9 k d W N 0 L D F 9 J n F 1 b 3 Q 7 L C Z x d W 9 0 O 1 N l Y 3 R p b 2 4 x L 0 Z h d H R 1 c m F 0 b y 9 B d X R v U m V t b 3 Z l Z E N v b H V t b n M x L n t D b G l l b n Q s M n 0 m c X V v d D s s J n F 1 b 3 Q 7 U 2 V j d G l v b j E v R m F 0 d H V y Y X R v L 0 F 1 d G 9 S Z W 1 v d m V k Q 2 9 s d W 1 u c z E u e 1 N l b G x l c i w z f S Z x d W 9 0 O y w m c X V v d D t T Z W N 0 a W 9 u M S 9 G Y X R 0 d X J h d G 8 v Q X V 0 b 1 J l b W 9 2 Z W R D b 2 x 1 b W 5 z M S 5 7 U 2 F s Z X M s N H 0 m c X V v d D s s J n F 1 b 3 Q 7 U 2 V j d G l v b j E v R m F 0 d H V y Y X R v L 0 F 1 d G 9 S Z W 1 v d m V k Q 2 9 s d W 1 u c z E u e 0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F 0 d H V y Y X R v L 0 F 1 d G 9 S Z W 1 v d m V k Q 2 9 s d W 1 u c z E u e 0 l E L D B 9 J n F 1 b 3 Q 7 L C Z x d W 9 0 O 1 N l Y 3 R p b 2 4 x L 0 Z h d H R 1 c m F 0 b y 9 B d X R v U m V t b 3 Z l Z E N v b H V t b n M x L n t Q c m 9 k d W N 0 L D F 9 J n F 1 b 3 Q 7 L C Z x d W 9 0 O 1 N l Y 3 R p b 2 4 x L 0 Z h d H R 1 c m F 0 b y 9 B d X R v U m V t b 3 Z l Z E N v b H V t b n M x L n t D b G l l b n Q s M n 0 m c X V v d D s s J n F 1 b 3 Q 7 U 2 V j d G l v b j E v R m F 0 d H V y Y X R v L 0 F 1 d G 9 S Z W 1 v d m V k Q 2 9 s d W 1 u c z E u e 1 N l b G x l c i w z f S Z x d W 9 0 O y w m c X V v d D t T Z W N 0 a W 9 u M S 9 G Y X R 0 d X J h d G 8 v Q X V 0 b 1 J l b W 9 2 Z W R D b 2 x 1 b W 5 z M S 5 7 U 2 F s Z X M s N H 0 m c X V v d D s s J n F 1 b 3 Q 7 U 2 V j d G l v b j E v R m F 0 d H V y Y X R v L 0 F 1 d G 9 S Z W 1 v d m V k Q 2 9 s d W 1 u c z E u e 0 R h d G U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Y X R 0 d X J h d G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0 b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0 b y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H R 1 c m F 0 b y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R v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R v L 0 Z p b H R y Y X R l J T I w c m l n a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B D W 1 0 k M t D r q z 6 w q Q d S M A A A A A A A g A A A A A A E G Y A A A A B A A A g A A A A o g a m L 0 k S g H 3 H B E n x t O U u Z 3 Q e F w n 3 X g y 4 + K P 4 B M 9 t A T A A A A A A D o A A A A A C A A A g A A A A B O 9 t K C 3 v S F K t x a M / 6 c Y 9 C e e V Q / T t J 9 S A D r o H F z A V C 0 Z Q A A A A p V l k 4 S Z Q P J q r I + p d m 2 h 8 G U 1 C i 0 H B J M 7 9 9 j 8 G i 6 8 U c n e 0 U J a w a m I W k O y m h 9 j / n n j E + x i i R d p D K n g R y F / S a F n g 1 Z 6 4 p 5 U g D W H 1 Q m f H / W Y A S z 1 A A A A A N 3 T U x s Y l w 1 Z r 3 8 A H V I P r D a j J W V u R K z J 1 2 1 0 7 0 g m g / Q + o J F e + K w Q Q d P N J A B Y t F P 8 B Y A L q g g h r i 1 1 7 8 L l 8 L X b c I A = = < / D a t a M a s h u p > 
</file>

<file path=customXml/itemProps1.xml><?xml version="1.0" encoding="utf-8"?>
<ds:datastoreItem xmlns:ds="http://schemas.openxmlformats.org/officeDocument/2006/customXml" ds:itemID="{84544EA9-F2F9-4B2D-9517-BAFEB50FC5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DF_Dipendenti</vt:lpstr>
      <vt:lpstr>DF_Clienti</vt:lpstr>
      <vt:lpstr>DF_Prodotti</vt:lpstr>
      <vt:lpstr>DF_Vendite</vt:lpstr>
      <vt:lpstr>DF_Fatturato</vt:lpstr>
      <vt:lpstr>Clean_fatturato</vt:lpstr>
      <vt:lpstr>Tabella Pivot e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Marchese</dc:creator>
  <cp:lastModifiedBy>Francesco Marchese</cp:lastModifiedBy>
  <dcterms:created xsi:type="dcterms:W3CDTF">2015-06-05T18:19:34Z</dcterms:created>
  <dcterms:modified xsi:type="dcterms:W3CDTF">2023-11-21T19:44:54Z</dcterms:modified>
</cp:coreProperties>
</file>