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uario\iCloudDrive\Documents\University 2019_2020\SAR\Presentacions\ONLINE\TEMES 1-5\"/>
    </mc:Choice>
  </mc:AlternateContent>
  <xr:revisionPtr revIDLastSave="0" documentId="13_ncr:1_{6BCAE284-09FA-4399-8869-50039F9DC263}" xr6:coauthVersionLast="45" xr6:coauthVersionMax="45" xr10:uidLastSave="{00000000-0000-0000-0000-000000000000}"/>
  <bookViews>
    <workbookView xWindow="4545" yWindow="2805" windowWidth="21600" windowHeight="11835" xr2:uid="{00000000-000D-0000-FFFF-FFFF00000000}"/>
  </bookViews>
  <sheets>
    <sheet name="Hoja1" sheetId="1" r:id="rId1"/>
  </sheets>
  <definedNames>
    <definedName name="idf_1">Hoja1!$C$3</definedName>
    <definedName name="idf_2">Hoja1!$C$4</definedName>
    <definedName name="idf_3">Hoja1!$C$5</definedName>
    <definedName name="idf_4">Hoja1!$C$6</definedName>
    <definedName name="idf_5">Hoja1!$C$7</definedName>
    <definedName name="idf_6">Hoja1!$C$8</definedName>
    <definedName name="idf_7">Hoja1!$C$9</definedName>
    <definedName name="N">Hoja1!$B$12</definedName>
    <definedName name="w_1">Hoja1!$J$3:$J$9</definedName>
    <definedName name="w_2">Hoja1!$N$3:$N$9</definedName>
    <definedName name="w_3">Hoja1!$R$3:$R$9</definedName>
    <definedName name="Wtq">Hoja1!$F$3:$F$9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N3" i="1"/>
  <c r="C5" i="1"/>
  <c r="N5" i="1"/>
  <c r="N6" i="1"/>
  <c r="C4" i="1"/>
  <c r="M4" i="1"/>
  <c r="N4" i="1"/>
  <c r="C7" i="1"/>
  <c r="M7" i="1"/>
  <c r="N7" i="1"/>
  <c r="C8" i="1"/>
  <c r="N8" i="1"/>
  <c r="C9" i="1"/>
  <c r="N9" i="1"/>
  <c r="O3" i="1" a="1"/>
  <c r="O3" i="1"/>
  <c r="C6" i="1"/>
  <c r="Q9" i="1"/>
  <c r="R9" i="1"/>
  <c r="Q8" i="1"/>
  <c r="R8" i="1"/>
  <c r="Q7" i="1"/>
  <c r="R7" i="1"/>
  <c r="R6" i="1"/>
  <c r="Q5" i="1"/>
  <c r="R5" i="1"/>
  <c r="Q4" i="1"/>
  <c r="R4" i="1"/>
  <c r="Q3" i="1"/>
  <c r="R3" i="1"/>
  <c r="M6" i="1"/>
  <c r="I6" i="1"/>
  <c r="J6" i="1"/>
  <c r="M5" i="1"/>
  <c r="M3" i="1"/>
  <c r="J9" i="1"/>
  <c r="J8" i="1"/>
  <c r="J7" i="1"/>
  <c r="I5" i="1"/>
  <c r="J5" i="1"/>
  <c r="J4" i="1"/>
  <c r="I3" i="1"/>
  <c r="J3" i="1"/>
  <c r="F4" i="1"/>
  <c r="E6" i="1"/>
  <c r="F6" i="1"/>
  <c r="E7" i="1"/>
  <c r="F7" i="1"/>
  <c r="E3" i="1"/>
  <c r="F3" i="1"/>
  <c r="E5" i="1"/>
  <c r="F5" i="1"/>
  <c r="F8" i="1"/>
  <c r="F9" i="1"/>
  <c r="G7" i="1" a="1"/>
  <c r="G7" i="1"/>
  <c r="E8" i="1"/>
  <c r="G6" i="1" a="1"/>
  <c r="G6" i="1"/>
  <c r="S8" i="1" a="1"/>
  <c r="S8" i="1"/>
  <c r="S9" i="1" a="1"/>
  <c r="S9" i="1"/>
  <c r="O8" i="1" a="1"/>
  <c r="O8" i="1"/>
  <c r="O9" i="1" a="1"/>
  <c r="O9" i="1"/>
  <c r="M9" i="1"/>
  <c r="M8" i="1"/>
  <c r="I7" i="1"/>
  <c r="K8" i="1" a="1"/>
  <c r="K8" i="1"/>
  <c r="K9" i="1" a="1"/>
  <c r="K9" i="1"/>
  <c r="I9" i="1"/>
  <c r="I8" i="1"/>
  <c r="G8" i="1" a="1"/>
  <c r="G8" i="1"/>
  <c r="G9" i="1" a="1"/>
  <c r="G9" i="1"/>
  <c r="E9" i="1"/>
  <c r="S4" i="1" a="1"/>
  <c r="S4" i="1"/>
  <c r="S5" i="1" a="1"/>
  <c r="S5" i="1"/>
  <c r="S6" i="1" a="1"/>
  <c r="S6" i="1"/>
  <c r="S7" i="1" a="1"/>
  <c r="S7" i="1"/>
  <c r="S3" i="1" a="1"/>
  <c r="S3" i="1"/>
  <c r="O4" i="1" a="1"/>
  <c r="O4" i="1"/>
  <c r="O5" i="1" a="1"/>
  <c r="O5" i="1"/>
  <c r="O6" i="1" a="1"/>
  <c r="O6" i="1"/>
  <c r="O7" i="1" a="1"/>
  <c r="O7" i="1"/>
  <c r="I4" i="1"/>
  <c r="K3" i="1" a="1"/>
  <c r="K3" i="1"/>
  <c r="K4" i="1" a="1"/>
  <c r="K4" i="1"/>
  <c r="K5" i="1" a="1"/>
  <c r="K5" i="1"/>
  <c r="K6" i="1" a="1"/>
  <c r="K6" i="1"/>
  <c r="K7" i="1" a="1"/>
  <c r="K7" i="1"/>
  <c r="E4" i="1"/>
  <c r="G3" i="1" a="1"/>
  <c r="G3" i="1"/>
  <c r="G4" i="1" a="1"/>
  <c r="G4" i="1"/>
  <c r="G5" i="1" a="1"/>
  <c r="G5" i="1"/>
  <c r="Q6" i="1"/>
  <c r="B15" i="1"/>
  <c r="B16" i="1"/>
  <c r="B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<sst xmlns="http://schemas.openxmlformats.org/spreadsheetml/2006/main" count="39" uniqueCount="28">
  <si>
    <t>TERM</t>
  </si>
  <si>
    <t>tf</t>
  </si>
  <si>
    <t>f</t>
  </si>
  <si>
    <t>idf</t>
  </si>
  <si>
    <t>df</t>
  </si>
  <si>
    <t>L-norm</t>
  </si>
  <si>
    <t>CONSULTA</t>
  </si>
  <si>
    <t>DOC1</t>
  </si>
  <si>
    <t>DOC2</t>
  </si>
  <si>
    <t>DOC3</t>
  </si>
  <si>
    <t>N=</t>
  </si>
  <si>
    <t>Wtq=tf * idf</t>
  </si>
  <si>
    <t>SIMILITUD COSENO</t>
  </si>
  <si>
    <t>CON y DOC1</t>
  </si>
  <si>
    <t>CON y DOC2</t>
  </si>
  <si>
    <t>CON y DOC3</t>
  </si>
  <si>
    <t>INSTRUCCIONES</t>
  </si>
  <si>
    <t>Poner datos de la columna df</t>
  </si>
  <si>
    <t>Poner frecuencia de término en la consulta y el documento</t>
  </si>
  <si>
    <t>Poner el número de documentos</t>
  </si>
  <si>
    <t>torneo</t>
  </si>
  <si>
    <t>tenis</t>
  </si>
  <si>
    <t>Wtd=tf * idf</t>
  </si>
  <si>
    <t>desarrollo</t>
  </si>
  <si>
    <t>economico</t>
  </si>
  <si>
    <t>decision</t>
  </si>
  <si>
    <t>gobierno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</si>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</sst>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3" borderId="0" xfId="0" applyFill="1" applyBorder="1"/>
    <xf numFmtId="0" fontId="0" fillId="0" borderId="2" xfId="0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F14" sqref="F14"/>
    </sheetView>
  </sheetViews>
  <sheetFormatPr baseColWidth="10" defaultColWidth="8.85546875" defaultRowHeight="15" x14ac:dyDescent="0.25"/>
  <cols>
    <col min="1" max="1" width="12.5703125" customWidth="1"/>
    <col min="6" max="6" width="11.140625" customWidth="1"/>
  </cols>
  <sheetData>
    <row r="1" spans="1:19" x14ac:dyDescent="0.25">
      <c r="A1" s="1" t="s">
        <v>0</v>
      </c>
      <c r="D1" s="1" t="s">
        <v>6</v>
      </c>
      <c r="H1" s="1" t="s">
        <v>7</v>
      </c>
      <c r="L1" s="1" t="s">
        <v>8</v>
      </c>
      <c r="P1" s="1" t="s">
        <v>9</v>
      </c>
    </row>
    <row r="2" spans="1:19" x14ac:dyDescent="0.25">
      <c r="B2" t="s">
        <v>4</v>
      </c>
      <c r="C2" t="s">
        <v>3</v>
      </c>
      <c r="D2" s="6" t="s">
        <v>2</v>
      </c>
      <c r="E2" s="7" t="s">
        <v>1</v>
      </c>
      <c r="F2" s="7" t="s">
        <v>11</v>
      </c>
      <c r="G2" s="10" t="s">
        <v>5</v>
      </c>
      <c r="H2" t="s">
        <v>2</v>
      </c>
      <c r="I2" t="s">
        <v>1</v>
      </c>
      <c r="J2" s="7" t="s">
        <v>22</v>
      </c>
      <c r="K2" t="s">
        <v>5</v>
      </c>
      <c r="L2" t="s">
        <v>2</v>
      </c>
      <c r="M2" t="s">
        <v>1</v>
      </c>
      <c r="N2" s="7" t="s">
        <v>22</v>
      </c>
      <c r="O2" t="s">
        <v>5</v>
      </c>
      <c r="P2" t="s">
        <v>2</v>
      </c>
      <c r="Q2" t="s">
        <v>1</v>
      </c>
      <c r="R2" s="7" t="s">
        <v>22</v>
      </c>
      <c r="S2" t="s">
        <v>5</v>
      </c>
    </row>
    <row r="3" spans="1:19" x14ac:dyDescent="0.25">
      <c r="A3" t="s">
        <v>23</v>
      </c>
      <c r="B3" s="4">
        <v>1</v>
      </c>
      <c r="C3" s="5">
        <f t="shared" ref="C3:C9" si="0">ROUND(LOG10(N/B3),2)</f>
        <v>0.3</v>
      </c>
      <c r="D3" s="8">
        <v>0</v>
      </c>
      <c r="E3" s="9">
        <f>IF(D3&gt;0,ROUND(1+LOG10(D3),2),0)</f>
        <v>0</v>
      </c>
      <c r="F3" s="9">
        <f>E3*idf_1</f>
        <v>0</v>
      </c>
      <c r="G3" s="11" cm="1">
        <f t="array" ref="G3">ROUND(F3/SQRT(SUM(Wtq^2)),2)</f>
        <v>0</v>
      </c>
      <c r="H3" s="8">
        <v>1</v>
      </c>
      <c r="I3" s="9">
        <f>IF(H3&gt;0,ROUND(1+LOG10(H3),2),0)</f>
        <v>1</v>
      </c>
      <c r="J3" s="9">
        <f>I3*idf_1</f>
        <v>0.3</v>
      </c>
      <c r="K3" s="11" cm="1">
        <f t="array" ref="K3">ROUND(J3/SQRT(SUM(w_1^2)),2)</f>
        <v>0.71</v>
      </c>
      <c r="L3" s="8">
        <v>0</v>
      </c>
      <c r="M3" s="9">
        <f>IF(L3&gt;0,ROUND(1+LOG10(L3),2),0)</f>
        <v>0</v>
      </c>
      <c r="N3" s="9">
        <f>M3*idf_1</f>
        <v>0</v>
      </c>
      <c r="O3" s="11" cm="1">
        <f t="array" ref="O3">ROUND(N3/SQRT(SUM(w_2^2)),2)</f>
        <v>0</v>
      </c>
      <c r="P3" s="4">
        <v>1</v>
      </c>
      <c r="Q3" s="5">
        <f>IF(P3&gt;0,ROUND(1+LOG10(P3),2),0)</f>
        <v>1</v>
      </c>
      <c r="R3" s="9">
        <f>Q3*idf_1</f>
        <v>0.3</v>
      </c>
      <c r="S3" s="5" cm="1">
        <f t="array" ref="S3">ROUND(R3/SQRT(SUM(w_3^2)),2)</f>
        <v>1</v>
      </c>
    </row>
    <row r="4" spans="1:19" x14ac:dyDescent="0.25">
      <c r="A4" t="s">
        <v>24</v>
      </c>
      <c r="B4" s="4">
        <v>2</v>
      </c>
      <c r="C4" s="5">
        <f t="shared" si="0"/>
        <v>0</v>
      </c>
      <c r="D4" s="8">
        <v>1</v>
      </c>
      <c r="E4" s="9">
        <f t="shared" ref="E4:E9" si="1">IF(D4&gt;0,ROUND(1+LOG10(D4),2),0)</f>
        <v>1</v>
      </c>
      <c r="F4" s="9">
        <f>E4*idf_2</f>
        <v>0</v>
      </c>
      <c r="G4" s="11" cm="1">
        <f t="array" ref="G4">ROUND(F4/SQRT(SUM(Wtq^2)),2)</f>
        <v>0</v>
      </c>
      <c r="H4" s="8">
        <v>1</v>
      </c>
      <c r="I4" s="9">
        <f t="shared" ref="I4:I9" si="2">IF(H4&gt;0,ROUND(1+LOG10(H4),2),0)</f>
        <v>1</v>
      </c>
      <c r="J4" s="9">
        <f>I4*idf_2</f>
        <v>0</v>
      </c>
      <c r="K4" s="11" cm="1">
        <f t="array" ref="K4">ROUND(J4/SQRT(SUM(w_1^2)),2)</f>
        <v>0</v>
      </c>
      <c r="L4" s="8">
        <v>1</v>
      </c>
      <c r="M4" s="9">
        <f t="shared" ref="M4:M9" si="3">IF(L4&gt;0,ROUND(1+LOG10(L4),2),0)</f>
        <v>1</v>
      </c>
      <c r="N4" s="9">
        <f>M4*idf_2</f>
        <v>0</v>
      </c>
      <c r="O4" s="11" cm="1">
        <f t="array" ref="O4">ROUND(N4/SQRT(SUM(w_2^2)),2)</f>
        <v>0</v>
      </c>
      <c r="P4" s="4">
        <v>1</v>
      </c>
      <c r="Q4" s="5">
        <f t="shared" ref="Q4:Q9" si="4">IF(P4&gt;0,ROUND(1+LOG10(P4),2),0)</f>
        <v>1</v>
      </c>
      <c r="R4" s="9">
        <f>Q4*idf_2</f>
        <v>0</v>
      </c>
      <c r="S4" s="5" cm="1">
        <f t="array" ref="S4">ROUND(R4/SQRT(SUM(w_3^2)),2)</f>
        <v>0</v>
      </c>
    </row>
    <row r="5" spans="1:19" x14ac:dyDescent="0.25">
      <c r="A5" t="s">
        <v>25</v>
      </c>
      <c r="B5" s="4">
        <v>2</v>
      </c>
      <c r="C5" s="5">
        <f t="shared" si="0"/>
        <v>0</v>
      </c>
      <c r="D5" s="8">
        <v>1</v>
      </c>
      <c r="E5" s="9">
        <f t="shared" si="1"/>
        <v>1</v>
      </c>
      <c r="F5" s="9">
        <f>E5*idf_3</f>
        <v>0</v>
      </c>
      <c r="G5" s="11" cm="1">
        <f t="array" ref="G5">ROUND(F5/SQRT(SUM(Wtq^2)),2)</f>
        <v>0</v>
      </c>
      <c r="H5" s="8">
        <v>1</v>
      </c>
      <c r="I5" s="9">
        <f t="shared" si="2"/>
        <v>1</v>
      </c>
      <c r="J5" s="9">
        <f>I5*idf_3</f>
        <v>0</v>
      </c>
      <c r="K5" s="11" cm="1">
        <f t="array" ref="K5">ROUND(J5/SQRT(SUM(w_1^2)),2)</f>
        <v>0</v>
      </c>
      <c r="L5" s="8">
        <v>1</v>
      </c>
      <c r="M5" s="9">
        <f t="shared" si="3"/>
        <v>1</v>
      </c>
      <c r="N5" s="9">
        <f>M5*idf_3</f>
        <v>0</v>
      </c>
      <c r="O5" s="11" cm="1">
        <f t="array" ref="O5">ROUND(N5/SQRT(SUM(w_2^2)),2)</f>
        <v>0</v>
      </c>
      <c r="P5" s="4">
        <v>1</v>
      </c>
      <c r="Q5" s="5">
        <f t="shared" si="4"/>
        <v>1</v>
      </c>
      <c r="R5" s="9">
        <f>Q5*idf_3</f>
        <v>0</v>
      </c>
      <c r="S5" s="5" cm="1">
        <f t="array" ref="S5">ROUND(R5/SQRT(SUM(w_3^2)),2)</f>
        <v>0</v>
      </c>
    </row>
    <row r="6" spans="1:19" x14ac:dyDescent="0.25">
      <c r="A6" t="s">
        <v>26</v>
      </c>
      <c r="B6" s="4">
        <v>1</v>
      </c>
      <c r="C6" s="5">
        <f t="shared" si="0"/>
        <v>0.3</v>
      </c>
      <c r="D6" s="8">
        <v>1</v>
      </c>
      <c r="E6" s="9">
        <f t="shared" si="1"/>
        <v>1</v>
      </c>
      <c r="F6" s="9">
        <f>E6*idf_4</f>
        <v>0.3</v>
      </c>
      <c r="G6" s="11" cm="1">
        <f t="array" ref="G6">ROUND(F6/SQRT(SUM(Wtq^2)),2)</f>
        <v>1</v>
      </c>
      <c r="H6" s="8">
        <v>1</v>
      </c>
      <c r="I6" s="9">
        <f t="shared" si="2"/>
        <v>1</v>
      </c>
      <c r="J6" s="9">
        <f>I6*idf_4</f>
        <v>0.3</v>
      </c>
      <c r="K6" s="11" cm="1">
        <f t="array" ref="K6">ROUND(J6/SQRT(SUM(w_1^2)),2)</f>
        <v>0.71</v>
      </c>
      <c r="L6" s="8">
        <v>0</v>
      </c>
      <c r="M6" s="9">
        <f t="shared" si="3"/>
        <v>0</v>
      </c>
      <c r="N6" s="9">
        <f>M6*idf_3</f>
        <v>0</v>
      </c>
      <c r="O6" s="11" cm="1">
        <f t="array" ref="O6">ROUND(N6/SQRT(SUM(w_2^2)),2)</f>
        <v>0</v>
      </c>
      <c r="P6" s="4">
        <v>0</v>
      </c>
      <c r="Q6" s="5">
        <f t="shared" si="4"/>
        <v>0</v>
      </c>
      <c r="R6" s="9">
        <f>Q6*idf_3</f>
        <v>0</v>
      </c>
      <c r="S6" s="5" cm="1">
        <f t="array" ref="S6">ROUND(R6/SQRT(SUM(w_3^2)),2)</f>
        <v>0</v>
      </c>
    </row>
    <row r="7" spans="1:19" x14ac:dyDescent="0.25">
      <c r="A7" t="s">
        <v>27</v>
      </c>
      <c r="B7" s="4">
        <v>1</v>
      </c>
      <c r="C7" s="5">
        <f t="shared" si="0"/>
        <v>0.3</v>
      </c>
      <c r="D7" s="8">
        <v>0</v>
      </c>
      <c r="E7" s="9">
        <f>IF(D7&gt;0,ROUND(1+LOG10(D7),2),0)</f>
        <v>0</v>
      </c>
      <c r="F7" s="9">
        <f>E7*idf_5</f>
        <v>0</v>
      </c>
      <c r="G7" s="11" cm="1">
        <f t="array" ref="G7">ROUND(F7/SQRT(SUM(Wtq^2)),2)</f>
        <v>0</v>
      </c>
      <c r="H7" s="8">
        <v>0</v>
      </c>
      <c r="I7" s="9">
        <f t="shared" si="2"/>
        <v>0</v>
      </c>
      <c r="J7" s="9">
        <f>I7*idf_5</f>
        <v>0</v>
      </c>
      <c r="K7" s="11" cm="1">
        <f t="array" ref="K7">ROUND(J7/SQRT(SUM(w_1^2)),2)</f>
        <v>0</v>
      </c>
      <c r="L7" s="8">
        <v>1</v>
      </c>
      <c r="M7" s="9">
        <f t="shared" si="3"/>
        <v>1</v>
      </c>
      <c r="N7" s="9">
        <f>M7*idf_5</f>
        <v>0.3</v>
      </c>
      <c r="O7" s="11" cm="1">
        <f t="array" ref="O7">ROUND(N7/SQRT(SUM(w_2^2)),2)</f>
        <v>1</v>
      </c>
      <c r="P7" s="4">
        <v>0</v>
      </c>
      <c r="Q7" s="5">
        <f t="shared" si="4"/>
        <v>0</v>
      </c>
      <c r="R7" s="9">
        <f>Q7*idf_5</f>
        <v>0</v>
      </c>
      <c r="S7" s="5" cm="1">
        <f t="array" ref="S7">ROUND(R7/SQRT(SUM(w_3^2)),2)</f>
        <v>0</v>
      </c>
    </row>
    <row r="8" spans="1:19" x14ac:dyDescent="0.25">
      <c r="A8" t="s">
        <v>20</v>
      </c>
      <c r="B8" s="4">
        <v>1</v>
      </c>
      <c r="C8" s="5">
        <f t="shared" si="0"/>
        <v>0.3</v>
      </c>
      <c r="D8" s="8">
        <v>0</v>
      </c>
      <c r="E8" s="9">
        <f>IF(D8&gt;0,ROUND(1+LOG10(D8),2),0)</f>
        <v>0</v>
      </c>
      <c r="F8" s="9">
        <f>E8*idf_6</f>
        <v>0</v>
      </c>
      <c r="G8" s="11" cm="1">
        <f t="array" ref="G8">ROUND(F8/SQRT(SUM(Wtq^2)),2)</f>
        <v>0</v>
      </c>
      <c r="H8" s="8">
        <v>0</v>
      </c>
      <c r="I8" s="9">
        <f t="shared" si="2"/>
        <v>0</v>
      </c>
      <c r="J8" s="9">
        <f>I8*idf_6</f>
        <v>0</v>
      </c>
      <c r="K8" s="11" cm="1">
        <f t="array" ref="K8">ROUND(J8/SQRT(SUM(w_1^2)),2)</f>
        <v>0</v>
      </c>
      <c r="L8" s="8">
        <v>0</v>
      </c>
      <c r="M8" s="9">
        <f t="shared" si="3"/>
        <v>0</v>
      </c>
      <c r="N8" s="9">
        <f>M8*idf_6</f>
        <v>0</v>
      </c>
      <c r="O8" s="11" cm="1">
        <f t="array" ref="O8">ROUND(N8/SQRT(SUM(w_2^2)),2)</f>
        <v>0</v>
      </c>
      <c r="P8" s="4">
        <v>0</v>
      </c>
      <c r="Q8" s="5">
        <f t="shared" si="4"/>
        <v>0</v>
      </c>
      <c r="R8" s="9">
        <f>Q8*idf_6</f>
        <v>0</v>
      </c>
      <c r="S8" s="5" cm="1">
        <f t="array" ref="S8">ROUND(R8/SQRT(SUM(w_3^2)),2)</f>
        <v>0</v>
      </c>
    </row>
    <row r="9" spans="1:19" x14ac:dyDescent="0.25">
      <c r="A9" t="s">
        <v>21</v>
      </c>
      <c r="B9" s="4">
        <v>1</v>
      </c>
      <c r="C9" s="5">
        <f t="shared" si="0"/>
        <v>0.3</v>
      </c>
      <c r="D9" s="8">
        <v>0</v>
      </c>
      <c r="E9" s="9">
        <f t="shared" si="1"/>
        <v>0</v>
      </c>
      <c r="F9" s="9">
        <f>E9*idf_7</f>
        <v>0</v>
      </c>
      <c r="G9" s="11" cm="1">
        <f t="array" ref="G9">ROUND(F9/SQRT(SUM(Wtq^2)),2)</f>
        <v>0</v>
      </c>
      <c r="H9" s="8">
        <v>0</v>
      </c>
      <c r="I9" s="9">
        <f t="shared" si="2"/>
        <v>0</v>
      </c>
      <c r="J9" s="9">
        <f>I9*idf_7</f>
        <v>0</v>
      </c>
      <c r="K9" s="11" cm="1">
        <f t="array" ref="K9">ROUND(J9/SQRT(SUM(w_1^2)),2)</f>
        <v>0</v>
      </c>
      <c r="L9" s="8">
        <v>0</v>
      </c>
      <c r="M9" s="9">
        <f t="shared" si="3"/>
        <v>0</v>
      </c>
      <c r="N9" s="9">
        <f>M9*idf_7</f>
        <v>0</v>
      </c>
      <c r="O9" s="11" cm="1">
        <f t="array" ref="O9">ROUND(N9/SQRT(SUM(w_2^2)),2)</f>
        <v>0</v>
      </c>
      <c r="P9" s="4">
        <v>0</v>
      </c>
      <c r="Q9" s="5">
        <f t="shared" si="4"/>
        <v>0</v>
      </c>
      <c r="R9" s="9">
        <f>Q9*idf_7</f>
        <v>0</v>
      </c>
      <c r="S9" s="5" cm="1">
        <f t="array" ref="S9">ROUND(R9/SQRT(SUM(w_3^2)),2)</f>
        <v>0</v>
      </c>
    </row>
    <row r="12" spans="1:19" x14ac:dyDescent="0.25">
      <c r="A12" s="2" t="s">
        <v>10</v>
      </c>
      <c r="B12" s="4">
        <v>2</v>
      </c>
    </row>
    <row r="14" spans="1:19" x14ac:dyDescent="0.25">
      <c r="B14" s="1" t="s">
        <v>12</v>
      </c>
    </row>
    <row r="15" spans="1:19" x14ac:dyDescent="0.25">
      <c r="A15" s="1" t="s">
        <v>13</v>
      </c>
      <c r="B15" s="5">
        <f>ROUND(SUMPRODUCT(G3:G9,K3:K9),2)</f>
        <v>0.71</v>
      </c>
    </row>
    <row r="16" spans="1:19" x14ac:dyDescent="0.25">
      <c r="A16" s="1" t="s">
        <v>14</v>
      </c>
      <c r="B16" s="5">
        <f>ROUND(SUMPRODUCT(G3:G9,O3:O9),2)</f>
        <v>0</v>
      </c>
    </row>
    <row r="17" spans="1:2" x14ac:dyDescent="0.25">
      <c r="A17" s="1" t="s">
        <v>15</v>
      </c>
      <c r="B17" s="5">
        <f>ROUND(SUMPRODUCT(G3:G9,S3:S9),2)</f>
        <v>0</v>
      </c>
    </row>
    <row r="19" spans="1:2" x14ac:dyDescent="0.25">
      <c r="A19" s="1" t="s">
        <v>16</v>
      </c>
    </row>
    <row r="20" spans="1:2" x14ac:dyDescent="0.25">
      <c r="A20" t="s">
        <v>17</v>
      </c>
    </row>
    <row r="21" spans="1:2" x14ac:dyDescent="0.25">
      <c r="A21" s="3" t="s">
        <v>18</v>
      </c>
    </row>
    <row r="22" spans="1:2" x14ac:dyDescent="0.25">
      <c r="A22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12</vt:i4>
      </vt:variant>
    </vt:vector>
  </HeadingPairs>
  <TitlesOfParts>
    <vt:vector size="13" baseType="lpstr">
      <vt:lpstr>Hoja1</vt:lpstr>
      <vt:lpstr>idf_1</vt:lpstr>
      <vt:lpstr>idf_2</vt:lpstr>
      <vt:lpstr>idf_3</vt:lpstr>
      <vt:lpstr>idf_4</vt:lpstr>
      <vt:lpstr>idf_5</vt:lpstr>
      <vt:lpstr>idf_6</vt:lpstr>
      <vt:lpstr>idf_7</vt:lpstr>
      <vt:lpstr>N</vt:lpstr>
      <vt:lpstr>w_1</vt:lpstr>
      <vt:lpstr>w_2</vt:lpstr>
      <vt:lpstr>w_3</vt:lpstr>
      <vt:lpstr>Wtq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</dc:creator>
  <cp:lastModifiedBy>Sergi Albiach Caro</cp:lastModifiedBy>
  <dcterms:created xsi:type="dcterms:W3CDTF">2015-06-05T18:19:34Z</dcterms:created>
  <dcterms:modified xsi:type="dcterms:W3CDTF">2020-05-19T17:31:36Z</dcterms:modified>
</cp:coreProperties>
</file>