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rank\Projects\hpc-lab\PA3\output\"/>
    </mc:Choice>
  </mc:AlternateContent>
  <xr:revisionPtr revIDLastSave="0" documentId="13_ncr:1_{0B296A6F-09E7-454C-B7EA-7BF54A618F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6" i="1" l="1"/>
  <c r="F126" i="1"/>
  <c r="G126" i="1"/>
  <c r="H126" i="1"/>
  <c r="I126" i="1"/>
  <c r="J126" i="1"/>
  <c r="K126" i="1"/>
  <c r="L126" i="1"/>
  <c r="M126" i="1"/>
  <c r="N126" i="1"/>
  <c r="O126" i="1"/>
  <c r="P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D128" i="1"/>
  <c r="D127" i="1"/>
  <c r="D126" i="1"/>
  <c r="D122" i="1"/>
  <c r="D121" i="1"/>
  <c r="D120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D125" i="1"/>
  <c r="Q113" i="1"/>
  <c r="Q108" i="1"/>
  <c r="E110" i="1"/>
  <c r="F110" i="1"/>
  <c r="G110" i="1"/>
  <c r="H110" i="1"/>
  <c r="I110" i="1"/>
  <c r="J110" i="1"/>
  <c r="K110" i="1"/>
  <c r="R109" i="1"/>
  <c r="R110" i="1"/>
  <c r="R111" i="1"/>
  <c r="R114" i="1"/>
  <c r="R115" i="1"/>
  <c r="R116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D119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D116" i="1"/>
  <c r="D114" i="1"/>
  <c r="D113" i="1"/>
  <c r="D111" i="1"/>
  <c r="D109" i="1"/>
  <c r="D108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E97" i="1"/>
  <c r="F97" i="1"/>
  <c r="G97" i="1"/>
  <c r="H97" i="1"/>
  <c r="I97" i="1"/>
  <c r="J97" i="1"/>
  <c r="K97" i="1"/>
  <c r="L97" i="1"/>
  <c r="M97" i="1"/>
  <c r="N97" i="1"/>
  <c r="O97" i="1"/>
  <c r="P97" i="1"/>
  <c r="E98" i="1"/>
  <c r="F98" i="1"/>
  <c r="G98" i="1"/>
  <c r="H98" i="1"/>
  <c r="I98" i="1"/>
  <c r="J98" i="1"/>
  <c r="K98" i="1"/>
  <c r="L98" i="1"/>
  <c r="M98" i="1"/>
  <c r="N98" i="1"/>
  <c r="O98" i="1"/>
  <c r="P98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D106" i="1"/>
  <c r="D104" i="1"/>
  <c r="D103" i="1"/>
  <c r="D100" i="1"/>
  <c r="D98" i="1"/>
  <c r="D97" i="1"/>
  <c r="E91" i="1"/>
  <c r="F91" i="1"/>
  <c r="G91" i="1"/>
  <c r="H91" i="1"/>
  <c r="I91" i="1"/>
  <c r="J91" i="1"/>
  <c r="K91" i="1"/>
  <c r="L91" i="1"/>
  <c r="M91" i="1"/>
  <c r="N91" i="1"/>
  <c r="O91" i="1"/>
  <c r="P91" i="1"/>
  <c r="E92" i="1"/>
  <c r="F92" i="1"/>
  <c r="G92" i="1"/>
  <c r="H92" i="1"/>
  <c r="I92" i="1"/>
  <c r="J92" i="1"/>
  <c r="K92" i="1"/>
  <c r="L92" i="1"/>
  <c r="M92" i="1"/>
  <c r="N92" i="1"/>
  <c r="O92" i="1"/>
  <c r="P92" i="1"/>
  <c r="E94" i="1"/>
  <c r="F94" i="1"/>
  <c r="G94" i="1"/>
  <c r="H94" i="1"/>
  <c r="I94" i="1"/>
  <c r="J94" i="1"/>
  <c r="K94" i="1"/>
  <c r="L94" i="1"/>
  <c r="M94" i="1"/>
  <c r="N94" i="1"/>
  <c r="O94" i="1"/>
  <c r="P94" i="1"/>
  <c r="D94" i="1"/>
  <c r="D92" i="1"/>
  <c r="D91" i="1"/>
  <c r="E86" i="1"/>
  <c r="F86" i="1"/>
  <c r="G86" i="1"/>
  <c r="H86" i="1"/>
  <c r="I86" i="1"/>
  <c r="J86" i="1"/>
  <c r="K86" i="1"/>
  <c r="L86" i="1"/>
  <c r="M86" i="1"/>
  <c r="N86" i="1"/>
  <c r="O86" i="1"/>
  <c r="P86" i="1"/>
  <c r="E87" i="1"/>
  <c r="F87" i="1"/>
  <c r="G87" i="1"/>
  <c r="H87" i="1"/>
  <c r="I87" i="1"/>
  <c r="J87" i="1"/>
  <c r="K87" i="1"/>
  <c r="L87" i="1"/>
  <c r="M87" i="1"/>
  <c r="N87" i="1"/>
  <c r="O87" i="1"/>
  <c r="P87" i="1"/>
  <c r="E89" i="1"/>
  <c r="F89" i="1"/>
  <c r="G89" i="1"/>
  <c r="H89" i="1"/>
  <c r="I89" i="1"/>
  <c r="J89" i="1"/>
  <c r="K89" i="1"/>
  <c r="L89" i="1"/>
  <c r="M89" i="1"/>
  <c r="N89" i="1"/>
  <c r="O89" i="1"/>
  <c r="P89" i="1"/>
  <c r="D89" i="1"/>
  <c r="D87" i="1"/>
  <c r="D86" i="1"/>
  <c r="E81" i="1"/>
  <c r="F81" i="1"/>
  <c r="G81" i="1"/>
  <c r="H81" i="1"/>
  <c r="I81" i="1"/>
  <c r="J81" i="1"/>
  <c r="K81" i="1"/>
  <c r="L81" i="1"/>
  <c r="M81" i="1"/>
  <c r="N81" i="1"/>
  <c r="O81" i="1"/>
  <c r="P81" i="1"/>
  <c r="D81" i="1"/>
  <c r="E76" i="1"/>
  <c r="F76" i="1"/>
  <c r="G76" i="1"/>
  <c r="H76" i="1"/>
  <c r="I76" i="1"/>
  <c r="J76" i="1"/>
  <c r="K76" i="1"/>
  <c r="L76" i="1"/>
  <c r="M76" i="1"/>
  <c r="N76" i="1"/>
  <c r="O76" i="1"/>
  <c r="P76" i="1"/>
  <c r="D76" i="1"/>
  <c r="E82" i="1"/>
  <c r="F82" i="1"/>
  <c r="G82" i="1"/>
  <c r="H82" i="1"/>
  <c r="I82" i="1"/>
  <c r="J82" i="1"/>
  <c r="K82" i="1"/>
  <c r="L82" i="1"/>
  <c r="M82" i="1"/>
  <c r="N82" i="1"/>
  <c r="O82" i="1"/>
  <c r="P82" i="1"/>
  <c r="E84" i="1"/>
  <c r="F84" i="1"/>
  <c r="G84" i="1"/>
  <c r="H84" i="1"/>
  <c r="I84" i="1"/>
  <c r="J84" i="1"/>
  <c r="K84" i="1"/>
  <c r="L84" i="1"/>
  <c r="M84" i="1"/>
  <c r="N84" i="1"/>
  <c r="O84" i="1"/>
  <c r="P84" i="1"/>
  <c r="D84" i="1"/>
  <c r="D82" i="1"/>
  <c r="E77" i="1"/>
  <c r="F77" i="1"/>
  <c r="G77" i="1"/>
  <c r="H77" i="1"/>
  <c r="I77" i="1"/>
  <c r="J77" i="1"/>
  <c r="K77" i="1"/>
  <c r="L77" i="1"/>
  <c r="M77" i="1"/>
  <c r="N77" i="1"/>
  <c r="O77" i="1"/>
  <c r="P77" i="1"/>
  <c r="E79" i="1"/>
  <c r="F79" i="1"/>
  <c r="G79" i="1"/>
  <c r="H79" i="1"/>
  <c r="I79" i="1"/>
  <c r="J79" i="1"/>
  <c r="K79" i="1"/>
  <c r="L79" i="1"/>
  <c r="M79" i="1"/>
  <c r="N79" i="1"/>
  <c r="O79" i="1"/>
  <c r="P79" i="1"/>
  <c r="D79" i="1"/>
  <c r="D77" i="1"/>
  <c r="E74" i="1"/>
  <c r="F74" i="1"/>
  <c r="G74" i="1"/>
  <c r="H74" i="1"/>
  <c r="I74" i="1"/>
  <c r="J74" i="1"/>
  <c r="K74" i="1"/>
  <c r="L74" i="1"/>
  <c r="M74" i="1"/>
  <c r="N74" i="1"/>
  <c r="O74" i="1"/>
  <c r="P74" i="1"/>
  <c r="D74" i="1"/>
  <c r="E66" i="1"/>
  <c r="F66" i="1"/>
  <c r="G66" i="1"/>
  <c r="H66" i="1"/>
  <c r="I66" i="1"/>
  <c r="J66" i="1"/>
  <c r="K66" i="1"/>
  <c r="L66" i="1"/>
  <c r="M66" i="1"/>
  <c r="N66" i="1"/>
  <c r="O66" i="1"/>
  <c r="P66" i="1"/>
  <c r="D66" i="1"/>
  <c r="E60" i="1"/>
  <c r="F60" i="1"/>
  <c r="G60" i="1"/>
  <c r="H60" i="1"/>
  <c r="I60" i="1"/>
  <c r="J60" i="1"/>
  <c r="K60" i="1"/>
  <c r="L60" i="1"/>
  <c r="M60" i="1"/>
  <c r="N60" i="1"/>
  <c r="O60" i="1"/>
  <c r="P60" i="1"/>
  <c r="D60" i="1"/>
  <c r="E68" i="1"/>
  <c r="F68" i="1"/>
  <c r="G68" i="1"/>
  <c r="H68" i="1"/>
  <c r="I68" i="1"/>
  <c r="J68" i="1"/>
  <c r="K68" i="1"/>
  <c r="L68" i="1"/>
  <c r="M68" i="1"/>
  <c r="N68" i="1"/>
  <c r="O68" i="1"/>
  <c r="P68" i="1"/>
  <c r="D68" i="1"/>
  <c r="R64" i="1"/>
  <c r="R65" i="1"/>
  <c r="R72" i="1"/>
  <c r="R73" i="1"/>
  <c r="E70" i="1"/>
  <c r="F70" i="1"/>
  <c r="G70" i="1"/>
  <c r="H70" i="1"/>
  <c r="I70" i="1"/>
  <c r="J70" i="1"/>
  <c r="K70" i="1"/>
  <c r="L70" i="1"/>
  <c r="M70" i="1"/>
  <c r="N70" i="1"/>
  <c r="O70" i="1"/>
  <c r="P70" i="1"/>
  <c r="E62" i="1"/>
  <c r="F62" i="1"/>
  <c r="G62" i="1"/>
  <c r="H62" i="1"/>
  <c r="I62" i="1"/>
  <c r="J62" i="1"/>
  <c r="K62" i="1"/>
  <c r="L62" i="1"/>
  <c r="M62" i="1"/>
  <c r="N62" i="1"/>
  <c r="O62" i="1"/>
  <c r="P62" i="1"/>
  <c r="D70" i="1"/>
  <c r="D62" i="1"/>
  <c r="E56" i="1"/>
  <c r="F56" i="1"/>
  <c r="G56" i="1"/>
  <c r="H56" i="1"/>
  <c r="I56" i="1"/>
  <c r="J56" i="1"/>
  <c r="K56" i="1"/>
  <c r="L56" i="1"/>
  <c r="M56" i="1"/>
  <c r="N56" i="1"/>
  <c r="O56" i="1"/>
  <c r="P56" i="1"/>
  <c r="E58" i="1"/>
  <c r="F58" i="1"/>
  <c r="G58" i="1"/>
  <c r="H58" i="1"/>
  <c r="I58" i="1"/>
  <c r="J58" i="1"/>
  <c r="K58" i="1"/>
  <c r="L58" i="1"/>
  <c r="M58" i="1"/>
  <c r="N58" i="1"/>
  <c r="O58" i="1"/>
  <c r="P58" i="1"/>
  <c r="E52" i="1"/>
  <c r="F52" i="1"/>
  <c r="G52" i="1"/>
  <c r="H52" i="1"/>
  <c r="I52" i="1"/>
  <c r="J52" i="1"/>
  <c r="K52" i="1"/>
  <c r="L52" i="1"/>
  <c r="M52" i="1"/>
  <c r="N52" i="1"/>
  <c r="O52" i="1"/>
  <c r="P52" i="1"/>
  <c r="E54" i="1"/>
  <c r="F54" i="1"/>
  <c r="G54" i="1"/>
  <c r="H54" i="1"/>
  <c r="I54" i="1"/>
  <c r="J54" i="1"/>
  <c r="K54" i="1"/>
  <c r="L54" i="1"/>
  <c r="M54" i="1"/>
  <c r="N54" i="1"/>
  <c r="O54" i="1"/>
  <c r="P54" i="1"/>
  <c r="D58" i="1"/>
  <c r="D56" i="1"/>
  <c r="D54" i="1"/>
  <c r="D52" i="1"/>
  <c r="E48" i="1"/>
  <c r="F48" i="1"/>
  <c r="G48" i="1"/>
  <c r="H48" i="1"/>
  <c r="I48" i="1"/>
  <c r="J48" i="1"/>
  <c r="K48" i="1"/>
  <c r="L48" i="1"/>
  <c r="M48" i="1"/>
  <c r="N48" i="1"/>
  <c r="O48" i="1"/>
  <c r="P48" i="1"/>
  <c r="D48" i="1"/>
  <c r="E44" i="1"/>
  <c r="F44" i="1"/>
  <c r="G44" i="1"/>
  <c r="H44" i="1"/>
  <c r="I44" i="1"/>
  <c r="J44" i="1"/>
  <c r="K44" i="1"/>
  <c r="L44" i="1"/>
  <c r="M44" i="1"/>
  <c r="N44" i="1"/>
  <c r="O44" i="1"/>
  <c r="P44" i="1"/>
  <c r="D44" i="1"/>
  <c r="Q2" i="1"/>
  <c r="R2" i="1" s="1"/>
  <c r="Q3" i="1"/>
  <c r="R3" i="1" s="1"/>
  <c r="E50" i="1"/>
  <c r="F50" i="1"/>
  <c r="G50" i="1"/>
  <c r="H50" i="1"/>
  <c r="I50" i="1"/>
  <c r="J50" i="1"/>
  <c r="K50" i="1"/>
  <c r="L50" i="1"/>
  <c r="M50" i="1"/>
  <c r="N50" i="1"/>
  <c r="O50" i="1"/>
  <c r="P50" i="1"/>
  <c r="E46" i="1"/>
  <c r="F46" i="1"/>
  <c r="G46" i="1"/>
  <c r="H46" i="1"/>
  <c r="I46" i="1"/>
  <c r="J46" i="1"/>
  <c r="K46" i="1"/>
  <c r="L46" i="1"/>
  <c r="M46" i="1"/>
  <c r="N46" i="1"/>
  <c r="O46" i="1"/>
  <c r="P46" i="1"/>
  <c r="D50" i="1"/>
  <c r="D46" i="1"/>
  <c r="E18" i="1"/>
  <c r="F18" i="1"/>
  <c r="G18" i="1"/>
  <c r="H18" i="1"/>
  <c r="I18" i="1"/>
  <c r="J18" i="1"/>
  <c r="K18" i="1"/>
  <c r="L18" i="1"/>
  <c r="M18" i="1"/>
  <c r="N18" i="1"/>
  <c r="O18" i="1"/>
  <c r="P18" i="1"/>
  <c r="E16" i="1"/>
  <c r="F16" i="1"/>
  <c r="G16" i="1"/>
  <c r="H16" i="1"/>
  <c r="I16" i="1"/>
  <c r="J16" i="1"/>
  <c r="K16" i="1"/>
  <c r="L16" i="1"/>
  <c r="M16" i="1"/>
  <c r="N16" i="1"/>
  <c r="O16" i="1"/>
  <c r="P16" i="1"/>
  <c r="D18" i="1"/>
  <c r="D16" i="1"/>
  <c r="E26" i="1"/>
  <c r="F26" i="1"/>
  <c r="G26" i="1"/>
  <c r="H26" i="1"/>
  <c r="I26" i="1"/>
  <c r="J26" i="1"/>
  <c r="K26" i="1"/>
  <c r="L26" i="1"/>
  <c r="M26" i="1"/>
  <c r="N26" i="1"/>
  <c r="O26" i="1"/>
  <c r="P26" i="1"/>
  <c r="E22" i="1"/>
  <c r="F22" i="1"/>
  <c r="G22" i="1"/>
  <c r="H22" i="1"/>
  <c r="I22" i="1"/>
  <c r="J22" i="1"/>
  <c r="K22" i="1"/>
  <c r="L22" i="1"/>
  <c r="M22" i="1"/>
  <c r="N22" i="1"/>
  <c r="O22" i="1"/>
  <c r="P22" i="1"/>
  <c r="D26" i="1"/>
  <c r="D22" i="1"/>
  <c r="E24" i="1"/>
  <c r="F24" i="1"/>
  <c r="G24" i="1"/>
  <c r="H24" i="1"/>
  <c r="I24" i="1"/>
  <c r="J24" i="1"/>
  <c r="K24" i="1"/>
  <c r="L24" i="1"/>
  <c r="M24" i="1"/>
  <c r="N24" i="1"/>
  <c r="O24" i="1"/>
  <c r="P24" i="1"/>
  <c r="E20" i="1"/>
  <c r="F20" i="1"/>
  <c r="G20" i="1"/>
  <c r="H20" i="1"/>
  <c r="I20" i="1"/>
  <c r="J20" i="1"/>
  <c r="K20" i="1"/>
  <c r="L20" i="1"/>
  <c r="M20" i="1"/>
  <c r="N20" i="1"/>
  <c r="O20" i="1"/>
  <c r="P20" i="1"/>
  <c r="D24" i="1"/>
  <c r="D20" i="1"/>
  <c r="E32" i="1"/>
  <c r="F32" i="1"/>
  <c r="G32" i="1"/>
  <c r="H32" i="1"/>
  <c r="I32" i="1"/>
  <c r="J32" i="1"/>
  <c r="K32" i="1"/>
  <c r="L32" i="1"/>
  <c r="M32" i="1"/>
  <c r="N32" i="1"/>
  <c r="O32" i="1"/>
  <c r="P32" i="1"/>
  <c r="E34" i="1"/>
  <c r="F34" i="1"/>
  <c r="G34" i="1"/>
  <c r="H34" i="1"/>
  <c r="I34" i="1"/>
  <c r="J34" i="1"/>
  <c r="K34" i="1"/>
  <c r="L34" i="1"/>
  <c r="M34" i="1"/>
  <c r="N34" i="1"/>
  <c r="O34" i="1"/>
  <c r="P34" i="1"/>
  <c r="D34" i="1"/>
  <c r="D32" i="1"/>
  <c r="E28" i="1"/>
  <c r="F28" i="1"/>
  <c r="G28" i="1"/>
  <c r="H28" i="1"/>
  <c r="I28" i="1"/>
  <c r="J28" i="1"/>
  <c r="K28" i="1"/>
  <c r="L28" i="1"/>
  <c r="M28" i="1"/>
  <c r="N28" i="1"/>
  <c r="O28" i="1"/>
  <c r="P28" i="1"/>
  <c r="E30" i="1"/>
  <c r="F30" i="1"/>
  <c r="G30" i="1"/>
  <c r="H30" i="1"/>
  <c r="I30" i="1"/>
  <c r="J30" i="1"/>
  <c r="K30" i="1"/>
  <c r="L30" i="1"/>
  <c r="M30" i="1"/>
  <c r="N30" i="1"/>
  <c r="O30" i="1"/>
  <c r="P30" i="1"/>
  <c r="D30" i="1"/>
  <c r="D28" i="1"/>
  <c r="E40" i="1"/>
  <c r="F40" i="1"/>
  <c r="G40" i="1"/>
  <c r="H40" i="1"/>
  <c r="I40" i="1"/>
  <c r="J40" i="1"/>
  <c r="K40" i="1"/>
  <c r="L40" i="1"/>
  <c r="M40" i="1"/>
  <c r="N40" i="1"/>
  <c r="O40" i="1"/>
  <c r="P40" i="1"/>
  <c r="D40" i="1"/>
  <c r="E36" i="1"/>
  <c r="F36" i="1"/>
  <c r="G36" i="1"/>
  <c r="H36" i="1"/>
  <c r="I36" i="1"/>
  <c r="J36" i="1"/>
  <c r="K36" i="1"/>
  <c r="L36" i="1"/>
  <c r="M36" i="1"/>
  <c r="N36" i="1"/>
  <c r="O36" i="1"/>
  <c r="P36" i="1"/>
  <c r="D36" i="1"/>
  <c r="E42" i="1"/>
  <c r="F42" i="1"/>
  <c r="G42" i="1"/>
  <c r="H42" i="1"/>
  <c r="I42" i="1"/>
  <c r="J42" i="1"/>
  <c r="K42" i="1"/>
  <c r="L42" i="1"/>
  <c r="M42" i="1"/>
  <c r="N42" i="1"/>
  <c r="O42" i="1"/>
  <c r="P42" i="1"/>
  <c r="D42" i="1"/>
  <c r="E38" i="1"/>
  <c r="F38" i="1"/>
  <c r="G38" i="1"/>
  <c r="H38" i="1"/>
  <c r="I38" i="1"/>
  <c r="J38" i="1"/>
  <c r="K38" i="1"/>
  <c r="L38" i="1"/>
  <c r="M38" i="1"/>
  <c r="N38" i="1"/>
  <c r="O38" i="1"/>
  <c r="P38" i="1"/>
  <c r="D38" i="1"/>
  <c r="E6" i="1"/>
  <c r="F6" i="1"/>
  <c r="G6" i="1"/>
  <c r="H6" i="1"/>
  <c r="I6" i="1"/>
  <c r="J6" i="1"/>
  <c r="K6" i="1"/>
  <c r="L6" i="1"/>
  <c r="M6" i="1"/>
  <c r="N6" i="1"/>
  <c r="O6" i="1"/>
  <c r="P6" i="1"/>
  <c r="D6" i="1"/>
  <c r="E5" i="1"/>
  <c r="F5" i="1"/>
  <c r="G5" i="1"/>
  <c r="H5" i="1"/>
  <c r="I5" i="1"/>
  <c r="J5" i="1"/>
  <c r="K5" i="1"/>
  <c r="L5" i="1"/>
  <c r="M5" i="1"/>
  <c r="N5" i="1"/>
  <c r="O5" i="1"/>
  <c r="P5" i="1"/>
  <c r="D5" i="1"/>
  <c r="E11" i="1"/>
  <c r="E41" i="1" s="1"/>
  <c r="F11" i="1"/>
  <c r="F41" i="1" s="1"/>
  <c r="G11" i="1"/>
  <c r="G41" i="1" s="1"/>
  <c r="H11" i="1"/>
  <c r="H41" i="1" s="1"/>
  <c r="I11" i="1"/>
  <c r="I41" i="1" s="1"/>
  <c r="J11" i="1"/>
  <c r="J41" i="1" s="1"/>
  <c r="K11" i="1"/>
  <c r="K41" i="1" s="1"/>
  <c r="L11" i="1"/>
  <c r="L41" i="1" s="1"/>
  <c r="M11" i="1"/>
  <c r="M41" i="1" s="1"/>
  <c r="N11" i="1"/>
  <c r="N41" i="1" s="1"/>
  <c r="O11" i="1"/>
  <c r="O41" i="1" s="1"/>
  <c r="P11" i="1"/>
  <c r="P41" i="1" s="1"/>
  <c r="D11" i="1"/>
  <c r="D41" i="1" s="1"/>
  <c r="D8" i="1"/>
  <c r="D37" i="1" s="1"/>
  <c r="E8" i="1"/>
  <c r="E37" i="1" s="1"/>
  <c r="F8" i="1"/>
  <c r="F37" i="1" s="1"/>
  <c r="G8" i="1"/>
  <c r="G37" i="1" s="1"/>
  <c r="H8" i="1"/>
  <c r="H37" i="1" s="1"/>
  <c r="I8" i="1"/>
  <c r="I37" i="1" s="1"/>
  <c r="J8" i="1"/>
  <c r="J37" i="1" s="1"/>
  <c r="K8" i="1"/>
  <c r="K37" i="1" s="1"/>
  <c r="L8" i="1"/>
  <c r="L37" i="1" s="1"/>
  <c r="M8" i="1"/>
  <c r="M37" i="1" s="1"/>
  <c r="N8" i="1"/>
  <c r="N37" i="1" s="1"/>
  <c r="O8" i="1"/>
  <c r="O37" i="1" s="1"/>
  <c r="P8" i="1"/>
  <c r="P37" i="1" s="1"/>
  <c r="E4" i="1"/>
  <c r="F4" i="1"/>
  <c r="G4" i="1"/>
  <c r="H4" i="1"/>
  <c r="I4" i="1"/>
  <c r="J4" i="1"/>
  <c r="K4" i="1"/>
  <c r="L4" i="1"/>
  <c r="M4" i="1"/>
  <c r="N4" i="1"/>
  <c r="O4" i="1"/>
  <c r="P4" i="1"/>
  <c r="D4" i="1"/>
  <c r="R128" i="1" l="1"/>
  <c r="R126" i="1"/>
  <c r="R120" i="1"/>
  <c r="R127" i="1"/>
  <c r="R122" i="1"/>
  <c r="R121" i="1"/>
  <c r="Q125" i="1"/>
  <c r="Q119" i="1"/>
  <c r="Q91" i="1"/>
  <c r="R106" i="1"/>
  <c r="Q103" i="1"/>
  <c r="R84" i="1"/>
  <c r="K9" i="1"/>
  <c r="R87" i="1"/>
  <c r="Q97" i="1"/>
  <c r="R104" i="1"/>
  <c r="R98" i="1"/>
  <c r="R100" i="1"/>
  <c r="G12" i="1"/>
  <c r="Q81" i="1"/>
  <c r="D9" i="1"/>
  <c r="J12" i="1"/>
  <c r="N9" i="1"/>
  <c r="F9" i="1"/>
  <c r="L88" i="1"/>
  <c r="P93" i="1"/>
  <c r="H93" i="1"/>
  <c r="L99" i="1"/>
  <c r="L105" i="1"/>
  <c r="L110" i="1"/>
  <c r="L115" i="1"/>
  <c r="D12" i="1"/>
  <c r="I12" i="1"/>
  <c r="M9" i="1"/>
  <c r="E9" i="1"/>
  <c r="K88" i="1"/>
  <c r="O93" i="1"/>
  <c r="G93" i="1"/>
  <c r="K99" i="1"/>
  <c r="K105" i="1"/>
  <c r="D110" i="1"/>
  <c r="K115" i="1"/>
  <c r="O12" i="1"/>
  <c r="P12" i="1"/>
  <c r="H12" i="1"/>
  <c r="L9" i="1"/>
  <c r="J88" i="1"/>
  <c r="D93" i="1"/>
  <c r="N93" i="1"/>
  <c r="F93" i="1"/>
  <c r="D99" i="1"/>
  <c r="J99" i="1"/>
  <c r="J105" i="1"/>
  <c r="J115" i="1"/>
  <c r="R89" i="1"/>
  <c r="I88" i="1"/>
  <c r="M93" i="1"/>
  <c r="E93" i="1"/>
  <c r="I99" i="1"/>
  <c r="I105" i="1"/>
  <c r="I115" i="1"/>
  <c r="P99" i="1"/>
  <c r="H99" i="1"/>
  <c r="P105" i="1"/>
  <c r="H105" i="1"/>
  <c r="P110" i="1"/>
  <c r="P115" i="1"/>
  <c r="H115" i="1"/>
  <c r="N12" i="1"/>
  <c r="F12" i="1"/>
  <c r="J9" i="1"/>
  <c r="P88" i="1"/>
  <c r="H88" i="1"/>
  <c r="L93" i="1"/>
  <c r="M12" i="1"/>
  <c r="E12" i="1"/>
  <c r="I9" i="1"/>
  <c r="O88" i="1"/>
  <c r="G88" i="1"/>
  <c r="R94" i="1"/>
  <c r="K93" i="1"/>
  <c r="O99" i="1"/>
  <c r="G99" i="1"/>
  <c r="O105" i="1"/>
  <c r="G105" i="1"/>
  <c r="O110" i="1"/>
  <c r="O115" i="1"/>
  <c r="G115" i="1"/>
  <c r="L12" i="1"/>
  <c r="P9" i="1"/>
  <c r="H9" i="1"/>
  <c r="D88" i="1"/>
  <c r="N88" i="1"/>
  <c r="F88" i="1"/>
  <c r="J93" i="1"/>
  <c r="D105" i="1"/>
  <c r="N99" i="1"/>
  <c r="F99" i="1"/>
  <c r="N105" i="1"/>
  <c r="F105" i="1"/>
  <c r="D115" i="1"/>
  <c r="N110" i="1"/>
  <c r="N115" i="1"/>
  <c r="F115" i="1"/>
  <c r="K12" i="1"/>
  <c r="O9" i="1"/>
  <c r="G9" i="1"/>
  <c r="M88" i="1"/>
  <c r="E88" i="1"/>
  <c r="Q86" i="1"/>
  <c r="I93" i="1"/>
  <c r="R92" i="1"/>
  <c r="M99" i="1"/>
  <c r="E99" i="1"/>
  <c r="M105" i="1"/>
  <c r="E105" i="1"/>
  <c r="M110" i="1"/>
  <c r="M115" i="1"/>
  <c r="E115" i="1"/>
  <c r="R70" i="1"/>
  <c r="Q76" i="1"/>
  <c r="G78" i="1"/>
  <c r="K61" i="1"/>
  <c r="R46" i="1"/>
  <c r="M49" i="1"/>
  <c r="R68" i="1"/>
  <c r="K45" i="1"/>
  <c r="E49" i="1"/>
  <c r="D69" i="1"/>
  <c r="R54" i="1"/>
  <c r="G45" i="1"/>
  <c r="J49" i="1"/>
  <c r="R77" i="1"/>
  <c r="R50" i="1"/>
  <c r="R62" i="1"/>
  <c r="K69" i="1"/>
  <c r="R74" i="1"/>
  <c r="R44" i="1"/>
  <c r="D45" i="1"/>
  <c r="D83" i="1"/>
  <c r="R58" i="1"/>
  <c r="O45" i="1"/>
  <c r="R48" i="1"/>
  <c r="R52" i="1"/>
  <c r="R56" i="1"/>
  <c r="O78" i="1"/>
  <c r="R82" i="1"/>
  <c r="I45" i="1"/>
  <c r="L49" i="1"/>
  <c r="J53" i="1"/>
  <c r="N57" i="1"/>
  <c r="F57" i="1"/>
  <c r="M61" i="1"/>
  <c r="E61" i="1"/>
  <c r="I78" i="1"/>
  <c r="P83" i="1"/>
  <c r="H83" i="1"/>
  <c r="P45" i="1"/>
  <c r="H45" i="1"/>
  <c r="K49" i="1"/>
  <c r="D53" i="1"/>
  <c r="I53" i="1"/>
  <c r="M57" i="1"/>
  <c r="E57" i="1"/>
  <c r="J69" i="1"/>
  <c r="L61" i="1"/>
  <c r="P78" i="1"/>
  <c r="H78" i="1"/>
  <c r="O83" i="1"/>
  <c r="G83" i="1"/>
  <c r="L57" i="1"/>
  <c r="N83" i="1"/>
  <c r="F83" i="1"/>
  <c r="P53" i="1"/>
  <c r="I69" i="1"/>
  <c r="N45" i="1"/>
  <c r="F45" i="1"/>
  <c r="D49" i="1"/>
  <c r="I49" i="1"/>
  <c r="O53" i="1"/>
  <c r="G53" i="1"/>
  <c r="K57" i="1"/>
  <c r="P69" i="1"/>
  <c r="H69" i="1"/>
  <c r="R60" i="1"/>
  <c r="J61" i="1"/>
  <c r="D78" i="1"/>
  <c r="N78" i="1"/>
  <c r="F78" i="1"/>
  <c r="M83" i="1"/>
  <c r="E83" i="1"/>
  <c r="M45" i="1"/>
  <c r="E45" i="1"/>
  <c r="P49" i="1"/>
  <c r="H49" i="1"/>
  <c r="D57" i="1"/>
  <c r="N53" i="1"/>
  <c r="F53" i="1"/>
  <c r="J57" i="1"/>
  <c r="O69" i="1"/>
  <c r="G69" i="1"/>
  <c r="D61" i="1"/>
  <c r="I61" i="1"/>
  <c r="M78" i="1"/>
  <c r="E78" i="1"/>
  <c r="L83" i="1"/>
  <c r="H53" i="1"/>
  <c r="L45" i="1"/>
  <c r="O49" i="1"/>
  <c r="G49" i="1"/>
  <c r="M53" i="1"/>
  <c r="E53" i="1"/>
  <c r="I57" i="1"/>
  <c r="N69" i="1"/>
  <c r="F69" i="1"/>
  <c r="P61" i="1"/>
  <c r="H61" i="1"/>
  <c r="L78" i="1"/>
  <c r="K83" i="1"/>
  <c r="N49" i="1"/>
  <c r="F49" i="1"/>
  <c r="L53" i="1"/>
  <c r="P57" i="1"/>
  <c r="H57" i="1"/>
  <c r="M69" i="1"/>
  <c r="E69" i="1"/>
  <c r="O61" i="1"/>
  <c r="G61" i="1"/>
  <c r="K78" i="1"/>
  <c r="J83" i="1"/>
  <c r="J45" i="1"/>
  <c r="K53" i="1"/>
  <c r="O57" i="1"/>
  <c r="G57" i="1"/>
  <c r="L69" i="1"/>
  <c r="N61" i="1"/>
  <c r="F61" i="1"/>
  <c r="J78" i="1"/>
  <c r="I83" i="1"/>
  <c r="R79" i="1"/>
  <c r="R66" i="1"/>
  <c r="P29" i="1"/>
  <c r="M29" i="1"/>
  <c r="D29" i="1"/>
  <c r="F29" i="1"/>
  <c r="N29" i="1"/>
  <c r="D25" i="1"/>
  <c r="P25" i="1"/>
  <c r="P21" i="1"/>
  <c r="I25" i="1"/>
  <c r="L29" i="1"/>
  <c r="K21" i="1"/>
  <c r="H25" i="1"/>
  <c r="J29" i="1"/>
  <c r="H21" i="1"/>
  <c r="H29" i="1"/>
  <c r="E29" i="1"/>
  <c r="D21" i="1"/>
  <c r="K33" i="1"/>
  <c r="O21" i="1"/>
  <c r="G21" i="1"/>
  <c r="G25" i="1"/>
  <c r="K29" i="1"/>
  <c r="J33" i="1"/>
  <c r="N21" i="1"/>
  <c r="F21" i="1"/>
  <c r="N25" i="1"/>
  <c r="F25" i="1"/>
  <c r="O25" i="1"/>
  <c r="M21" i="1"/>
  <c r="E21" i="1"/>
  <c r="M25" i="1"/>
  <c r="E25" i="1"/>
  <c r="L33" i="1"/>
  <c r="I33" i="1"/>
  <c r="I29" i="1"/>
  <c r="P33" i="1"/>
  <c r="H33" i="1"/>
  <c r="L21" i="1"/>
  <c r="L25" i="1"/>
  <c r="O33" i="1"/>
  <c r="G33" i="1"/>
  <c r="K25" i="1"/>
  <c r="O29" i="1"/>
  <c r="G29" i="1"/>
  <c r="D33" i="1"/>
  <c r="N33" i="1"/>
  <c r="F33" i="1"/>
  <c r="J21" i="1"/>
  <c r="J25" i="1"/>
  <c r="M33" i="1"/>
  <c r="E33" i="1"/>
  <c r="I21" i="1"/>
  <c r="R99" i="1" l="1"/>
  <c r="R88" i="1"/>
  <c r="Q12" i="1"/>
  <c r="R105" i="1"/>
  <c r="R93" i="1"/>
  <c r="Q9" i="1"/>
  <c r="R45" i="1"/>
  <c r="R69" i="1"/>
  <c r="R78" i="1"/>
  <c r="R83" i="1"/>
  <c r="R57" i="1"/>
  <c r="R61" i="1"/>
  <c r="R49" i="1"/>
  <c r="R53" i="1"/>
</calcChain>
</file>

<file path=xl/sharedStrings.xml><?xml version="1.0" encoding="utf-8"?>
<sst xmlns="http://schemas.openxmlformats.org/spreadsheetml/2006/main" count="171" uniqueCount="44">
  <si>
    <t>Dataset</t>
    <phoneticPr fontId="1" type="noConversion"/>
  </si>
  <si>
    <t>Arxiv</t>
    <phoneticPr fontId="1" type="noConversion"/>
  </si>
  <si>
    <t>Collab</t>
    <phoneticPr fontId="1" type="noConversion"/>
  </si>
  <si>
    <t>Citation</t>
    <phoneticPr fontId="1" type="noConversion"/>
  </si>
  <si>
    <t>DDI</t>
    <phoneticPr fontId="1" type="noConversion"/>
  </si>
  <si>
    <t>Protein</t>
    <phoneticPr fontId="1" type="noConversion"/>
  </si>
  <si>
    <t>PPA</t>
    <phoneticPr fontId="1" type="noConversion"/>
  </si>
  <si>
    <t>Reddit.dgl</t>
    <phoneticPr fontId="1" type="noConversion"/>
  </si>
  <si>
    <t>Products</t>
    <phoneticPr fontId="1" type="noConversion"/>
  </si>
  <si>
    <t>Youtube</t>
    <phoneticPr fontId="1" type="noConversion"/>
  </si>
  <si>
    <t>Amazon_cogdl</t>
    <phoneticPr fontId="1" type="noConversion"/>
  </si>
  <si>
    <t>Yelp</t>
    <phoneticPr fontId="1" type="noConversion"/>
  </si>
  <si>
    <t>Wikig2</t>
    <phoneticPr fontId="1" type="noConversion"/>
  </si>
  <si>
    <t>Am</t>
    <phoneticPr fontId="1" type="noConversion"/>
  </si>
  <si>
    <t>length</t>
    <phoneticPr fontId="1" type="noConversion"/>
  </si>
  <si>
    <t>Warp load together</t>
    <phoneticPr fontId="1" type="noConversion"/>
  </si>
  <si>
    <t>Initial attempt</t>
    <phoneticPr fontId="1" type="noConversion"/>
  </si>
  <si>
    <t>Column Major</t>
    <phoneticPr fontId="1" type="noConversion"/>
  </si>
  <si>
    <t>/</t>
    <phoneticPr fontId="1" type="noConversion"/>
  </si>
  <si>
    <t>M</t>
    <phoneticPr fontId="1" type="noConversion"/>
  </si>
  <si>
    <t>NNZ</t>
    <phoneticPr fontId="1" type="noConversion"/>
  </si>
  <si>
    <t>Sparsity</t>
    <phoneticPr fontId="1" type="noConversion"/>
  </si>
  <si>
    <t>General</t>
    <phoneticPr fontId="1" type="noConversion"/>
  </si>
  <si>
    <t>Individual</t>
    <phoneticPr fontId="1" type="noConversion"/>
  </si>
  <si>
    <t>label</t>
    <phoneticPr fontId="1" type="noConversion"/>
  </si>
  <si>
    <t>us</t>
    <phoneticPr fontId="1" type="noConversion"/>
  </si>
  <si>
    <t>sec</t>
    <phoneticPr fontId="1" type="noConversion"/>
  </si>
  <si>
    <t>vs individual</t>
    <phoneticPr fontId="1" type="noConversion"/>
  </si>
  <si>
    <t>vs previous</t>
    <phoneticPr fontId="1" type="noConversion"/>
  </si>
  <si>
    <t>CuSparse</t>
    <phoneticPr fontId="1" type="noConversion"/>
  </si>
  <si>
    <t>vs cusparse</t>
    <phoneticPr fontId="1" type="noConversion"/>
  </si>
  <si>
    <t>Naïve</t>
    <phoneticPr fontId="1" type="noConversion"/>
  </si>
  <si>
    <t>GE-SpMM</t>
    <phoneticPr fontId="1" type="noConversion"/>
  </si>
  <si>
    <t>One row at a block</t>
    <phoneticPr fontId="1" type="noConversion"/>
  </si>
  <si>
    <t>64 loads at a time</t>
    <phoneticPr fontId="1" type="noConversion"/>
  </si>
  <si>
    <t>128 loads at a time</t>
    <phoneticPr fontId="1" type="noConversion"/>
  </si>
  <si>
    <t>Routine Optimization</t>
    <phoneticPr fontId="1" type="noConversion"/>
  </si>
  <si>
    <t>nnz/t(1e9)</t>
    <phoneticPr fontId="1" type="noConversion"/>
  </si>
  <si>
    <t>nnz/t(1e8)</t>
    <phoneticPr fontId="1" type="noConversion"/>
  </si>
  <si>
    <t>Preprocess: rows</t>
    <phoneticPr fontId="1" type="noConversion"/>
  </si>
  <si>
    <t>Selectively</t>
    <phoneticPr fontId="1" type="noConversion"/>
  </si>
  <si>
    <t>Preprocess: cols</t>
    <phoneticPr fontId="1" type="noConversion"/>
  </si>
  <si>
    <t>mode</t>
    <phoneticPr fontId="1" type="noConversion"/>
  </si>
  <si>
    <t>Smart Decision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</si>
</sst>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8"/>
  <sheetViews>
    <sheetView tabSelected="1" zoomScaleNormal="100" workbookViewId="0">
      <pane ySplit="1" topLeftCell="A96" activePane="bottomLeft" state="frozen"/>
      <selection pane="bottomLeft" activeCell="Q119" sqref="Q119"/>
    </sheetView>
  </sheetViews>
  <sheetFormatPr defaultRowHeight="14.25" x14ac:dyDescent="0.2"/>
  <cols>
    <col min="1" max="1" width="18.625" bestFit="1" customWidth="1"/>
    <col min="2" max="2" width="6.625" bestFit="1" customWidth="1"/>
    <col min="3" max="3" width="11.375" bestFit="1" customWidth="1"/>
    <col min="4" max="4" width="9" customWidth="1"/>
    <col min="10" max="11" width="10.5" bestFit="1" customWidth="1"/>
    <col min="13" max="13" width="14.125" bestFit="1" customWidth="1"/>
    <col min="17" max="17" width="11.625" bestFit="1" customWidth="1"/>
  </cols>
  <sheetData>
    <row r="1" spans="1:18" x14ac:dyDescent="0.2">
      <c r="A1" s="5" t="s">
        <v>0</v>
      </c>
      <c r="B1" s="5" t="s">
        <v>14</v>
      </c>
      <c r="C1" s="5" t="s">
        <v>24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</row>
    <row r="2" spans="1:18" x14ac:dyDescent="0.2">
      <c r="A2" s="6" t="s">
        <v>19</v>
      </c>
      <c r="D2">
        <v>169343</v>
      </c>
      <c r="E2">
        <v>235868</v>
      </c>
      <c r="F2">
        <v>2927963</v>
      </c>
      <c r="G2">
        <v>4267</v>
      </c>
      <c r="H2">
        <v>132534</v>
      </c>
      <c r="I2">
        <v>576289</v>
      </c>
      <c r="J2">
        <v>232965</v>
      </c>
      <c r="K2">
        <v>2449029</v>
      </c>
      <c r="L2">
        <v>1138499</v>
      </c>
      <c r="M2">
        <v>1569960</v>
      </c>
      <c r="N2">
        <v>716847</v>
      </c>
      <c r="O2">
        <v>2500604</v>
      </c>
      <c r="P2">
        <v>881680</v>
      </c>
      <c r="Q2">
        <f>MAX(D2:P2)</f>
        <v>2927963</v>
      </c>
      <c r="R2">
        <f>Q2*256*4/1024/1024/1024</f>
        <v>2.792323112487793</v>
      </c>
    </row>
    <row r="3" spans="1:18" x14ac:dyDescent="0.2">
      <c r="A3" s="6" t="s">
        <v>20</v>
      </c>
      <c r="D3">
        <v>1166243</v>
      </c>
      <c r="E3">
        <v>2358104</v>
      </c>
      <c r="F3">
        <v>30387995</v>
      </c>
      <c r="G3">
        <v>2135822</v>
      </c>
      <c r="H3">
        <v>79122504</v>
      </c>
      <c r="I3">
        <v>42463862</v>
      </c>
      <c r="J3">
        <v>114615891</v>
      </c>
      <c r="K3">
        <v>123718280</v>
      </c>
      <c r="L3">
        <v>5980886</v>
      </c>
      <c r="M3">
        <v>264339468</v>
      </c>
      <c r="N3">
        <v>13954819</v>
      </c>
      <c r="O3">
        <v>16109182</v>
      </c>
      <c r="P3">
        <v>5668682</v>
      </c>
      <c r="Q3">
        <f>MAX(D3:P3)</f>
        <v>264339468</v>
      </c>
      <c r="R3">
        <f>Q3*256*4/1024/1024/1024</f>
        <v>252.0937614440918</v>
      </c>
    </row>
    <row r="4" spans="1:18" x14ac:dyDescent="0.2">
      <c r="A4" s="6" t="s">
        <v>21</v>
      </c>
      <c r="D4">
        <f>D3/D2</f>
        <v>6.8868686630093947</v>
      </c>
      <c r="E4">
        <f t="shared" ref="E4:P4" si="0">E3/E2</f>
        <v>9.9975579561449628</v>
      </c>
      <c r="F4">
        <f t="shared" si="0"/>
        <v>10.378544742539438</v>
      </c>
      <c r="G4">
        <f t="shared" si="0"/>
        <v>500.54417623623152</v>
      </c>
      <c r="H4">
        <f t="shared" si="0"/>
        <v>596.99778170129935</v>
      </c>
      <c r="I4">
        <f t="shared" si="0"/>
        <v>73.685012207416761</v>
      </c>
      <c r="J4">
        <f t="shared" si="0"/>
        <v>491.98759899555728</v>
      </c>
      <c r="K4">
        <f t="shared" si="0"/>
        <v>50.517278480573324</v>
      </c>
      <c r="L4">
        <f t="shared" si="0"/>
        <v>5.2533080837137316</v>
      </c>
      <c r="M4">
        <f t="shared" si="0"/>
        <v>168.37337766567302</v>
      </c>
      <c r="N4">
        <f t="shared" si="0"/>
        <v>19.466942039235708</v>
      </c>
      <c r="O4">
        <f t="shared" si="0"/>
        <v>6.4421163846814613</v>
      </c>
      <c r="P4">
        <f t="shared" si="0"/>
        <v>6.4294097631793852</v>
      </c>
    </row>
    <row r="5" spans="1:18" x14ac:dyDescent="0.2">
      <c r="A5" s="7" t="s">
        <v>22</v>
      </c>
      <c r="B5">
        <v>32</v>
      </c>
      <c r="C5" t="s">
        <v>26</v>
      </c>
      <c r="D5">
        <f>D3/5000000000</f>
        <v>2.3324859999999999E-4</v>
      </c>
      <c r="E5">
        <f t="shared" ref="E5:P5" si="1">E3/5000000000</f>
        <v>4.7162080000000002E-4</v>
      </c>
      <c r="F5">
        <f t="shared" si="1"/>
        <v>6.0775990000000004E-3</v>
      </c>
      <c r="G5">
        <f t="shared" si="1"/>
        <v>4.2716439999999998E-4</v>
      </c>
      <c r="H5">
        <f t="shared" si="1"/>
        <v>1.5824500799999999E-2</v>
      </c>
      <c r="I5">
        <f t="shared" si="1"/>
        <v>8.4927723999999993E-3</v>
      </c>
      <c r="J5">
        <f t="shared" si="1"/>
        <v>2.2923178200000002E-2</v>
      </c>
      <c r="K5">
        <f t="shared" si="1"/>
        <v>2.4743655999999999E-2</v>
      </c>
      <c r="L5">
        <f t="shared" si="1"/>
        <v>1.1961771999999999E-3</v>
      </c>
      <c r="M5">
        <f t="shared" si="1"/>
        <v>5.28678936E-2</v>
      </c>
      <c r="N5">
        <f t="shared" si="1"/>
        <v>2.7909637999999999E-3</v>
      </c>
      <c r="O5">
        <f t="shared" si="1"/>
        <v>3.2218364000000002E-3</v>
      </c>
      <c r="P5">
        <f t="shared" si="1"/>
        <v>1.1337363999999999E-3</v>
      </c>
    </row>
    <row r="6" spans="1:18" x14ac:dyDescent="0.2">
      <c r="A6" s="7"/>
      <c r="B6">
        <v>256</v>
      </c>
      <c r="C6" t="s">
        <v>26</v>
      </c>
      <c r="D6">
        <f>D3/650000000</f>
        <v>1.79422E-3</v>
      </c>
      <c r="E6">
        <f t="shared" ref="E6:P6" si="2">E3/650000000</f>
        <v>3.6278523076923078E-3</v>
      </c>
      <c r="F6">
        <f t="shared" si="2"/>
        <v>4.6750761538461541E-2</v>
      </c>
      <c r="G6">
        <f t="shared" si="2"/>
        <v>3.2858800000000001E-3</v>
      </c>
      <c r="H6">
        <f t="shared" si="2"/>
        <v>0.12172692923076923</v>
      </c>
      <c r="I6">
        <f t="shared" si="2"/>
        <v>6.5329018461538463E-2</v>
      </c>
      <c r="J6">
        <f t="shared" si="2"/>
        <v>0.17633214</v>
      </c>
      <c r="K6">
        <f t="shared" si="2"/>
        <v>0.19033581538461539</v>
      </c>
      <c r="L6">
        <f t="shared" si="2"/>
        <v>9.2013630769230761E-3</v>
      </c>
      <c r="M6">
        <f t="shared" si="2"/>
        <v>0.40667610461538461</v>
      </c>
      <c r="N6">
        <f t="shared" si="2"/>
        <v>2.1468952307692309E-2</v>
      </c>
      <c r="O6">
        <f t="shared" si="2"/>
        <v>2.4783356923076923E-2</v>
      </c>
      <c r="P6">
        <f t="shared" si="2"/>
        <v>8.7210492307692299E-3</v>
      </c>
    </row>
    <row r="7" spans="1:18" x14ac:dyDescent="0.2">
      <c r="A7" s="7" t="s">
        <v>23</v>
      </c>
      <c r="B7">
        <v>32</v>
      </c>
      <c r="C7" t="s">
        <v>25</v>
      </c>
      <c r="D7">
        <v>350</v>
      </c>
      <c r="E7">
        <v>620</v>
      </c>
      <c r="F7">
        <v>8900</v>
      </c>
      <c r="G7">
        <v>250</v>
      </c>
      <c r="H7">
        <v>8200</v>
      </c>
      <c r="I7">
        <v>8800</v>
      </c>
      <c r="J7">
        <v>17000</v>
      </c>
      <c r="K7">
        <v>32000</v>
      </c>
      <c r="L7">
        <v>2800</v>
      </c>
      <c r="M7">
        <v>44000</v>
      </c>
      <c r="N7">
        <v>3400</v>
      </c>
      <c r="O7">
        <v>4400</v>
      </c>
      <c r="P7">
        <v>2300</v>
      </c>
    </row>
    <row r="8" spans="1:18" x14ac:dyDescent="0.2">
      <c r="A8" s="7"/>
      <c r="B8">
        <v>32</v>
      </c>
      <c r="C8" t="s">
        <v>26</v>
      </c>
      <c r="D8">
        <f>D7/1000000</f>
        <v>3.5E-4</v>
      </c>
      <c r="E8">
        <f t="shared" ref="E8:P8" si="3">E7/1000000</f>
        <v>6.2E-4</v>
      </c>
      <c r="F8">
        <f t="shared" si="3"/>
        <v>8.8999999999999999E-3</v>
      </c>
      <c r="G8">
        <f t="shared" si="3"/>
        <v>2.5000000000000001E-4</v>
      </c>
      <c r="H8">
        <f t="shared" si="3"/>
        <v>8.2000000000000007E-3</v>
      </c>
      <c r="I8">
        <f t="shared" si="3"/>
        <v>8.8000000000000005E-3</v>
      </c>
      <c r="J8">
        <f t="shared" si="3"/>
        <v>1.7000000000000001E-2</v>
      </c>
      <c r="K8">
        <f t="shared" si="3"/>
        <v>3.2000000000000001E-2</v>
      </c>
      <c r="L8">
        <f t="shared" si="3"/>
        <v>2.8E-3</v>
      </c>
      <c r="M8">
        <f t="shared" si="3"/>
        <v>4.3999999999999997E-2</v>
      </c>
      <c r="N8">
        <f t="shared" si="3"/>
        <v>3.3999999999999998E-3</v>
      </c>
      <c r="O8">
        <f t="shared" si="3"/>
        <v>4.4000000000000003E-3</v>
      </c>
      <c r="P8">
        <f t="shared" si="3"/>
        <v>2.3E-3</v>
      </c>
    </row>
    <row r="9" spans="1:18" x14ac:dyDescent="0.2">
      <c r="A9" s="7"/>
      <c r="B9">
        <v>32</v>
      </c>
      <c r="C9" t="s">
        <v>37</v>
      </c>
      <c r="D9">
        <f>D3/D8/1000000000</f>
        <v>3.3321228571428572</v>
      </c>
      <c r="E9">
        <f t="shared" ref="E9:P9" si="4">E3/E8/1000000000</f>
        <v>3.8033935483870969</v>
      </c>
      <c r="F9">
        <f t="shared" si="4"/>
        <v>3.4143814606741572</v>
      </c>
      <c r="G9">
        <f t="shared" si="4"/>
        <v>8.5432880000000004</v>
      </c>
      <c r="H9">
        <f t="shared" si="4"/>
        <v>9.6490858536585353</v>
      </c>
      <c r="I9">
        <f t="shared" si="4"/>
        <v>4.8254388636363634</v>
      </c>
      <c r="J9">
        <f t="shared" si="4"/>
        <v>6.742111235294117</v>
      </c>
      <c r="K9">
        <f t="shared" si="4"/>
        <v>3.8661962499999998</v>
      </c>
      <c r="L9">
        <f t="shared" si="4"/>
        <v>2.1360307142857144</v>
      </c>
      <c r="M9">
        <f t="shared" si="4"/>
        <v>6.007715181818182</v>
      </c>
      <c r="N9">
        <f t="shared" si="4"/>
        <v>4.1043585294117655</v>
      </c>
      <c r="O9">
        <f t="shared" si="4"/>
        <v>3.6611777272727268</v>
      </c>
      <c r="P9">
        <f t="shared" si="4"/>
        <v>2.4646443478260869</v>
      </c>
      <c r="Q9">
        <f>AVERAGE(D9:P9)</f>
        <v>4.811534197646739</v>
      </c>
    </row>
    <row r="10" spans="1:18" x14ac:dyDescent="0.2">
      <c r="A10" s="7"/>
      <c r="B10">
        <v>256</v>
      </c>
      <c r="C10" t="s">
        <v>25</v>
      </c>
      <c r="D10">
        <v>2500</v>
      </c>
      <c r="E10">
        <v>4500</v>
      </c>
      <c r="F10">
        <v>70000</v>
      </c>
      <c r="G10">
        <v>1500</v>
      </c>
      <c r="H10">
        <v>130000</v>
      </c>
      <c r="I10">
        <v>80000</v>
      </c>
      <c r="J10">
        <v>160000</v>
      </c>
      <c r="K10">
        <v>250000</v>
      </c>
      <c r="L10">
        <v>16000</v>
      </c>
      <c r="M10">
        <v>400000</v>
      </c>
      <c r="N10">
        <v>27000</v>
      </c>
      <c r="O10">
        <v>25000</v>
      </c>
      <c r="P10">
        <v>13000</v>
      </c>
    </row>
    <row r="11" spans="1:18" x14ac:dyDescent="0.2">
      <c r="A11" s="7"/>
      <c r="B11">
        <v>256</v>
      </c>
      <c r="C11" t="s">
        <v>26</v>
      </c>
      <c r="D11">
        <f t="shared" ref="D11:P11" si="5">D10/1000000</f>
        <v>2.5000000000000001E-3</v>
      </c>
      <c r="E11">
        <f t="shared" si="5"/>
        <v>4.4999999999999997E-3</v>
      </c>
      <c r="F11">
        <f t="shared" si="5"/>
        <v>7.0000000000000007E-2</v>
      </c>
      <c r="G11">
        <f t="shared" si="5"/>
        <v>1.5E-3</v>
      </c>
      <c r="H11">
        <f t="shared" si="5"/>
        <v>0.13</v>
      </c>
      <c r="I11">
        <f t="shared" si="5"/>
        <v>0.08</v>
      </c>
      <c r="J11">
        <f t="shared" si="5"/>
        <v>0.16</v>
      </c>
      <c r="K11">
        <f t="shared" si="5"/>
        <v>0.25</v>
      </c>
      <c r="L11">
        <f t="shared" si="5"/>
        <v>1.6E-2</v>
      </c>
      <c r="M11">
        <f t="shared" si="5"/>
        <v>0.4</v>
      </c>
      <c r="N11">
        <f t="shared" si="5"/>
        <v>2.7E-2</v>
      </c>
      <c r="O11">
        <f t="shared" si="5"/>
        <v>2.5000000000000001E-2</v>
      </c>
      <c r="P11">
        <f t="shared" si="5"/>
        <v>1.2999999999999999E-2</v>
      </c>
    </row>
    <row r="12" spans="1:18" x14ac:dyDescent="0.2">
      <c r="A12" s="7"/>
      <c r="B12">
        <v>256</v>
      </c>
      <c r="C12" t="s">
        <v>38</v>
      </c>
      <c r="D12">
        <f>D3/D11/100000000</f>
        <v>4.6649719999999997</v>
      </c>
      <c r="E12">
        <f t="shared" ref="E12:P12" si="6">E3/E11/100000000</f>
        <v>5.240231111111112</v>
      </c>
      <c r="F12">
        <f t="shared" si="6"/>
        <v>4.3411421428571426</v>
      </c>
      <c r="G12">
        <f t="shared" si="6"/>
        <v>14.238813333333333</v>
      </c>
      <c r="H12">
        <f t="shared" si="6"/>
        <v>6.0863464615384615</v>
      </c>
      <c r="I12">
        <f t="shared" si="6"/>
        <v>5.3079827499999999</v>
      </c>
      <c r="J12">
        <f t="shared" si="6"/>
        <v>7.1634931875000003</v>
      </c>
      <c r="K12">
        <f t="shared" si="6"/>
        <v>4.9487312000000001</v>
      </c>
      <c r="L12">
        <f t="shared" si="6"/>
        <v>3.7380537500000002</v>
      </c>
      <c r="M12">
        <f t="shared" si="6"/>
        <v>6.6084867000000003</v>
      </c>
      <c r="N12">
        <f t="shared" si="6"/>
        <v>5.1684514814814815</v>
      </c>
      <c r="O12">
        <f t="shared" si="6"/>
        <v>6.4436727999999999</v>
      </c>
      <c r="P12">
        <f t="shared" si="6"/>
        <v>4.360524615384616</v>
      </c>
      <c r="Q12">
        <f>AVERAGE(D12:P12)</f>
        <v>6.0239155025543187</v>
      </c>
    </row>
    <row r="13" spans="1:18" x14ac:dyDescent="0.2">
      <c r="A13" s="7" t="s">
        <v>29</v>
      </c>
      <c r="B13">
        <v>32</v>
      </c>
      <c r="C13" t="s">
        <v>26</v>
      </c>
      <c r="D13">
        <v>7.7199600000000005E-4</v>
      </c>
      <c r="E13">
        <v>1.3325399999999999E-3</v>
      </c>
      <c r="F13">
        <v>1.6447E-2</v>
      </c>
      <c r="G13">
        <v>6.39811E-4</v>
      </c>
      <c r="H13">
        <v>2.4655400000000001E-2</v>
      </c>
      <c r="I13">
        <v>1.8360000000000001E-2</v>
      </c>
      <c r="J13">
        <v>4.8544700000000003E-2</v>
      </c>
      <c r="K13">
        <v>5.5826300000000002E-2</v>
      </c>
      <c r="L13">
        <v>3.6480000000000002E-3</v>
      </c>
      <c r="M13">
        <v>0.125302</v>
      </c>
      <c r="N13">
        <v>6.5739600000000002E-3</v>
      </c>
      <c r="O13">
        <v>7.1400999999999999E-3</v>
      </c>
      <c r="P13">
        <v>3.74055E-3</v>
      </c>
    </row>
    <row r="14" spans="1:18" x14ac:dyDescent="0.2">
      <c r="A14" s="7"/>
      <c r="B14">
        <v>256</v>
      </c>
      <c r="C14" t="s">
        <v>26</v>
      </c>
      <c r="D14">
        <v>2.9928799999999998E-3</v>
      </c>
      <c r="E14">
        <v>5.2012400000000002E-3</v>
      </c>
      <c r="F14">
        <v>7.9049599999999998E-2</v>
      </c>
      <c r="G14">
        <v>1.5537400000000001E-3</v>
      </c>
      <c r="H14">
        <v>8.0827300000000005E-2</v>
      </c>
      <c r="I14">
        <v>8.4894200000000003E-2</v>
      </c>
      <c r="J14">
        <v>0.202321</v>
      </c>
      <c r="K14">
        <v>0.25846200000000003</v>
      </c>
      <c r="L14">
        <v>1.4434600000000001E-2</v>
      </c>
      <c r="M14">
        <v>0.517455</v>
      </c>
      <c r="N14">
        <v>3.0003999999999999E-2</v>
      </c>
      <c r="O14">
        <v>1.67613E-2</v>
      </c>
      <c r="P14">
        <v>1.342E-2</v>
      </c>
    </row>
    <row r="15" spans="1:18" x14ac:dyDescent="0.2">
      <c r="A15" s="7" t="s">
        <v>31</v>
      </c>
      <c r="B15">
        <v>32</v>
      </c>
      <c r="C15" t="s">
        <v>26</v>
      </c>
      <c r="D15">
        <v>4.37559E-2</v>
      </c>
      <c r="E15">
        <v>2.0329799999999999E-2</v>
      </c>
      <c r="F15">
        <v>0.32066099999999997</v>
      </c>
      <c r="G15">
        <v>1.21803E-2</v>
      </c>
      <c r="H15">
        <v>0.78454400000000002</v>
      </c>
      <c r="I15">
        <v>0.44311299999999998</v>
      </c>
      <c r="J15">
        <v>1.0983700000000001</v>
      </c>
      <c r="K15">
        <v>1.33544</v>
      </c>
      <c r="L15">
        <v>0.1321</v>
      </c>
      <c r="M15">
        <v>2.46651</v>
      </c>
      <c r="N15">
        <v>0.13866300000000001</v>
      </c>
      <c r="O15">
        <v>3.40349E-2</v>
      </c>
      <c r="P15">
        <v>0.58542099999999997</v>
      </c>
    </row>
    <row r="16" spans="1:18" x14ac:dyDescent="0.2">
      <c r="A16" s="7"/>
      <c r="B16">
        <v>32</v>
      </c>
      <c r="C16" t="s">
        <v>30</v>
      </c>
      <c r="D16">
        <f>D15/D13</f>
        <v>56.678920616168995</v>
      </c>
      <c r="E16">
        <f t="shared" ref="E16:P16" si="7">E15/E13</f>
        <v>15.256427574406771</v>
      </c>
      <c r="F16">
        <f t="shared" si="7"/>
        <v>19.496625524411744</v>
      </c>
      <c r="G16">
        <f t="shared" si="7"/>
        <v>19.037340714679804</v>
      </c>
      <c r="H16">
        <f t="shared" si="7"/>
        <v>31.820372007754894</v>
      </c>
      <c r="I16">
        <f t="shared" si="7"/>
        <v>24.134694989106752</v>
      </c>
      <c r="J16">
        <f t="shared" si="7"/>
        <v>22.625950927701684</v>
      </c>
      <c r="K16">
        <f t="shared" si="7"/>
        <v>23.921341733197433</v>
      </c>
      <c r="L16">
        <f t="shared" si="7"/>
        <v>36.211622807017541</v>
      </c>
      <c r="M16">
        <f t="shared" si="7"/>
        <v>19.684522194378381</v>
      </c>
      <c r="N16">
        <f t="shared" si="7"/>
        <v>21.092766004052354</v>
      </c>
      <c r="O16">
        <f t="shared" si="7"/>
        <v>4.7667259562191004</v>
      </c>
      <c r="P16">
        <f t="shared" si="7"/>
        <v>156.5066634585823</v>
      </c>
    </row>
    <row r="17" spans="1:16" x14ac:dyDescent="0.2">
      <c r="A17" s="7"/>
      <c r="B17">
        <v>256</v>
      </c>
      <c r="C17" t="s">
        <v>26</v>
      </c>
      <c r="D17">
        <v>0.38349899999999998</v>
      </c>
      <c r="E17">
        <v>0.19264400000000001</v>
      </c>
      <c r="F17">
        <v>2.75746</v>
      </c>
      <c r="G17">
        <v>9.7371600000000003E-2</v>
      </c>
      <c r="H17" t="s">
        <v>18</v>
      </c>
      <c r="I17">
        <v>3.7277</v>
      </c>
      <c r="J17" t="s">
        <v>18</v>
      </c>
      <c r="K17" t="s">
        <v>18</v>
      </c>
      <c r="L17">
        <v>1.1684000000000001</v>
      </c>
      <c r="M17" t="s">
        <v>18</v>
      </c>
      <c r="N17">
        <v>1.2623</v>
      </c>
      <c r="O17">
        <v>0.44333800000000001</v>
      </c>
      <c r="P17" t="s">
        <v>18</v>
      </c>
    </row>
    <row r="18" spans="1:16" ht="15" thickBot="1" x14ac:dyDescent="0.25">
      <c r="A18" s="7"/>
      <c r="B18">
        <v>256</v>
      </c>
      <c r="C18" t="s">
        <v>30</v>
      </c>
      <c r="D18">
        <f>D17/D14</f>
        <v>128.13711207933494</v>
      </c>
      <c r="E18">
        <f t="shared" ref="E18:P18" si="8">E17/E14</f>
        <v>37.038090916781385</v>
      </c>
      <c r="F18">
        <f t="shared" si="8"/>
        <v>34.882655952718295</v>
      </c>
      <c r="G18">
        <f t="shared" si="8"/>
        <v>62.669172448414791</v>
      </c>
      <c r="H18" t="e">
        <f t="shared" si="8"/>
        <v>#VALUE!</v>
      </c>
      <c r="I18">
        <f t="shared" si="8"/>
        <v>43.909949089572663</v>
      </c>
      <c r="J18" t="e">
        <f t="shared" si="8"/>
        <v>#VALUE!</v>
      </c>
      <c r="K18" t="e">
        <f t="shared" si="8"/>
        <v>#VALUE!</v>
      </c>
      <c r="L18">
        <f t="shared" si="8"/>
        <v>80.944397489365826</v>
      </c>
      <c r="M18" t="e">
        <f t="shared" si="8"/>
        <v>#VALUE!</v>
      </c>
      <c r="N18">
        <f t="shared" si="8"/>
        <v>42.071057192374347</v>
      </c>
      <c r="O18">
        <f t="shared" si="8"/>
        <v>26.450096352908187</v>
      </c>
      <c r="P18" t="e">
        <f t="shared" si="8"/>
        <v>#VALUE!</v>
      </c>
    </row>
    <row r="19" spans="1:16" ht="15" thickBot="1" x14ac:dyDescent="0.25">
      <c r="A19" s="7" t="s">
        <v>16</v>
      </c>
      <c r="B19">
        <v>32</v>
      </c>
      <c r="C19" t="s">
        <v>26</v>
      </c>
      <c r="D19" s="1">
        <v>9.0112999999999999E-3</v>
      </c>
      <c r="E19" s="2">
        <v>1.28281E-2</v>
      </c>
      <c r="F19" s="2">
        <v>0.24909999999999999</v>
      </c>
      <c r="G19" s="2">
        <v>4.9985100000000003E-3</v>
      </c>
      <c r="H19" s="2">
        <v>0.23266600000000001</v>
      </c>
      <c r="I19" s="2">
        <v>0.28156100000000001</v>
      </c>
      <c r="J19" s="2">
        <v>0.57034600000000002</v>
      </c>
      <c r="K19" s="2">
        <v>0.91116799999999998</v>
      </c>
      <c r="L19" s="2">
        <v>3.4412900000000003E-2</v>
      </c>
      <c r="M19" s="2">
        <v>1.9542200000000001</v>
      </c>
      <c r="N19" s="2">
        <v>8.8626999999999997E-2</v>
      </c>
      <c r="O19" s="2">
        <v>2.25104E-2</v>
      </c>
      <c r="P19" s="3">
        <v>5.9213700000000001E-2</v>
      </c>
    </row>
    <row r="20" spans="1:16" x14ac:dyDescent="0.2">
      <c r="A20" s="7"/>
      <c r="B20">
        <v>32</v>
      </c>
      <c r="C20" t="s">
        <v>30</v>
      </c>
      <c r="D20">
        <f t="shared" ref="D20:P20" si="9">D19/D13</f>
        <v>11.672728874242871</v>
      </c>
      <c r="E20">
        <f t="shared" si="9"/>
        <v>9.6268029477539141</v>
      </c>
      <c r="F20">
        <f t="shared" si="9"/>
        <v>15.145619261871465</v>
      </c>
      <c r="G20">
        <f t="shared" si="9"/>
        <v>7.8124789977040097</v>
      </c>
      <c r="H20">
        <f t="shared" si="9"/>
        <v>9.4367156890579746</v>
      </c>
      <c r="I20">
        <f t="shared" si="9"/>
        <v>15.335566448801742</v>
      </c>
      <c r="J20">
        <f t="shared" si="9"/>
        <v>11.748882988256184</v>
      </c>
      <c r="K20">
        <f t="shared" si="9"/>
        <v>16.321482885306747</v>
      </c>
      <c r="L20">
        <f t="shared" si="9"/>
        <v>9.4333607456140349</v>
      </c>
      <c r="M20">
        <f t="shared" si="9"/>
        <v>15.596079871031588</v>
      </c>
      <c r="N20">
        <f t="shared" si="9"/>
        <v>13.481524073769842</v>
      </c>
      <c r="O20">
        <f t="shared" si="9"/>
        <v>3.1526729317516562</v>
      </c>
      <c r="P20">
        <f t="shared" si="9"/>
        <v>15.83021213457914</v>
      </c>
    </row>
    <row r="21" spans="1:16" x14ac:dyDescent="0.2">
      <c r="A21" s="7"/>
      <c r="B21">
        <v>32</v>
      </c>
      <c r="C21" t="s">
        <v>27</v>
      </c>
      <c r="D21">
        <f t="shared" ref="D21:P21" si="10">D19/D8</f>
        <v>25.746571428571428</v>
      </c>
      <c r="E21">
        <f t="shared" si="10"/>
        <v>20.690483870967743</v>
      </c>
      <c r="F21">
        <f t="shared" si="10"/>
        <v>27.988764044943821</v>
      </c>
      <c r="G21">
        <f t="shared" si="10"/>
        <v>19.994040000000002</v>
      </c>
      <c r="H21">
        <f t="shared" si="10"/>
        <v>28.373902439024388</v>
      </c>
      <c r="I21">
        <f t="shared" si="10"/>
        <v>31.995568181818182</v>
      </c>
      <c r="J21">
        <f t="shared" si="10"/>
        <v>33.549764705882353</v>
      </c>
      <c r="K21">
        <f t="shared" si="10"/>
        <v>28.474</v>
      </c>
      <c r="L21">
        <f t="shared" si="10"/>
        <v>12.29032142857143</v>
      </c>
      <c r="M21">
        <f t="shared" si="10"/>
        <v>44.414090909090916</v>
      </c>
      <c r="N21">
        <f t="shared" si="10"/>
        <v>26.066764705882353</v>
      </c>
      <c r="O21">
        <f t="shared" si="10"/>
        <v>5.1159999999999997</v>
      </c>
      <c r="P21">
        <f t="shared" si="10"/>
        <v>25.745086956521739</v>
      </c>
    </row>
    <row r="22" spans="1:16" ht="15" thickBot="1" x14ac:dyDescent="0.25">
      <c r="A22" s="7"/>
      <c r="B22">
        <v>32</v>
      </c>
      <c r="C22" t="s">
        <v>28</v>
      </c>
      <c r="D22">
        <f t="shared" ref="D22:P22" si="11">D15/D19</f>
        <v>4.855670103092784</v>
      </c>
      <c r="E22">
        <f t="shared" si="11"/>
        <v>1.5847865233354899</v>
      </c>
      <c r="F22">
        <f t="shared" si="11"/>
        <v>1.2872782015254918</v>
      </c>
      <c r="G22">
        <f t="shared" si="11"/>
        <v>2.4367861622763582</v>
      </c>
      <c r="H22">
        <f t="shared" si="11"/>
        <v>3.3719752778661256</v>
      </c>
      <c r="I22">
        <f t="shared" si="11"/>
        <v>1.5737726460695904</v>
      </c>
      <c r="J22">
        <f t="shared" si="11"/>
        <v>1.9257959203711432</v>
      </c>
      <c r="K22">
        <f t="shared" si="11"/>
        <v>1.465635316429023</v>
      </c>
      <c r="L22">
        <f t="shared" si="11"/>
        <v>3.8386767752790374</v>
      </c>
      <c r="M22">
        <f t="shared" si="11"/>
        <v>1.2621455107408581</v>
      </c>
      <c r="N22">
        <f t="shared" si="11"/>
        <v>1.5645683595292632</v>
      </c>
      <c r="O22">
        <f t="shared" si="11"/>
        <v>1.5119633591584334</v>
      </c>
      <c r="P22">
        <f t="shared" si="11"/>
        <v>9.8865803015180607</v>
      </c>
    </row>
    <row r="23" spans="1:16" ht="15" thickBot="1" x14ac:dyDescent="0.25">
      <c r="A23" s="7"/>
      <c r="B23">
        <v>256</v>
      </c>
      <c r="C23" t="s">
        <v>26</v>
      </c>
      <c r="D23" s="1">
        <v>8.7537000000000004E-2</v>
      </c>
      <c r="E23" s="2">
        <v>0.14682700000000001</v>
      </c>
      <c r="F23" s="2">
        <v>2.2908499999999998</v>
      </c>
      <c r="G23" s="2">
        <v>3.7786800000000002E-2</v>
      </c>
      <c r="H23" s="2">
        <v>2.5509200000000001</v>
      </c>
      <c r="I23" s="2">
        <v>2.6613600000000002</v>
      </c>
      <c r="J23" s="2" t="s">
        <v>18</v>
      </c>
      <c r="K23" s="2" t="s">
        <v>18</v>
      </c>
      <c r="L23" s="2">
        <v>0.41424699999999998</v>
      </c>
      <c r="M23" s="2" t="s">
        <v>18</v>
      </c>
      <c r="N23" s="2">
        <v>0.94283799999999995</v>
      </c>
      <c r="O23" s="2">
        <v>0.23568</v>
      </c>
      <c r="P23" s="3">
        <v>0.37703100000000001</v>
      </c>
    </row>
    <row r="24" spans="1:16" x14ac:dyDescent="0.2">
      <c r="A24" s="7"/>
      <c r="B24">
        <v>256</v>
      </c>
      <c r="C24" t="s">
        <v>30</v>
      </c>
      <c r="D24">
        <f t="shared" ref="D24:P24" si="12">D23/D14</f>
        <v>29.248416241212482</v>
      </c>
      <c r="E24">
        <f t="shared" si="12"/>
        <v>28.229229952857398</v>
      </c>
      <c r="F24">
        <f t="shared" si="12"/>
        <v>28.979906286685825</v>
      </c>
      <c r="G24">
        <f t="shared" si="12"/>
        <v>24.319899082214526</v>
      </c>
      <c r="H24">
        <f t="shared" si="12"/>
        <v>31.560128817862282</v>
      </c>
      <c r="I24">
        <f t="shared" si="12"/>
        <v>31.349138103663147</v>
      </c>
      <c r="J24" t="e">
        <f t="shared" si="12"/>
        <v>#VALUE!</v>
      </c>
      <c r="K24" t="e">
        <f t="shared" si="12"/>
        <v>#VALUE!</v>
      </c>
      <c r="L24">
        <f t="shared" si="12"/>
        <v>28.698197386834408</v>
      </c>
      <c r="M24" t="e">
        <f t="shared" si="12"/>
        <v>#VALUE!</v>
      </c>
      <c r="N24">
        <f t="shared" si="12"/>
        <v>31.42374350086655</v>
      </c>
      <c r="O24">
        <f t="shared" si="12"/>
        <v>14.060961858567056</v>
      </c>
      <c r="P24">
        <f t="shared" si="12"/>
        <v>28.094709388971687</v>
      </c>
    </row>
    <row r="25" spans="1:16" x14ac:dyDescent="0.2">
      <c r="A25" s="7"/>
      <c r="B25">
        <v>256</v>
      </c>
      <c r="C25" t="s">
        <v>27</v>
      </c>
      <c r="D25">
        <f t="shared" ref="D25:P25" si="13">D23/D11</f>
        <v>35.014800000000001</v>
      </c>
      <c r="E25">
        <f t="shared" si="13"/>
        <v>32.628222222222227</v>
      </c>
      <c r="F25">
        <f t="shared" si="13"/>
        <v>32.726428571428563</v>
      </c>
      <c r="G25">
        <f t="shared" si="13"/>
        <v>25.191200000000002</v>
      </c>
      <c r="H25">
        <f t="shared" si="13"/>
        <v>19.62246153846154</v>
      </c>
      <c r="I25">
        <f t="shared" si="13"/>
        <v>33.267000000000003</v>
      </c>
      <c r="J25" t="e">
        <f t="shared" si="13"/>
        <v>#VALUE!</v>
      </c>
      <c r="K25" t="e">
        <f t="shared" si="13"/>
        <v>#VALUE!</v>
      </c>
      <c r="L25">
        <f t="shared" si="13"/>
        <v>25.890437499999997</v>
      </c>
      <c r="M25" t="e">
        <f t="shared" si="13"/>
        <v>#VALUE!</v>
      </c>
      <c r="N25">
        <f t="shared" si="13"/>
        <v>34.919925925925924</v>
      </c>
      <c r="O25">
        <f t="shared" si="13"/>
        <v>9.4271999999999991</v>
      </c>
      <c r="P25">
        <f t="shared" si="13"/>
        <v>29.002384615384617</v>
      </c>
    </row>
    <row r="26" spans="1:16" ht="15" thickBot="1" x14ac:dyDescent="0.25">
      <c r="A26" s="7"/>
      <c r="B26">
        <v>256</v>
      </c>
      <c r="C26" t="s">
        <v>28</v>
      </c>
      <c r="D26">
        <f>D17/D23</f>
        <v>4.3809931800267314</v>
      </c>
      <c r="E26">
        <f t="shared" ref="E26:P26" si="14">E17/E23</f>
        <v>1.3120475116974397</v>
      </c>
      <c r="F26">
        <f t="shared" si="14"/>
        <v>1.2036842220136632</v>
      </c>
      <c r="G26">
        <f t="shared" si="14"/>
        <v>2.576868112674267</v>
      </c>
      <c r="H26" t="e">
        <f t="shared" si="14"/>
        <v>#VALUE!</v>
      </c>
      <c r="I26">
        <f t="shared" si="14"/>
        <v>1.4006748429374454</v>
      </c>
      <c r="J26" t="e">
        <f t="shared" si="14"/>
        <v>#VALUE!</v>
      </c>
      <c r="K26" t="e">
        <f t="shared" si="14"/>
        <v>#VALUE!</v>
      </c>
      <c r="L26">
        <f t="shared" si="14"/>
        <v>2.8205394366163188</v>
      </c>
      <c r="M26" t="e">
        <f t="shared" si="14"/>
        <v>#VALUE!</v>
      </c>
      <c r="N26">
        <f t="shared" si="14"/>
        <v>1.3388302126134077</v>
      </c>
      <c r="O26">
        <f t="shared" si="14"/>
        <v>1.881101493550577</v>
      </c>
      <c r="P26" t="e">
        <f t="shared" si="14"/>
        <v>#VALUE!</v>
      </c>
    </row>
    <row r="27" spans="1:16" ht="15" thickBot="1" x14ac:dyDescent="0.25">
      <c r="A27" s="7" t="s">
        <v>15</v>
      </c>
      <c r="B27">
        <v>32</v>
      </c>
      <c r="C27" t="s">
        <v>26</v>
      </c>
      <c r="D27" s="1">
        <v>4.9222600000000004E-3</v>
      </c>
      <c r="E27" s="2">
        <v>3.9761500000000003E-3</v>
      </c>
      <c r="F27" s="2">
        <v>4.1011400000000003E-2</v>
      </c>
      <c r="G27" s="2">
        <v>1.9028699999999999E-2</v>
      </c>
      <c r="H27" s="2">
        <v>0.87548499999999996</v>
      </c>
      <c r="I27" s="2">
        <v>0.12146700000000001</v>
      </c>
      <c r="J27" s="2">
        <v>1.2731300000000001</v>
      </c>
      <c r="K27" s="2">
        <v>0.36949100000000001</v>
      </c>
      <c r="L27" s="2">
        <v>1.8257499999999999E-2</v>
      </c>
      <c r="M27" s="2">
        <v>3.50339</v>
      </c>
      <c r="N27" s="2">
        <v>4.4930499999999998E-2</v>
      </c>
      <c r="O27" s="2">
        <v>1.49447E-2</v>
      </c>
      <c r="P27" s="3">
        <v>3.6922499999999997E-2</v>
      </c>
    </row>
    <row r="28" spans="1:16" x14ac:dyDescent="0.2">
      <c r="A28" s="7"/>
      <c r="B28">
        <v>32</v>
      </c>
      <c r="C28" t="s">
        <v>30</v>
      </c>
      <c r="D28">
        <f t="shared" ref="D28:P28" si="15">D27/D13</f>
        <v>6.3760174923186135</v>
      </c>
      <c r="E28">
        <f t="shared" si="15"/>
        <v>2.9838879133084188</v>
      </c>
      <c r="F28">
        <f t="shared" si="15"/>
        <v>2.4935489754970512</v>
      </c>
      <c r="G28">
        <f t="shared" si="15"/>
        <v>29.741126676471644</v>
      </c>
      <c r="H28">
        <f t="shared" si="15"/>
        <v>35.508854044144485</v>
      </c>
      <c r="I28">
        <f t="shared" si="15"/>
        <v>6.6158496732026144</v>
      </c>
      <c r="J28">
        <f t="shared" si="15"/>
        <v>26.225931976096259</v>
      </c>
      <c r="K28">
        <f t="shared" si="15"/>
        <v>6.6185829976194013</v>
      </c>
      <c r="L28">
        <f t="shared" si="15"/>
        <v>5.0047971491228065</v>
      </c>
      <c r="M28">
        <f t="shared" si="15"/>
        <v>27.959569679653956</v>
      </c>
      <c r="N28">
        <f t="shared" si="15"/>
        <v>6.8346171865968151</v>
      </c>
      <c r="O28">
        <f t="shared" si="15"/>
        <v>2.0930659234464501</v>
      </c>
      <c r="P28">
        <f t="shared" si="15"/>
        <v>9.8708746040020845</v>
      </c>
    </row>
    <row r="29" spans="1:16" x14ac:dyDescent="0.2">
      <c r="A29" s="7"/>
      <c r="B29">
        <v>32</v>
      </c>
      <c r="C29" t="s">
        <v>27</v>
      </c>
      <c r="D29">
        <f t="shared" ref="D29:P29" si="16">D27/D8</f>
        <v>14.063600000000001</v>
      </c>
      <c r="E29">
        <f t="shared" si="16"/>
        <v>6.4131451612903234</v>
      </c>
      <c r="F29">
        <f t="shared" si="16"/>
        <v>4.6080224719101128</v>
      </c>
      <c r="G29">
        <f t="shared" si="16"/>
        <v>76.114799999999988</v>
      </c>
      <c r="H29">
        <f t="shared" si="16"/>
        <v>106.76646341463413</v>
      </c>
      <c r="I29">
        <f t="shared" si="16"/>
        <v>13.803068181818182</v>
      </c>
      <c r="J29">
        <f t="shared" si="16"/>
        <v>74.89</v>
      </c>
      <c r="K29">
        <f t="shared" si="16"/>
        <v>11.54659375</v>
      </c>
      <c r="L29">
        <f t="shared" si="16"/>
        <v>6.5205357142857139</v>
      </c>
      <c r="M29">
        <f t="shared" si="16"/>
        <v>79.622500000000002</v>
      </c>
      <c r="N29">
        <f t="shared" si="16"/>
        <v>13.214852941176471</v>
      </c>
      <c r="O29">
        <f t="shared" si="16"/>
        <v>3.396522727272727</v>
      </c>
      <c r="P29">
        <f t="shared" si="16"/>
        <v>16.053260869565218</v>
      </c>
    </row>
    <row r="30" spans="1:16" ht="15" thickBot="1" x14ac:dyDescent="0.25">
      <c r="A30" s="7"/>
      <c r="B30">
        <v>32</v>
      </c>
      <c r="C30" t="s">
        <v>28</v>
      </c>
      <c r="D30">
        <f>D19/D27</f>
        <v>1.8307240982800581</v>
      </c>
      <c r="E30">
        <f t="shared" ref="E30:P30" si="17">E19/E27</f>
        <v>3.2262615846987663</v>
      </c>
      <c r="F30">
        <f t="shared" si="17"/>
        <v>6.0739209097958122</v>
      </c>
      <c r="G30">
        <f t="shared" si="17"/>
        <v>0.26268268457645561</v>
      </c>
      <c r="H30">
        <f t="shared" si="17"/>
        <v>0.26575669486056303</v>
      </c>
      <c r="I30">
        <f t="shared" si="17"/>
        <v>2.3180040669482245</v>
      </c>
      <c r="J30">
        <f t="shared" si="17"/>
        <v>0.44798724403635132</v>
      </c>
      <c r="K30">
        <f t="shared" si="17"/>
        <v>2.4660086443242188</v>
      </c>
      <c r="L30">
        <f t="shared" si="17"/>
        <v>1.8848637546213887</v>
      </c>
      <c r="M30">
        <f t="shared" si="17"/>
        <v>0.55780829425213863</v>
      </c>
      <c r="N30">
        <f t="shared" si="17"/>
        <v>1.9725353601673696</v>
      </c>
      <c r="O30">
        <f t="shared" si="17"/>
        <v>1.5062463615863817</v>
      </c>
      <c r="P30">
        <f t="shared" si="17"/>
        <v>1.603729433272395</v>
      </c>
    </row>
    <row r="31" spans="1:16" ht="15" thickBot="1" x14ac:dyDescent="0.25">
      <c r="A31" s="7"/>
      <c r="B31">
        <v>256</v>
      </c>
      <c r="C31" t="s">
        <v>26</v>
      </c>
      <c r="D31" s="1">
        <v>2.6963500000000001E-2</v>
      </c>
      <c r="E31" s="2">
        <v>2.52012E-2</v>
      </c>
      <c r="F31" s="2">
        <v>0.289798</v>
      </c>
      <c r="G31" s="2">
        <v>5.6658199999999999E-2</v>
      </c>
      <c r="H31" s="2">
        <v>2.6844899999999998</v>
      </c>
      <c r="I31" s="2">
        <v>0.65329899999999996</v>
      </c>
      <c r="J31" s="2" t="s">
        <v>18</v>
      </c>
      <c r="K31" s="2">
        <v>1.91313</v>
      </c>
      <c r="L31" s="2">
        <v>0.103653</v>
      </c>
      <c r="M31" s="2" t="s">
        <v>18</v>
      </c>
      <c r="N31" s="2">
        <v>0.25393500000000002</v>
      </c>
      <c r="O31" s="2">
        <v>0.11562500000000001</v>
      </c>
      <c r="P31" s="3">
        <v>0.165774</v>
      </c>
    </row>
    <row r="32" spans="1:16" x14ac:dyDescent="0.2">
      <c r="A32" s="7"/>
      <c r="B32">
        <v>256</v>
      </c>
      <c r="C32" t="s">
        <v>30</v>
      </c>
      <c r="D32">
        <f t="shared" ref="D32:P32" si="18">D31/D14</f>
        <v>9.0092152040843612</v>
      </c>
      <c r="E32">
        <f t="shared" si="18"/>
        <v>4.8452292145719094</v>
      </c>
      <c r="F32">
        <f t="shared" si="18"/>
        <v>3.6660274055782698</v>
      </c>
      <c r="G32">
        <f t="shared" si="18"/>
        <v>36.46568924015601</v>
      </c>
      <c r="H32">
        <f t="shared" si="18"/>
        <v>33.212664532899154</v>
      </c>
      <c r="I32">
        <f t="shared" si="18"/>
        <v>7.6954491590709369</v>
      </c>
      <c r="J32" t="e">
        <f t="shared" si="18"/>
        <v>#VALUE!</v>
      </c>
      <c r="K32">
        <f t="shared" si="18"/>
        <v>7.4019778536109753</v>
      </c>
      <c r="L32">
        <f t="shared" si="18"/>
        <v>7.1808709628254324</v>
      </c>
      <c r="M32" t="e">
        <f t="shared" si="18"/>
        <v>#VALUE!</v>
      </c>
      <c r="N32">
        <f t="shared" si="18"/>
        <v>8.4633715504599394</v>
      </c>
      <c r="O32">
        <f t="shared" si="18"/>
        <v>6.8983312750204346</v>
      </c>
      <c r="P32">
        <f t="shared" si="18"/>
        <v>12.352757078986588</v>
      </c>
    </row>
    <row r="33" spans="1:18" x14ac:dyDescent="0.2">
      <c r="A33" s="7"/>
      <c r="B33">
        <v>256</v>
      </c>
      <c r="C33" t="s">
        <v>27</v>
      </c>
      <c r="D33">
        <f t="shared" ref="D33:P33" si="19">D31/D11</f>
        <v>10.785400000000001</v>
      </c>
      <c r="E33">
        <f t="shared" si="19"/>
        <v>5.6002666666666672</v>
      </c>
      <c r="F33">
        <f t="shared" si="19"/>
        <v>4.1399714285714282</v>
      </c>
      <c r="G33">
        <f t="shared" si="19"/>
        <v>37.772133333333329</v>
      </c>
      <c r="H33">
        <f t="shared" si="19"/>
        <v>20.649923076923073</v>
      </c>
      <c r="I33">
        <f t="shared" si="19"/>
        <v>8.1662374999999994</v>
      </c>
      <c r="J33" t="e">
        <f t="shared" si="19"/>
        <v>#VALUE!</v>
      </c>
      <c r="K33">
        <f t="shared" si="19"/>
        <v>7.65252</v>
      </c>
      <c r="L33">
        <f t="shared" si="19"/>
        <v>6.4783124999999995</v>
      </c>
      <c r="M33" t="e">
        <f t="shared" si="19"/>
        <v>#VALUE!</v>
      </c>
      <c r="N33">
        <f t="shared" si="19"/>
        <v>9.4050000000000011</v>
      </c>
      <c r="O33">
        <f t="shared" si="19"/>
        <v>4.625</v>
      </c>
      <c r="P33">
        <f t="shared" si="19"/>
        <v>12.751846153846154</v>
      </c>
    </row>
    <row r="34" spans="1:18" ht="15" thickBot="1" x14ac:dyDescent="0.25">
      <c r="A34" s="7"/>
      <c r="B34">
        <v>256</v>
      </c>
      <c r="C34" t="s">
        <v>28</v>
      </c>
      <c r="D34">
        <f>D23/D31</f>
        <v>3.2464998980102733</v>
      </c>
      <c r="E34">
        <f t="shared" ref="E34:P34" si="20">E23/E31</f>
        <v>5.8261908163103353</v>
      </c>
      <c r="F34">
        <f t="shared" si="20"/>
        <v>7.9049889923325898</v>
      </c>
      <c r="G34">
        <f t="shared" si="20"/>
        <v>0.66692552887313761</v>
      </c>
      <c r="H34">
        <f t="shared" si="20"/>
        <v>0.95024380794862351</v>
      </c>
      <c r="I34">
        <f t="shared" si="20"/>
        <v>4.073724282449537</v>
      </c>
      <c r="J34" t="e">
        <f t="shared" si="20"/>
        <v>#VALUE!</v>
      </c>
      <c r="K34" t="e">
        <f t="shared" si="20"/>
        <v>#VALUE!</v>
      </c>
      <c r="L34">
        <f t="shared" si="20"/>
        <v>3.9964786354471169</v>
      </c>
      <c r="M34" t="e">
        <f t="shared" si="20"/>
        <v>#VALUE!</v>
      </c>
      <c r="N34">
        <f t="shared" si="20"/>
        <v>3.7129107842558131</v>
      </c>
      <c r="O34">
        <f t="shared" si="20"/>
        <v>2.0383135135135135</v>
      </c>
      <c r="P34">
        <f t="shared" si="20"/>
        <v>2.2743675123963949</v>
      </c>
    </row>
    <row r="35" spans="1:18" ht="15" thickBot="1" x14ac:dyDescent="0.25">
      <c r="A35" s="7" t="s">
        <v>17</v>
      </c>
      <c r="B35">
        <v>32</v>
      </c>
      <c r="C35" t="s">
        <v>26</v>
      </c>
      <c r="D35" s="1">
        <v>1.3432299999999999E-3</v>
      </c>
      <c r="E35" s="2">
        <v>2.2626E-3</v>
      </c>
      <c r="F35" s="2">
        <v>2.7377800000000001E-2</v>
      </c>
      <c r="G35" s="2">
        <v>1.9778500000000002E-3</v>
      </c>
      <c r="H35" s="2">
        <v>6.9383E-2</v>
      </c>
      <c r="I35" s="2">
        <v>3.7544500000000001E-2</v>
      </c>
      <c r="J35" s="2">
        <v>9.9863400000000005E-2</v>
      </c>
      <c r="K35" s="2">
        <v>0.11042100000000001</v>
      </c>
      <c r="L35" s="2">
        <v>9.1890500000000007E-3</v>
      </c>
      <c r="M35" s="2" t="s">
        <v>18</v>
      </c>
      <c r="N35" s="2">
        <v>1.2289100000000001E-2</v>
      </c>
      <c r="O35" s="2">
        <v>1.49643E-2</v>
      </c>
      <c r="P35" s="3">
        <v>1.5675399999999999E-2</v>
      </c>
    </row>
    <row r="36" spans="1:18" x14ac:dyDescent="0.2">
      <c r="A36" s="7"/>
      <c r="B36">
        <v>32</v>
      </c>
      <c r="C36" t="s">
        <v>30</v>
      </c>
      <c r="D36">
        <f t="shared" ref="D36:P36" si="21">D35/D13</f>
        <v>1.7399442484157948</v>
      </c>
      <c r="E36">
        <f t="shared" si="21"/>
        <v>1.6979602863703904</v>
      </c>
      <c r="F36">
        <f t="shared" si="21"/>
        <v>1.6646075272086096</v>
      </c>
      <c r="G36">
        <f t="shared" si="21"/>
        <v>3.0913035255723957</v>
      </c>
      <c r="H36">
        <f t="shared" si="21"/>
        <v>2.814109687938545</v>
      </c>
      <c r="I36">
        <f t="shared" si="21"/>
        <v>2.0449074074074072</v>
      </c>
      <c r="J36">
        <f t="shared" si="21"/>
        <v>2.0571432102783618</v>
      </c>
      <c r="K36">
        <f t="shared" si="21"/>
        <v>1.9779387134737569</v>
      </c>
      <c r="L36">
        <f t="shared" si="21"/>
        <v>2.5189281798245613</v>
      </c>
      <c r="M36" t="e">
        <f t="shared" si="21"/>
        <v>#VALUE!</v>
      </c>
      <c r="N36">
        <f t="shared" si="21"/>
        <v>1.8693603246749295</v>
      </c>
      <c r="O36">
        <f t="shared" si="21"/>
        <v>2.0958109830394531</v>
      </c>
      <c r="P36">
        <f t="shared" si="21"/>
        <v>4.1906671478793225</v>
      </c>
    </row>
    <row r="37" spans="1:18" x14ac:dyDescent="0.2">
      <c r="A37" s="7"/>
      <c r="B37">
        <v>32</v>
      </c>
      <c r="C37" t="s">
        <v>27</v>
      </c>
      <c r="D37">
        <f t="shared" ref="D37:P37" si="22">D35/D8</f>
        <v>3.8378000000000001</v>
      </c>
      <c r="E37">
        <f t="shared" si="22"/>
        <v>3.6493548387096775</v>
      </c>
      <c r="F37">
        <f t="shared" si="22"/>
        <v>3.0761573033707865</v>
      </c>
      <c r="G37">
        <f t="shared" si="22"/>
        <v>7.9114000000000004</v>
      </c>
      <c r="H37">
        <f t="shared" si="22"/>
        <v>8.4613414634146338</v>
      </c>
      <c r="I37">
        <f t="shared" si="22"/>
        <v>4.2664204545454547</v>
      </c>
      <c r="J37">
        <f t="shared" si="22"/>
        <v>5.874317647058823</v>
      </c>
      <c r="K37">
        <f t="shared" si="22"/>
        <v>3.4506562500000002</v>
      </c>
      <c r="L37">
        <f t="shared" si="22"/>
        <v>3.2818035714285716</v>
      </c>
      <c r="M37" t="e">
        <f t="shared" si="22"/>
        <v>#VALUE!</v>
      </c>
      <c r="N37">
        <f t="shared" si="22"/>
        <v>3.6144411764705886</v>
      </c>
      <c r="O37">
        <f t="shared" si="22"/>
        <v>3.4009772727272725</v>
      </c>
      <c r="P37">
        <f t="shared" si="22"/>
        <v>6.815391304347826</v>
      </c>
    </row>
    <row r="38" spans="1:18" ht="15" thickBot="1" x14ac:dyDescent="0.25">
      <c r="A38" s="7"/>
      <c r="B38">
        <v>32</v>
      </c>
      <c r="C38" t="s">
        <v>28</v>
      </c>
      <c r="D38">
        <f>D27/D35</f>
        <v>3.6644952837563189</v>
      </c>
      <c r="E38">
        <f t="shared" ref="E38:P38" si="23">E27/E35</f>
        <v>1.7573366923008928</v>
      </c>
      <c r="F38">
        <f t="shared" si="23"/>
        <v>1.4979801152758805</v>
      </c>
      <c r="G38">
        <f t="shared" si="23"/>
        <v>9.6209014839345741</v>
      </c>
      <c r="H38">
        <f t="shared" si="23"/>
        <v>12.618148537826269</v>
      </c>
      <c r="I38">
        <f t="shared" si="23"/>
        <v>3.2352808001171942</v>
      </c>
      <c r="J38">
        <f t="shared" si="23"/>
        <v>12.74871474434077</v>
      </c>
      <c r="K38">
        <f t="shared" si="23"/>
        <v>3.3462022622508401</v>
      </c>
      <c r="L38">
        <f t="shared" si="23"/>
        <v>1.9868756835581478</v>
      </c>
      <c r="M38" t="e">
        <f t="shared" si="23"/>
        <v>#VALUE!</v>
      </c>
      <c r="N38">
        <f t="shared" si="23"/>
        <v>3.6561261605813278</v>
      </c>
      <c r="O38">
        <f t="shared" si="23"/>
        <v>0.9986902160475265</v>
      </c>
      <c r="P38">
        <f t="shared" si="23"/>
        <v>2.3554422853643286</v>
      </c>
    </row>
    <row r="39" spans="1:18" ht="15" thickBot="1" x14ac:dyDescent="0.25">
      <c r="A39" s="7"/>
      <c r="B39">
        <v>256</v>
      </c>
      <c r="C39" t="s">
        <v>26</v>
      </c>
      <c r="D39" s="1">
        <v>9.0453300000000007E-3</v>
      </c>
      <c r="E39" s="2">
        <v>1.7142000000000001E-2</v>
      </c>
      <c r="F39" s="2">
        <v>0.222134</v>
      </c>
      <c r="G39" s="2">
        <v>1.51191E-2</v>
      </c>
      <c r="H39" s="2">
        <v>0.56125700000000001</v>
      </c>
      <c r="I39" s="2">
        <v>0.30848999999999999</v>
      </c>
      <c r="J39" s="2">
        <v>0.82805200000000001</v>
      </c>
      <c r="K39" s="2">
        <v>0.89919400000000005</v>
      </c>
      <c r="L39" s="2">
        <v>6.0751399999999997E-2</v>
      </c>
      <c r="M39" s="2" t="s">
        <v>18</v>
      </c>
      <c r="N39" s="2">
        <v>0.100996</v>
      </c>
      <c r="O39" s="2">
        <v>0.115592</v>
      </c>
      <c r="P39" s="3">
        <v>6.6524600000000003E-2</v>
      </c>
    </row>
    <row r="40" spans="1:18" x14ac:dyDescent="0.2">
      <c r="A40" s="7"/>
      <c r="B40">
        <v>256</v>
      </c>
      <c r="C40" t="s">
        <v>30</v>
      </c>
      <c r="D40">
        <f t="shared" ref="D40:P40" si="24">D39/D14</f>
        <v>3.0222828847130527</v>
      </c>
      <c r="E40">
        <f t="shared" si="24"/>
        <v>3.2957525513146866</v>
      </c>
      <c r="F40">
        <f t="shared" si="24"/>
        <v>2.8100584949196454</v>
      </c>
      <c r="G40">
        <f t="shared" si="24"/>
        <v>9.7307786373524525</v>
      </c>
      <c r="H40">
        <f t="shared" si="24"/>
        <v>6.9439038542670604</v>
      </c>
      <c r="I40">
        <f t="shared" si="24"/>
        <v>3.6338171512305903</v>
      </c>
      <c r="J40">
        <f t="shared" si="24"/>
        <v>4.0927634798167265</v>
      </c>
      <c r="K40">
        <f t="shared" si="24"/>
        <v>3.4790181922294185</v>
      </c>
      <c r="L40">
        <f t="shared" si="24"/>
        <v>4.2087345683288762</v>
      </c>
      <c r="M40" t="e">
        <f t="shared" si="24"/>
        <v>#VALUE!</v>
      </c>
      <c r="N40">
        <f t="shared" si="24"/>
        <v>3.366084522063725</v>
      </c>
      <c r="O40">
        <f t="shared" si="24"/>
        <v>6.8963624539862662</v>
      </c>
      <c r="P40">
        <f t="shared" si="24"/>
        <v>4.9571236959761551</v>
      </c>
    </row>
    <row r="41" spans="1:18" x14ac:dyDescent="0.2">
      <c r="A41" s="7"/>
      <c r="B41">
        <v>256</v>
      </c>
      <c r="C41" t="s">
        <v>27</v>
      </c>
      <c r="D41">
        <f t="shared" ref="D41:P41" si="25">D39/D11</f>
        <v>3.6181320000000001</v>
      </c>
      <c r="E41">
        <f t="shared" si="25"/>
        <v>3.8093333333333339</v>
      </c>
      <c r="F41">
        <f t="shared" si="25"/>
        <v>3.173342857142857</v>
      </c>
      <c r="G41">
        <f t="shared" si="25"/>
        <v>10.0794</v>
      </c>
      <c r="H41">
        <f t="shared" si="25"/>
        <v>4.3173615384615385</v>
      </c>
      <c r="I41">
        <f t="shared" si="25"/>
        <v>3.8561249999999996</v>
      </c>
      <c r="J41">
        <f t="shared" si="25"/>
        <v>5.175325</v>
      </c>
      <c r="K41">
        <f t="shared" si="25"/>
        <v>3.5967760000000002</v>
      </c>
      <c r="L41">
        <f t="shared" si="25"/>
        <v>3.7969624999999998</v>
      </c>
      <c r="M41" t="e">
        <f t="shared" si="25"/>
        <v>#VALUE!</v>
      </c>
      <c r="N41">
        <f t="shared" si="25"/>
        <v>3.7405925925925927</v>
      </c>
      <c r="O41">
        <f t="shared" si="25"/>
        <v>4.6236799999999993</v>
      </c>
      <c r="P41">
        <f t="shared" si="25"/>
        <v>5.1172769230769237</v>
      </c>
    </row>
    <row r="42" spans="1:18" ht="15" thickBot="1" x14ac:dyDescent="0.25">
      <c r="A42" s="7"/>
      <c r="B42">
        <v>256</v>
      </c>
      <c r="C42" t="s">
        <v>28</v>
      </c>
      <c r="D42">
        <f>D31/D39</f>
        <v>2.9809304912037482</v>
      </c>
      <c r="E42">
        <f t="shared" ref="E42:P42" si="26">E31/E39</f>
        <v>1.4701435071753586</v>
      </c>
      <c r="F42">
        <f t="shared" si="26"/>
        <v>1.3046089297451089</v>
      </c>
      <c r="G42">
        <f t="shared" si="26"/>
        <v>3.7474585127421607</v>
      </c>
      <c r="H42">
        <f t="shared" si="26"/>
        <v>4.7829960249938974</v>
      </c>
      <c r="I42">
        <f t="shared" si="26"/>
        <v>2.1177315310058673</v>
      </c>
      <c r="J42" t="e">
        <f t="shared" si="26"/>
        <v>#VALUE!</v>
      </c>
      <c r="K42">
        <f t="shared" si="26"/>
        <v>2.1276053888259931</v>
      </c>
      <c r="L42">
        <f t="shared" si="26"/>
        <v>1.7061829027808413</v>
      </c>
      <c r="M42" t="e">
        <f t="shared" si="26"/>
        <v>#VALUE!</v>
      </c>
      <c r="N42">
        <f t="shared" si="26"/>
        <v>2.5143074973266271</v>
      </c>
      <c r="O42">
        <f t="shared" si="26"/>
        <v>1.0002854868849056</v>
      </c>
      <c r="P42">
        <f t="shared" si="26"/>
        <v>2.4919202821212001</v>
      </c>
    </row>
    <row r="43" spans="1:18" ht="15" thickBot="1" x14ac:dyDescent="0.25">
      <c r="A43" s="7" t="s">
        <v>32</v>
      </c>
      <c r="B43">
        <v>32</v>
      </c>
      <c r="C43" t="s">
        <v>26</v>
      </c>
      <c r="D43" s="1">
        <v>1.5270399999999999E-3</v>
      </c>
      <c r="E43" s="2">
        <v>7.4248900000000004E-4</v>
      </c>
      <c r="F43" s="2">
        <v>9.5023199999999999E-3</v>
      </c>
      <c r="G43" s="2">
        <v>3.2104099999999999E-4</v>
      </c>
      <c r="H43" s="2">
        <v>8.8035700000000001E-3</v>
      </c>
      <c r="I43" s="2">
        <v>1.0437500000000001E-2</v>
      </c>
      <c r="J43" s="2">
        <v>2.2201200000000001E-2</v>
      </c>
      <c r="K43" s="2">
        <v>3.2433799999999999E-2</v>
      </c>
      <c r="L43" s="2">
        <v>3.7641300000000001E-3</v>
      </c>
      <c r="M43" s="2">
        <v>6.0521400000000003E-2</v>
      </c>
      <c r="N43" s="2">
        <v>3.83476E-3</v>
      </c>
      <c r="O43" s="2">
        <v>3.3503999999999999E-3</v>
      </c>
      <c r="P43" s="3">
        <v>1.71398E-2</v>
      </c>
    </row>
    <row r="44" spans="1:18" x14ac:dyDescent="0.2">
      <c r="A44" s="7"/>
      <c r="B44">
        <v>32</v>
      </c>
      <c r="C44" t="s">
        <v>30</v>
      </c>
      <c r="D44">
        <f>D13/D43</f>
        <v>0.50555060771165139</v>
      </c>
      <c r="E44">
        <f t="shared" ref="E44:P44" si="27">E13/E43</f>
        <v>1.7946932547148844</v>
      </c>
      <c r="F44">
        <f t="shared" si="27"/>
        <v>1.7308404684329721</v>
      </c>
      <c r="G44">
        <f t="shared" si="27"/>
        <v>1.9929261371600513</v>
      </c>
      <c r="H44">
        <f t="shared" si="27"/>
        <v>2.8006138418845992</v>
      </c>
      <c r="I44">
        <f t="shared" si="27"/>
        <v>1.7590419161676647</v>
      </c>
      <c r="J44">
        <f t="shared" si="27"/>
        <v>2.1865800046844317</v>
      </c>
      <c r="K44">
        <f t="shared" si="27"/>
        <v>1.7212383377834235</v>
      </c>
      <c r="L44">
        <f t="shared" si="27"/>
        <v>0.96914824939627486</v>
      </c>
      <c r="M44">
        <f t="shared" si="27"/>
        <v>2.0703751069869498</v>
      </c>
      <c r="N44">
        <f t="shared" si="27"/>
        <v>1.7143080662153565</v>
      </c>
      <c r="O44">
        <f t="shared" si="27"/>
        <v>2.1311186723973257</v>
      </c>
      <c r="P44">
        <f t="shared" si="27"/>
        <v>0.21823766905098077</v>
      </c>
      <c r="R44">
        <f>COUNTIF(D44:P44,"&gt;1")</f>
        <v>10</v>
      </c>
    </row>
    <row r="45" spans="1:18" x14ac:dyDescent="0.2">
      <c r="A45" s="7"/>
      <c r="B45">
        <v>32</v>
      </c>
      <c r="C45" t="s">
        <v>27</v>
      </c>
      <c r="D45">
        <f t="shared" ref="D45:P45" si="28">D8/D43</f>
        <v>0.2292015926236379</v>
      </c>
      <c r="E45">
        <f t="shared" si="28"/>
        <v>0.83502920581988416</v>
      </c>
      <c r="F45">
        <f t="shared" si="28"/>
        <v>0.93661337441803683</v>
      </c>
      <c r="G45">
        <f t="shared" si="28"/>
        <v>0.77871673711457423</v>
      </c>
      <c r="H45">
        <f t="shared" si="28"/>
        <v>0.93144031341830646</v>
      </c>
      <c r="I45">
        <f t="shared" si="28"/>
        <v>0.84311377245508978</v>
      </c>
      <c r="J45">
        <f t="shared" si="28"/>
        <v>0.76572437525899506</v>
      </c>
      <c r="K45">
        <f t="shared" si="28"/>
        <v>0.9866250639764691</v>
      </c>
      <c r="L45">
        <f t="shared" si="28"/>
        <v>0.74386378791380736</v>
      </c>
      <c r="M45">
        <f t="shared" si="28"/>
        <v>0.72701556804700473</v>
      </c>
      <c r="N45">
        <f t="shared" si="28"/>
        <v>0.88662654246941131</v>
      </c>
      <c r="O45">
        <f t="shared" si="28"/>
        <v>1.3132760267430756</v>
      </c>
      <c r="P45">
        <f t="shared" si="28"/>
        <v>0.1341905973231893</v>
      </c>
      <c r="R45">
        <f t="shared" ref="R45:R77" si="29">COUNTIF(D45:P45,"&gt;1")</f>
        <v>1</v>
      </c>
    </row>
    <row r="46" spans="1:18" ht="15" thickBot="1" x14ac:dyDescent="0.25">
      <c r="A46" s="7"/>
      <c r="B46">
        <v>32</v>
      </c>
      <c r="C46" t="s">
        <v>28</v>
      </c>
      <c r="D46">
        <f>D35/D43</f>
        <v>0.87962987217099753</v>
      </c>
      <c r="E46">
        <f t="shared" ref="E46:P46" si="30">E35/E43</f>
        <v>3.0473178727226933</v>
      </c>
      <c r="F46">
        <f t="shared" si="30"/>
        <v>2.8811700721508013</v>
      </c>
      <c r="G46">
        <f t="shared" si="30"/>
        <v>6.160739594008243</v>
      </c>
      <c r="H46">
        <f t="shared" si="30"/>
        <v>7.881234544622238</v>
      </c>
      <c r="I46">
        <f t="shared" si="30"/>
        <v>3.5970778443113773</v>
      </c>
      <c r="J46">
        <f t="shared" si="30"/>
        <v>4.4981082103670076</v>
      </c>
      <c r="K46">
        <f t="shared" si="30"/>
        <v>3.404503943417053</v>
      </c>
      <c r="L46">
        <f t="shared" si="30"/>
        <v>2.4412148358319188</v>
      </c>
      <c r="M46" t="e">
        <f t="shared" si="30"/>
        <v>#VALUE!</v>
      </c>
      <c r="N46">
        <f t="shared" si="30"/>
        <v>3.2046594832531894</v>
      </c>
      <c r="O46">
        <f t="shared" si="30"/>
        <v>4.4664219197707737</v>
      </c>
      <c r="P46">
        <f t="shared" si="30"/>
        <v>0.91456143012170499</v>
      </c>
      <c r="R46">
        <f t="shared" si="29"/>
        <v>10</v>
      </c>
    </row>
    <row r="47" spans="1:18" ht="15" thickBot="1" x14ac:dyDescent="0.25">
      <c r="A47" s="7"/>
      <c r="B47">
        <v>256</v>
      </c>
      <c r="C47" t="s">
        <v>26</v>
      </c>
      <c r="D47" s="1">
        <v>4.9706100000000003E-3</v>
      </c>
      <c r="E47" s="2">
        <v>5.1680399999999996E-3</v>
      </c>
      <c r="F47" s="2">
        <v>7.28771E-2</v>
      </c>
      <c r="G47" s="2">
        <v>1.5708199999999999E-3</v>
      </c>
      <c r="H47" s="2">
        <v>9.4781099999999993E-2</v>
      </c>
      <c r="I47" s="2">
        <v>8.6110199999999998E-2</v>
      </c>
      <c r="J47" s="2">
        <v>0.20908299999999999</v>
      </c>
      <c r="K47" s="2">
        <v>0.25598900000000002</v>
      </c>
      <c r="L47" s="2">
        <v>1.41923E-2</v>
      </c>
      <c r="M47" s="2">
        <v>0.51300199999999996</v>
      </c>
      <c r="N47" s="2">
        <v>3.0970399999999999E-2</v>
      </c>
      <c r="O47" s="2">
        <v>1.5968199999999998E-2</v>
      </c>
      <c r="P47" s="3">
        <v>4.3370400000000003E-2</v>
      </c>
    </row>
    <row r="48" spans="1:18" x14ac:dyDescent="0.2">
      <c r="A48" s="7"/>
      <c r="B48">
        <v>256</v>
      </c>
      <c r="C48" t="s">
        <v>30</v>
      </c>
      <c r="D48">
        <f>D14/D47</f>
        <v>0.60211523334158179</v>
      </c>
      <c r="E48">
        <f t="shared" ref="E48:P48" si="31">E14/E47</f>
        <v>1.0064240988846838</v>
      </c>
      <c r="F48">
        <f t="shared" si="31"/>
        <v>1.084697387793971</v>
      </c>
      <c r="G48">
        <f t="shared" si="31"/>
        <v>0.9891266981576502</v>
      </c>
      <c r="H48">
        <f t="shared" si="31"/>
        <v>0.85277866578885464</v>
      </c>
      <c r="I48">
        <f t="shared" si="31"/>
        <v>0.98587856026347642</v>
      </c>
      <c r="J48">
        <f t="shared" si="31"/>
        <v>0.96765877665807365</v>
      </c>
      <c r="K48">
        <f t="shared" si="31"/>
        <v>1.0096605713526754</v>
      </c>
      <c r="L48">
        <f t="shared" si="31"/>
        <v>1.0170726379797497</v>
      </c>
      <c r="M48">
        <f t="shared" si="31"/>
        <v>1.0086802780495983</v>
      </c>
      <c r="N48">
        <f t="shared" si="31"/>
        <v>0.96879601167566454</v>
      </c>
      <c r="O48">
        <f t="shared" si="31"/>
        <v>1.0496674640848687</v>
      </c>
      <c r="P48">
        <f t="shared" si="31"/>
        <v>0.30942762805969043</v>
      </c>
      <c r="R48">
        <f t="shared" si="29"/>
        <v>6</v>
      </c>
    </row>
    <row r="49" spans="1:18" x14ac:dyDescent="0.2">
      <c r="A49" s="7"/>
      <c r="B49">
        <v>256</v>
      </c>
      <c r="C49" t="s">
        <v>27</v>
      </c>
      <c r="D49">
        <f>D11/D47</f>
        <v>0.50295637758745904</v>
      </c>
      <c r="E49">
        <f t="shared" ref="E49:P49" si="32">E11/E47</f>
        <v>0.87073629461072277</v>
      </c>
      <c r="F49">
        <f t="shared" si="32"/>
        <v>0.96052120624997439</v>
      </c>
      <c r="G49">
        <f t="shared" si="32"/>
        <v>0.95491526718529185</v>
      </c>
      <c r="H49">
        <f t="shared" si="32"/>
        <v>1.3715814650811187</v>
      </c>
      <c r="I49">
        <f t="shared" si="32"/>
        <v>0.92904208792918841</v>
      </c>
      <c r="J49">
        <f t="shared" si="32"/>
        <v>0.76524633757885629</v>
      </c>
      <c r="K49">
        <f t="shared" si="32"/>
        <v>0.97660446347303975</v>
      </c>
      <c r="L49">
        <f t="shared" si="32"/>
        <v>1.1273718847544092</v>
      </c>
      <c r="M49">
        <f t="shared" si="32"/>
        <v>0.77972405565670322</v>
      </c>
      <c r="N49">
        <f t="shared" si="32"/>
        <v>0.87180017048536673</v>
      </c>
      <c r="O49">
        <f t="shared" si="32"/>
        <v>1.565611653160657</v>
      </c>
      <c r="P49">
        <f t="shared" si="32"/>
        <v>0.29974360393263605</v>
      </c>
      <c r="R49">
        <f t="shared" si="29"/>
        <v>3</v>
      </c>
    </row>
    <row r="50" spans="1:18" ht="15" thickBot="1" x14ac:dyDescent="0.25">
      <c r="A50" s="7"/>
      <c r="B50">
        <v>256</v>
      </c>
      <c r="C50" t="s">
        <v>28</v>
      </c>
      <c r="D50">
        <f>D39/D47</f>
        <v>1.8197625643532684</v>
      </c>
      <c r="E50">
        <f t="shared" ref="E50:P50" si="33">E39/E47</f>
        <v>3.3169247916037805</v>
      </c>
      <c r="F50">
        <f t="shared" si="33"/>
        <v>3.0480631089875967</v>
      </c>
      <c r="G50">
        <f t="shared" si="33"/>
        <v>9.6249729440674301</v>
      </c>
      <c r="H50">
        <f t="shared" si="33"/>
        <v>5.921613064207949</v>
      </c>
      <c r="I50">
        <f t="shared" si="33"/>
        <v>3.5825024213159415</v>
      </c>
      <c r="J50">
        <f t="shared" si="33"/>
        <v>3.9603985020302943</v>
      </c>
      <c r="K50">
        <f t="shared" si="33"/>
        <v>3.5126274957127062</v>
      </c>
      <c r="L50">
        <f t="shared" si="33"/>
        <v>4.2805887699668128</v>
      </c>
      <c r="M50" t="e">
        <f t="shared" si="33"/>
        <v>#VALUE!</v>
      </c>
      <c r="N50">
        <f t="shared" si="33"/>
        <v>3.2610492599385221</v>
      </c>
      <c r="O50">
        <f t="shared" si="33"/>
        <v>7.2388872884858664</v>
      </c>
      <c r="P50">
        <f t="shared" si="33"/>
        <v>1.5338710272443878</v>
      </c>
      <c r="R50">
        <f t="shared" si="29"/>
        <v>12</v>
      </c>
    </row>
    <row r="51" spans="1:18" ht="15" thickBot="1" x14ac:dyDescent="0.25">
      <c r="A51" s="7" t="s">
        <v>33</v>
      </c>
      <c r="B51">
        <v>32</v>
      </c>
      <c r="C51" t="s">
        <v>26</v>
      </c>
      <c r="D51" s="1">
        <v>1.52373E-3</v>
      </c>
      <c r="E51" s="2">
        <v>6.6097499999999995E-4</v>
      </c>
      <c r="F51" s="2">
        <v>9.1498499999999993E-3</v>
      </c>
      <c r="G51" s="2">
        <v>2.9190299999999999E-4</v>
      </c>
      <c r="H51" s="2">
        <v>8.2013399999999997E-3</v>
      </c>
      <c r="I51" s="2">
        <v>1.0288E-2</v>
      </c>
      <c r="J51" s="2">
        <v>2.1844499999999999E-2</v>
      </c>
      <c r="K51" s="2">
        <v>3.1981999999999997E-2</v>
      </c>
      <c r="L51" s="2">
        <v>3.8755399999999998E-3</v>
      </c>
      <c r="M51" s="2">
        <v>5.4788799999999999E-2</v>
      </c>
      <c r="N51" s="2">
        <v>3.6332600000000001E-3</v>
      </c>
      <c r="O51" s="2">
        <v>4.5111200000000004E-3</v>
      </c>
      <c r="P51" s="3">
        <v>1.70749E-2</v>
      </c>
    </row>
    <row r="52" spans="1:18" x14ac:dyDescent="0.2">
      <c r="A52" s="7"/>
      <c r="B52">
        <v>32</v>
      </c>
      <c r="C52" t="s">
        <v>30</v>
      </c>
      <c r="D52">
        <f>D13/D51</f>
        <v>0.50664881573507115</v>
      </c>
      <c r="E52">
        <f t="shared" ref="E52:P52" si="34">E13/E51</f>
        <v>2.0160217859979577</v>
      </c>
      <c r="F52">
        <f t="shared" si="34"/>
        <v>1.7975158062700483</v>
      </c>
      <c r="G52">
        <f t="shared" si="34"/>
        <v>2.1918616800786563</v>
      </c>
      <c r="H52">
        <f t="shared" si="34"/>
        <v>3.0062648298936518</v>
      </c>
      <c r="I52">
        <f t="shared" si="34"/>
        <v>1.7846034214618975</v>
      </c>
      <c r="J52">
        <f t="shared" si="34"/>
        <v>2.2222847856439838</v>
      </c>
      <c r="K52">
        <f t="shared" si="34"/>
        <v>1.7455537489838036</v>
      </c>
      <c r="L52">
        <f t="shared" si="34"/>
        <v>0.94128818177595908</v>
      </c>
      <c r="M52">
        <f t="shared" si="34"/>
        <v>2.2870002628274393</v>
      </c>
      <c r="N52">
        <f t="shared" si="34"/>
        <v>1.8093833086539362</v>
      </c>
      <c r="O52">
        <f t="shared" si="34"/>
        <v>1.5827776694036069</v>
      </c>
      <c r="P52">
        <f t="shared" si="34"/>
        <v>0.21906716876819191</v>
      </c>
      <c r="R52">
        <f t="shared" si="29"/>
        <v>10</v>
      </c>
    </row>
    <row r="53" spans="1:18" x14ac:dyDescent="0.2">
      <c r="A53" s="7"/>
      <c r="B53">
        <v>32</v>
      </c>
      <c r="C53" t="s">
        <v>27</v>
      </c>
      <c r="D53">
        <f t="shared" ref="D53:P53" si="35">D8/D51</f>
        <v>0.22969948744200086</v>
      </c>
      <c r="E53">
        <f t="shared" si="35"/>
        <v>0.93800824539506045</v>
      </c>
      <c r="F53">
        <f t="shared" si="35"/>
        <v>0.97269354142417641</v>
      </c>
      <c r="G53">
        <f t="shared" si="35"/>
        <v>0.85644888884321169</v>
      </c>
      <c r="H53">
        <f t="shared" si="35"/>
        <v>0.9998366120658333</v>
      </c>
      <c r="I53">
        <f t="shared" si="35"/>
        <v>0.85536547433903576</v>
      </c>
      <c r="J53">
        <f t="shared" si="35"/>
        <v>0.77822792922703665</v>
      </c>
      <c r="K53">
        <f t="shared" si="35"/>
        <v>1.0005628165843288</v>
      </c>
      <c r="L53">
        <f t="shared" si="35"/>
        <v>0.72247996408242465</v>
      </c>
      <c r="M53">
        <f t="shared" si="35"/>
        <v>0.8030838419530999</v>
      </c>
      <c r="N53">
        <f t="shared" si="35"/>
        <v>0.93579870419402955</v>
      </c>
      <c r="O53">
        <f t="shared" si="35"/>
        <v>0.97536753622160344</v>
      </c>
      <c r="P53">
        <f t="shared" si="35"/>
        <v>0.13470064246349905</v>
      </c>
      <c r="R53">
        <f t="shared" si="29"/>
        <v>1</v>
      </c>
    </row>
    <row r="54" spans="1:18" ht="15" thickBot="1" x14ac:dyDescent="0.25">
      <c r="A54" s="7"/>
      <c r="B54">
        <v>32</v>
      </c>
      <c r="C54" t="s">
        <v>28</v>
      </c>
      <c r="D54">
        <f>D43/D51</f>
        <v>1.0021723008669514</v>
      </c>
      <c r="E54">
        <f t="shared" ref="E54:P54" si="36">E43/E51</f>
        <v>1.1233238776050534</v>
      </c>
      <c r="F54">
        <f t="shared" si="36"/>
        <v>1.038521942982672</v>
      </c>
      <c r="G54">
        <f t="shared" si="36"/>
        <v>1.099820830892454</v>
      </c>
      <c r="H54">
        <f t="shared" si="36"/>
        <v>1.0734306832785863</v>
      </c>
      <c r="I54">
        <f t="shared" si="36"/>
        <v>1.0145314930015552</v>
      </c>
      <c r="J54">
        <f t="shared" si="36"/>
        <v>1.0163290530797227</v>
      </c>
      <c r="K54">
        <f t="shared" si="36"/>
        <v>1.01412669626665</v>
      </c>
      <c r="L54">
        <f t="shared" si="36"/>
        <v>0.97125303828627763</v>
      </c>
      <c r="M54">
        <f t="shared" si="36"/>
        <v>1.1046308734631896</v>
      </c>
      <c r="N54">
        <f t="shared" si="36"/>
        <v>1.0554598349691462</v>
      </c>
      <c r="O54">
        <f t="shared" si="36"/>
        <v>0.74269804394474093</v>
      </c>
      <c r="P54">
        <f t="shared" si="36"/>
        <v>1.0038009007373396</v>
      </c>
      <c r="R54">
        <f t="shared" si="29"/>
        <v>11</v>
      </c>
    </row>
    <row r="55" spans="1:18" ht="15" thickBot="1" x14ac:dyDescent="0.25">
      <c r="A55" s="7"/>
      <c r="B55">
        <v>256</v>
      </c>
      <c r="C55" t="s">
        <v>26</v>
      </c>
      <c r="D55" s="1">
        <v>5.20157E-3</v>
      </c>
      <c r="E55" s="2">
        <v>4.6809199999999999E-3</v>
      </c>
      <c r="F55" s="2">
        <v>7.0142499999999997E-2</v>
      </c>
      <c r="G55" s="2">
        <v>1.5643899999999999E-3</v>
      </c>
      <c r="H55" s="2">
        <v>9.4924099999999997E-2</v>
      </c>
      <c r="I55" s="2">
        <v>8.38227E-2</v>
      </c>
      <c r="J55" s="2">
        <v>0.20733599999999999</v>
      </c>
      <c r="K55" s="2">
        <v>0.24970800000000001</v>
      </c>
      <c r="L55" s="2">
        <v>1.5181699999999999E-2</v>
      </c>
      <c r="M55" s="2">
        <v>0.49239100000000002</v>
      </c>
      <c r="N55" s="2">
        <v>2.9408799999999999E-2</v>
      </c>
      <c r="O55" s="2">
        <v>1.4555200000000001E-2</v>
      </c>
      <c r="P55" s="3">
        <v>4.1697699999999997E-2</v>
      </c>
    </row>
    <row r="56" spans="1:18" x14ac:dyDescent="0.2">
      <c r="A56" s="7"/>
      <c r="B56">
        <v>256</v>
      </c>
      <c r="C56" t="s">
        <v>30</v>
      </c>
      <c r="D56">
        <f>D14/D55</f>
        <v>0.57538012561591978</v>
      </c>
      <c r="E56">
        <f t="shared" ref="E56:P56" si="37">E14/E55</f>
        <v>1.1111576356784565</v>
      </c>
      <c r="F56">
        <f t="shared" si="37"/>
        <v>1.1269857789499946</v>
      </c>
      <c r="G56">
        <f t="shared" si="37"/>
        <v>0.99319223467293971</v>
      </c>
      <c r="H56">
        <f t="shared" si="37"/>
        <v>0.85149398308754054</v>
      </c>
      <c r="I56">
        <f t="shared" si="37"/>
        <v>1.012782933501307</v>
      </c>
      <c r="J56">
        <f t="shared" si="37"/>
        <v>0.97581220820310999</v>
      </c>
      <c r="K56">
        <f t="shared" si="37"/>
        <v>1.0350569465135278</v>
      </c>
      <c r="L56">
        <f t="shared" si="37"/>
        <v>0.95078943728304477</v>
      </c>
      <c r="M56">
        <f t="shared" si="37"/>
        <v>1.0509026363195102</v>
      </c>
      <c r="N56">
        <f t="shared" si="37"/>
        <v>1.0202388400750795</v>
      </c>
      <c r="O56">
        <f t="shared" si="37"/>
        <v>1.1515678245575465</v>
      </c>
      <c r="P56">
        <f t="shared" si="37"/>
        <v>0.32184029334951331</v>
      </c>
      <c r="R56">
        <f t="shared" si="29"/>
        <v>7</v>
      </c>
    </row>
    <row r="57" spans="1:18" x14ac:dyDescent="0.2">
      <c r="A57" s="7"/>
      <c r="B57">
        <v>256</v>
      </c>
      <c r="C57" t="s">
        <v>27</v>
      </c>
      <c r="D57">
        <f>D11/D55</f>
        <v>0.4806241192563015</v>
      </c>
      <c r="E57">
        <f t="shared" ref="E57:P57" si="38">E11/E55</f>
        <v>0.96134947830768303</v>
      </c>
      <c r="F57">
        <f t="shared" si="38"/>
        <v>0.99796842142780784</v>
      </c>
      <c r="G57">
        <f t="shared" si="38"/>
        <v>0.95884018690991379</v>
      </c>
      <c r="H57">
        <f t="shared" si="38"/>
        <v>1.3695152232151793</v>
      </c>
      <c r="I57">
        <f t="shared" si="38"/>
        <v>0.95439540840369019</v>
      </c>
      <c r="J57">
        <f t="shared" si="38"/>
        <v>0.77169425473627351</v>
      </c>
      <c r="K57">
        <f t="shared" si="38"/>
        <v>1.0011693658192768</v>
      </c>
      <c r="L57">
        <f t="shared" si="38"/>
        <v>1.0539004195841046</v>
      </c>
      <c r="M57">
        <f t="shared" si="38"/>
        <v>0.81236253302761419</v>
      </c>
      <c r="N57">
        <f t="shared" si="38"/>
        <v>0.91809254372840787</v>
      </c>
      <c r="O57">
        <f t="shared" si="38"/>
        <v>1.7175992085302847</v>
      </c>
      <c r="P57">
        <f t="shared" si="38"/>
        <v>0.31176779534602628</v>
      </c>
      <c r="R57">
        <f t="shared" si="29"/>
        <v>4</v>
      </c>
    </row>
    <row r="58" spans="1:18" ht="15" thickBot="1" x14ac:dyDescent="0.25">
      <c r="A58" s="7"/>
      <c r="B58">
        <v>256</v>
      </c>
      <c r="C58" t="s">
        <v>28</v>
      </c>
      <c r="D58">
        <f>D47/D55</f>
        <v>0.95559802136662586</v>
      </c>
      <c r="E58">
        <f t="shared" ref="E58:P58" si="39">E47/E55</f>
        <v>1.1040650128607197</v>
      </c>
      <c r="F58">
        <f t="shared" si="39"/>
        <v>1.0389863492176641</v>
      </c>
      <c r="G58">
        <f t="shared" si="39"/>
        <v>1.0041102282678871</v>
      </c>
      <c r="H58">
        <f t="shared" si="39"/>
        <v>0.99849353325446322</v>
      </c>
      <c r="I58">
        <f t="shared" si="39"/>
        <v>1.0272897437090429</v>
      </c>
      <c r="J58">
        <f t="shared" si="39"/>
        <v>1.0084259366439017</v>
      </c>
      <c r="K58">
        <f t="shared" si="39"/>
        <v>1.0251533791468435</v>
      </c>
      <c r="L58">
        <f t="shared" si="39"/>
        <v>0.93482943280396791</v>
      </c>
      <c r="M58">
        <f t="shared" si="39"/>
        <v>1.0418590104205803</v>
      </c>
      <c r="N58">
        <f t="shared" si="39"/>
        <v>1.0530997524550474</v>
      </c>
      <c r="O58">
        <f t="shared" si="39"/>
        <v>1.0970787072661314</v>
      </c>
      <c r="P58">
        <f t="shared" si="39"/>
        <v>1.0401149224057924</v>
      </c>
      <c r="R58">
        <f t="shared" si="29"/>
        <v>10</v>
      </c>
    </row>
    <row r="59" spans="1:18" ht="15" thickBot="1" x14ac:dyDescent="0.25">
      <c r="A59" s="7" t="s">
        <v>34</v>
      </c>
      <c r="B59">
        <v>32</v>
      </c>
      <c r="C59" t="s">
        <v>26</v>
      </c>
      <c r="D59" s="1">
        <v>1.3414099999999999E-3</v>
      </c>
      <c r="E59" s="2">
        <v>6.5393999999999999E-4</v>
      </c>
      <c r="F59" s="2">
        <v>9.1748200000000002E-3</v>
      </c>
      <c r="G59" s="2">
        <v>2.7050099999999998E-4</v>
      </c>
      <c r="H59" s="2">
        <v>8.0874399999999996E-3</v>
      </c>
      <c r="I59" s="2">
        <v>1.0166100000000001E-2</v>
      </c>
      <c r="J59" s="2">
        <v>2.1333700000000001E-2</v>
      </c>
      <c r="K59" s="2">
        <v>3.1723500000000002E-2</v>
      </c>
      <c r="L59" s="2">
        <v>3.6297E-3</v>
      </c>
      <c r="M59" s="2">
        <v>5.3413599999999999E-2</v>
      </c>
      <c r="N59" s="2">
        <v>3.5917900000000001E-3</v>
      </c>
      <c r="O59" s="2">
        <v>4.4971899999999999E-3</v>
      </c>
      <c r="P59" s="3">
        <v>1.5726199999999999E-2</v>
      </c>
    </row>
    <row r="60" spans="1:18" x14ac:dyDescent="0.2">
      <c r="A60" s="7"/>
      <c r="B60">
        <v>32</v>
      </c>
      <c r="C60" t="s">
        <v>30</v>
      </c>
      <c r="D60">
        <f>D13/D59</f>
        <v>0.57551084306811495</v>
      </c>
      <c r="E60">
        <f t="shared" ref="E60:P60" si="40">E13/E59</f>
        <v>2.0377098816405175</v>
      </c>
      <c r="F60">
        <f t="shared" si="40"/>
        <v>1.7926237244981373</v>
      </c>
      <c r="G60">
        <f t="shared" si="40"/>
        <v>2.3652814592182656</v>
      </c>
      <c r="H60">
        <f t="shared" si="40"/>
        <v>3.0486037608934349</v>
      </c>
      <c r="I60">
        <f t="shared" si="40"/>
        <v>1.8060023017676394</v>
      </c>
      <c r="J60">
        <f t="shared" si="40"/>
        <v>2.275493702451989</v>
      </c>
      <c r="K60">
        <f t="shared" si="40"/>
        <v>1.7597774520465901</v>
      </c>
      <c r="L60">
        <f t="shared" si="40"/>
        <v>1.0050417389866932</v>
      </c>
      <c r="M60">
        <f t="shared" si="40"/>
        <v>2.3458819476687585</v>
      </c>
      <c r="N60">
        <f t="shared" si="40"/>
        <v>1.8302740416338372</v>
      </c>
      <c r="O60">
        <f t="shared" si="40"/>
        <v>1.5876803070361716</v>
      </c>
      <c r="P60">
        <f t="shared" si="40"/>
        <v>0.2378546629192049</v>
      </c>
      <c r="R60">
        <f t="shared" si="29"/>
        <v>11</v>
      </c>
    </row>
    <row r="61" spans="1:18" x14ac:dyDescent="0.2">
      <c r="A61" s="7"/>
      <c r="B61">
        <v>32</v>
      </c>
      <c r="C61" t="s">
        <v>27</v>
      </c>
      <c r="D61">
        <f t="shared" ref="D61:P61" si="41">D8/D59</f>
        <v>0.26091948024839534</v>
      </c>
      <c r="E61">
        <f t="shared" si="41"/>
        <v>0.94809921399516772</v>
      </c>
      <c r="F61">
        <f t="shared" si="41"/>
        <v>0.97004627883707795</v>
      </c>
      <c r="G61">
        <f t="shared" si="41"/>
        <v>0.92421100106838805</v>
      </c>
      <c r="H61">
        <f t="shared" si="41"/>
        <v>1.0139178775978557</v>
      </c>
      <c r="I61">
        <f t="shared" si="41"/>
        <v>0.86562201827642848</v>
      </c>
      <c r="J61">
        <f t="shared" si="41"/>
        <v>0.79686130394633847</v>
      </c>
      <c r="K61">
        <f t="shared" si="41"/>
        <v>1.0087159361356723</v>
      </c>
      <c r="L61">
        <f t="shared" si="41"/>
        <v>0.77141361545031273</v>
      </c>
      <c r="M61">
        <f t="shared" si="41"/>
        <v>0.82376024083753951</v>
      </c>
      <c r="N61">
        <f t="shared" si="41"/>
        <v>0.94660322568969779</v>
      </c>
      <c r="O61">
        <f t="shared" si="41"/>
        <v>0.97838872718297432</v>
      </c>
      <c r="P61">
        <f t="shared" si="41"/>
        <v>0.14625275018758505</v>
      </c>
      <c r="R61">
        <f t="shared" si="29"/>
        <v>2</v>
      </c>
    </row>
    <row r="62" spans="1:18" ht="15" thickBot="1" x14ac:dyDescent="0.25">
      <c r="A62" s="7"/>
      <c r="B62">
        <v>32</v>
      </c>
      <c r="C62" t="s">
        <v>28</v>
      </c>
      <c r="D62">
        <f>D51/D59</f>
        <v>1.1359166846825357</v>
      </c>
      <c r="E62">
        <f t="shared" ref="E62:P62" si="42">E51/E59</f>
        <v>1.0107578676942839</v>
      </c>
      <c r="F62">
        <f t="shared" si="42"/>
        <v>0.99727842072106032</v>
      </c>
      <c r="G62">
        <f t="shared" si="42"/>
        <v>1.0791198553794625</v>
      </c>
      <c r="H62">
        <f t="shared" si="42"/>
        <v>1.0140835666168775</v>
      </c>
      <c r="I62">
        <f t="shared" si="42"/>
        <v>1.0119908322758973</v>
      </c>
      <c r="J62">
        <f t="shared" si="42"/>
        <v>1.0239433384738699</v>
      </c>
      <c r="K62">
        <f t="shared" si="42"/>
        <v>1.0081485334215958</v>
      </c>
      <c r="L62">
        <f t="shared" si="42"/>
        <v>1.0677301154365373</v>
      </c>
      <c r="M62">
        <f t="shared" si="42"/>
        <v>1.0257462518909042</v>
      </c>
      <c r="N62">
        <f t="shared" si="42"/>
        <v>1.01154577522628</v>
      </c>
      <c r="O62">
        <f t="shared" si="42"/>
        <v>1.0030974897658316</v>
      </c>
      <c r="P62">
        <f t="shared" si="42"/>
        <v>1.0857613409469549</v>
      </c>
      <c r="R62">
        <f t="shared" si="29"/>
        <v>12</v>
      </c>
    </row>
    <row r="63" spans="1:18" ht="15" thickBot="1" x14ac:dyDescent="0.25">
      <c r="A63" s="7"/>
      <c r="B63">
        <v>256</v>
      </c>
      <c r="C63" t="s">
        <v>26</v>
      </c>
      <c r="D63" s="1">
        <v>5.2152400000000003E-3</v>
      </c>
      <c r="E63" s="2">
        <v>4.6840900000000001E-3</v>
      </c>
      <c r="F63" s="2">
        <v>7.01436E-2</v>
      </c>
      <c r="G63" s="2">
        <v>1.55445E-3</v>
      </c>
      <c r="H63" s="2">
        <v>9.4964000000000007E-2</v>
      </c>
      <c r="I63" s="2">
        <v>8.3829000000000001E-2</v>
      </c>
      <c r="J63" s="2">
        <v>0.20735000000000001</v>
      </c>
      <c r="K63" s="2">
        <v>0.24971099999999999</v>
      </c>
      <c r="L63" s="2">
        <v>1.52721E-2</v>
      </c>
      <c r="M63" s="2">
        <v>0.49236799999999997</v>
      </c>
      <c r="N63" s="2">
        <v>2.94138E-2</v>
      </c>
      <c r="O63" s="2">
        <v>1.45571E-2</v>
      </c>
      <c r="P63" s="3">
        <v>4.1762599999999997E-2</v>
      </c>
    </row>
    <row r="64" spans="1:18" x14ac:dyDescent="0.2">
      <c r="A64" s="7"/>
      <c r="B64">
        <v>256</v>
      </c>
      <c r="C64" t="s">
        <v>30</v>
      </c>
      <c r="R64">
        <f t="shared" si="29"/>
        <v>0</v>
      </c>
    </row>
    <row r="65" spans="1:18" x14ac:dyDescent="0.2">
      <c r="A65" s="7"/>
      <c r="B65">
        <v>256</v>
      </c>
      <c r="C65" t="s">
        <v>27</v>
      </c>
      <c r="R65">
        <f t="shared" si="29"/>
        <v>0</v>
      </c>
    </row>
    <row r="66" spans="1:18" ht="15" thickBot="1" x14ac:dyDescent="0.25">
      <c r="A66" s="7"/>
      <c r="B66">
        <v>256</v>
      </c>
      <c r="C66" t="s">
        <v>28</v>
      </c>
      <c r="D66">
        <f>D55/D63</f>
        <v>0.99737883587332499</v>
      </c>
      <c r="E66">
        <f t="shared" ref="E66:P66" si="43">E55/E63</f>
        <v>0.99932324101372938</v>
      </c>
      <c r="F66">
        <f t="shared" si="43"/>
        <v>0.9999843178850244</v>
      </c>
      <c r="G66">
        <f t="shared" si="43"/>
        <v>1.0063945446942648</v>
      </c>
      <c r="H66">
        <f t="shared" si="43"/>
        <v>0.99957984078176987</v>
      </c>
      <c r="I66">
        <f t="shared" si="43"/>
        <v>0.99992484700998463</v>
      </c>
      <c r="J66">
        <f t="shared" si="43"/>
        <v>0.99993248131179158</v>
      </c>
      <c r="K66">
        <f t="shared" si="43"/>
        <v>0.9999879861119455</v>
      </c>
      <c r="L66">
        <f t="shared" si="43"/>
        <v>0.9940807092672258</v>
      </c>
      <c r="M66">
        <f t="shared" si="43"/>
        <v>1.0000467130276542</v>
      </c>
      <c r="N66">
        <f t="shared" si="43"/>
        <v>0.99983001176318598</v>
      </c>
      <c r="O66">
        <f t="shared" si="43"/>
        <v>0.999869479497977</v>
      </c>
      <c r="P66">
        <f t="shared" si="43"/>
        <v>0.99844597798029822</v>
      </c>
      <c r="R66">
        <f t="shared" si="29"/>
        <v>2</v>
      </c>
    </row>
    <row r="67" spans="1:18" ht="15" thickBot="1" x14ac:dyDescent="0.25">
      <c r="A67" s="7" t="s">
        <v>35</v>
      </c>
      <c r="B67">
        <v>32</v>
      </c>
      <c r="C67" t="s">
        <v>26</v>
      </c>
      <c r="D67" s="1">
        <v>1.34891E-3</v>
      </c>
      <c r="E67" s="2">
        <v>6.8452300000000003E-4</v>
      </c>
      <c r="F67" s="2">
        <v>9.5425600000000003E-3</v>
      </c>
      <c r="G67" s="2">
        <v>2.6057899999999999E-4</v>
      </c>
      <c r="H67" s="2">
        <v>7.9739100000000007E-3</v>
      </c>
      <c r="I67" s="2">
        <v>1.01625E-2</v>
      </c>
      <c r="J67" s="2">
        <v>2.112E-2</v>
      </c>
      <c r="K67" s="2">
        <v>3.1845900000000003E-2</v>
      </c>
      <c r="L67" s="2">
        <v>3.5867099999999999E-3</v>
      </c>
      <c r="M67" s="2">
        <v>5.2939199999999999E-2</v>
      </c>
      <c r="N67" s="2">
        <v>3.6714199999999999E-3</v>
      </c>
      <c r="O67" s="2">
        <v>4.6233699999999999E-3</v>
      </c>
      <c r="P67" s="3">
        <v>1.5169999999999999E-2</v>
      </c>
    </row>
    <row r="68" spans="1:18" x14ac:dyDescent="0.2">
      <c r="A68" s="7"/>
      <c r="B68">
        <v>32</v>
      </c>
      <c r="C68" t="s">
        <v>30</v>
      </c>
      <c r="D68">
        <f>D13/D67</f>
        <v>0.57231097701106826</v>
      </c>
      <c r="E68">
        <f t="shared" ref="E68:P68" si="44">E13/E67</f>
        <v>1.946669432582981</v>
      </c>
      <c r="F68">
        <f t="shared" si="44"/>
        <v>1.7235416911185257</v>
      </c>
      <c r="G68">
        <f t="shared" si="44"/>
        <v>2.4553436769655268</v>
      </c>
      <c r="H68">
        <f t="shared" si="44"/>
        <v>3.092008813743822</v>
      </c>
      <c r="I68">
        <f t="shared" si="44"/>
        <v>1.8066420664206644</v>
      </c>
      <c r="J68">
        <f t="shared" si="44"/>
        <v>2.2985179924242427</v>
      </c>
      <c r="K68">
        <f t="shared" si="44"/>
        <v>1.7530137317519681</v>
      </c>
      <c r="L68">
        <f t="shared" si="44"/>
        <v>1.0170880835082849</v>
      </c>
      <c r="M68">
        <f t="shared" si="44"/>
        <v>2.3669039199685677</v>
      </c>
      <c r="N68">
        <f t="shared" si="44"/>
        <v>1.79057694298119</v>
      </c>
      <c r="O68">
        <f t="shared" si="44"/>
        <v>1.544349684321177</v>
      </c>
      <c r="P68">
        <f t="shared" si="44"/>
        <v>0.24657547791694134</v>
      </c>
      <c r="R68">
        <f t="shared" si="29"/>
        <v>11</v>
      </c>
    </row>
    <row r="69" spans="1:18" x14ac:dyDescent="0.2">
      <c r="A69" s="7"/>
      <c r="B69">
        <v>32</v>
      </c>
      <c r="C69" t="s">
        <v>27</v>
      </c>
      <c r="D69">
        <f t="shared" ref="D69:P69" si="45">D8/D67</f>
        <v>0.25946875625505034</v>
      </c>
      <c r="E69">
        <f t="shared" si="45"/>
        <v>0.90574020157102098</v>
      </c>
      <c r="F69">
        <f t="shared" si="45"/>
        <v>0.93266377156653979</v>
      </c>
      <c r="G69">
        <f t="shared" si="45"/>
        <v>0.95940194720219207</v>
      </c>
      <c r="H69">
        <f t="shared" si="45"/>
        <v>1.028353718564669</v>
      </c>
      <c r="I69">
        <f t="shared" si="45"/>
        <v>0.86592865928659291</v>
      </c>
      <c r="J69">
        <f t="shared" si="45"/>
        <v>0.80492424242424243</v>
      </c>
      <c r="K69">
        <f t="shared" si="45"/>
        <v>1.0048389274600498</v>
      </c>
      <c r="L69">
        <f t="shared" si="45"/>
        <v>0.78065971321907823</v>
      </c>
      <c r="M69">
        <f t="shared" si="45"/>
        <v>0.83114214041768664</v>
      </c>
      <c r="N69">
        <f t="shared" si="45"/>
        <v>0.92607220094677256</v>
      </c>
      <c r="O69">
        <f t="shared" si="45"/>
        <v>0.95168675662990421</v>
      </c>
      <c r="P69">
        <f t="shared" si="45"/>
        <v>0.15161502966381016</v>
      </c>
      <c r="R69">
        <f t="shared" si="29"/>
        <v>2</v>
      </c>
    </row>
    <row r="70" spans="1:18" ht="15" thickBot="1" x14ac:dyDescent="0.25">
      <c r="A70" s="7"/>
      <c r="B70">
        <v>32</v>
      </c>
      <c r="C70" t="s">
        <v>28</v>
      </c>
      <c r="D70">
        <f>D59/D67</f>
        <v>0.99443995522310602</v>
      </c>
      <c r="E70">
        <f t="shared" ref="E70:P70" si="46">E59/E67</f>
        <v>0.95532217325057001</v>
      </c>
      <c r="F70">
        <f t="shared" si="46"/>
        <v>0.96146317130832815</v>
      </c>
      <c r="G70">
        <f t="shared" si="46"/>
        <v>1.0380767444805605</v>
      </c>
      <c r="H70">
        <f t="shared" si="46"/>
        <v>1.0142376826425177</v>
      </c>
      <c r="I70">
        <f t="shared" si="46"/>
        <v>1.0003542435424355</v>
      </c>
      <c r="J70">
        <f t="shared" si="46"/>
        <v>1.0101183712121213</v>
      </c>
      <c r="K70">
        <f t="shared" si="46"/>
        <v>0.99615649110246529</v>
      </c>
      <c r="L70">
        <f t="shared" si="46"/>
        <v>1.0119859146683172</v>
      </c>
      <c r="M70">
        <f t="shared" si="46"/>
        <v>1.0089612234412306</v>
      </c>
      <c r="N70">
        <f t="shared" si="46"/>
        <v>0.9783108443054731</v>
      </c>
      <c r="O70">
        <f t="shared" si="46"/>
        <v>0.9727082193291906</v>
      </c>
      <c r="P70">
        <f t="shared" si="46"/>
        <v>1.0366644693473961</v>
      </c>
      <c r="R70">
        <f t="shared" si="29"/>
        <v>7</v>
      </c>
    </row>
    <row r="71" spans="1:18" ht="15" thickBot="1" x14ac:dyDescent="0.25">
      <c r="A71" s="7"/>
      <c r="B71">
        <v>256</v>
      </c>
      <c r="C71" t="s">
        <v>26</v>
      </c>
      <c r="D71" s="1">
        <v>5.1977200000000003E-3</v>
      </c>
      <c r="E71" s="2">
        <v>4.68265E-3</v>
      </c>
      <c r="F71" s="2">
        <v>7.0138900000000004E-2</v>
      </c>
      <c r="G71" s="2">
        <v>1.5615799999999999E-3</v>
      </c>
      <c r="H71" s="2">
        <v>9.4947799999999999E-2</v>
      </c>
      <c r="I71" s="2">
        <v>8.3841399999999996E-2</v>
      </c>
      <c r="J71" s="2">
        <v>0.20733599999999999</v>
      </c>
      <c r="K71" s="2">
        <v>0.24970600000000001</v>
      </c>
      <c r="L71" s="2">
        <v>1.5252699999999999E-2</v>
      </c>
      <c r="M71" s="2">
        <v>0.492338</v>
      </c>
      <c r="N71" s="2">
        <v>2.9413999999999999E-2</v>
      </c>
      <c r="O71" s="2">
        <v>1.45583E-2</v>
      </c>
      <c r="P71" s="3">
        <v>4.1702799999999998E-2</v>
      </c>
    </row>
    <row r="72" spans="1:18" x14ac:dyDescent="0.2">
      <c r="A72" s="7"/>
      <c r="B72">
        <v>256</v>
      </c>
      <c r="C72" t="s">
        <v>30</v>
      </c>
      <c r="R72">
        <f t="shared" si="29"/>
        <v>0</v>
      </c>
    </row>
    <row r="73" spans="1:18" x14ac:dyDescent="0.2">
      <c r="A73" s="7"/>
      <c r="B73">
        <v>256</v>
      </c>
      <c r="C73" t="s">
        <v>27</v>
      </c>
      <c r="R73">
        <f t="shared" si="29"/>
        <v>0</v>
      </c>
    </row>
    <row r="74" spans="1:18" ht="15" thickBot="1" x14ac:dyDescent="0.25">
      <c r="A74" s="7"/>
      <c r="B74">
        <v>256</v>
      </c>
      <c r="C74" t="s">
        <v>28</v>
      </c>
      <c r="D74">
        <f>D55/D71</f>
        <v>1.0007407093879623</v>
      </c>
      <c r="E74">
        <f t="shared" ref="E74:P74" si="47">E55/E71</f>
        <v>0.99963055107684751</v>
      </c>
      <c r="F74">
        <f t="shared" si="47"/>
        <v>1.0000513267245421</v>
      </c>
      <c r="G74">
        <f t="shared" si="47"/>
        <v>1.0017994595217665</v>
      </c>
      <c r="H74">
        <f t="shared" si="47"/>
        <v>0.99975038916120229</v>
      </c>
      <c r="I74">
        <f t="shared" si="47"/>
        <v>0.99977695983130055</v>
      </c>
      <c r="J74">
        <f t="shared" si="47"/>
        <v>1</v>
      </c>
      <c r="K74">
        <f t="shared" si="47"/>
        <v>1.0000080094190769</v>
      </c>
      <c r="L74">
        <f t="shared" si="47"/>
        <v>0.99534508644371156</v>
      </c>
      <c r="M74">
        <f t="shared" si="47"/>
        <v>1.0001076496228201</v>
      </c>
      <c r="N74">
        <f t="shared" si="47"/>
        <v>0.99982321343577885</v>
      </c>
      <c r="O74">
        <f t="shared" si="47"/>
        <v>0.99978706304994414</v>
      </c>
      <c r="P74">
        <f t="shared" si="47"/>
        <v>0.9998777060533105</v>
      </c>
      <c r="R74">
        <f t="shared" si="29"/>
        <v>5</v>
      </c>
    </row>
    <row r="75" spans="1:18" ht="15" thickBot="1" x14ac:dyDescent="0.25">
      <c r="A75" s="7" t="s">
        <v>36</v>
      </c>
      <c r="B75">
        <v>32</v>
      </c>
      <c r="C75" t="s">
        <v>26</v>
      </c>
      <c r="D75" s="1">
        <v>1.1672099999999999E-3</v>
      </c>
      <c r="E75" s="2">
        <v>6.3638200000000001E-4</v>
      </c>
      <c r="F75" s="2">
        <v>9.1107900000000006E-3</v>
      </c>
      <c r="G75" s="2">
        <v>2.7679799999999997E-4</v>
      </c>
      <c r="H75" s="2">
        <v>8.07363E-3</v>
      </c>
      <c r="I75" s="2">
        <v>1.0111500000000001E-2</v>
      </c>
      <c r="J75" s="2">
        <v>2.1130599999999999E-2</v>
      </c>
      <c r="K75" s="2">
        <v>3.1687300000000002E-2</v>
      </c>
      <c r="L75" s="2">
        <v>3.1559499999999998E-3</v>
      </c>
      <c r="M75" s="2">
        <v>5.26463E-2</v>
      </c>
      <c r="N75" s="2">
        <v>3.5256599999999999E-3</v>
      </c>
      <c r="O75" s="2">
        <v>4.4635200000000003E-3</v>
      </c>
      <c r="P75" s="3">
        <v>1.3341E-2</v>
      </c>
    </row>
    <row r="76" spans="1:18" x14ac:dyDescent="0.2">
      <c r="A76" s="7"/>
      <c r="B76">
        <v>32</v>
      </c>
      <c r="C76" t="s">
        <v>37</v>
      </c>
      <c r="D76">
        <f t="shared" ref="D76:P76" si="48">D3/D75/1000000000</f>
        <v>0.99917152868806813</v>
      </c>
      <c r="E76">
        <f t="shared" si="48"/>
        <v>3.7054850702879714</v>
      </c>
      <c r="F76">
        <f t="shared" si="48"/>
        <v>3.3353852958964039</v>
      </c>
      <c r="G76">
        <f t="shared" si="48"/>
        <v>7.7161756949110911</v>
      </c>
      <c r="H76">
        <f t="shared" si="48"/>
        <v>9.8001151898216783</v>
      </c>
      <c r="I76">
        <f t="shared" si="48"/>
        <v>4.1995610938040846</v>
      </c>
      <c r="J76">
        <f t="shared" si="48"/>
        <v>5.4241664221555475</v>
      </c>
      <c r="K76">
        <f t="shared" si="48"/>
        <v>3.9043490609802665</v>
      </c>
      <c r="L76">
        <f t="shared" si="48"/>
        <v>1.8951143078946118</v>
      </c>
      <c r="M76">
        <f t="shared" si="48"/>
        <v>5.0210455055720908</v>
      </c>
      <c r="N76">
        <f t="shared" si="48"/>
        <v>3.9580728147353974</v>
      </c>
      <c r="O76">
        <f t="shared" si="48"/>
        <v>3.6090757966806466</v>
      </c>
      <c r="P76">
        <f t="shared" si="48"/>
        <v>0.42490682857357021</v>
      </c>
      <c r="Q76">
        <f>AVERAGE(D76:P76)</f>
        <v>4.1532788161539553</v>
      </c>
    </row>
    <row r="77" spans="1:18" x14ac:dyDescent="0.2">
      <c r="A77" s="7"/>
      <c r="B77">
        <v>32</v>
      </c>
      <c r="C77" t="s">
        <v>30</v>
      </c>
      <c r="D77">
        <f t="shared" ref="D77:P77" si="49">D13/D75</f>
        <v>0.66140283239519893</v>
      </c>
      <c r="E77">
        <f t="shared" si="49"/>
        <v>2.0939310037053214</v>
      </c>
      <c r="F77">
        <f t="shared" si="49"/>
        <v>1.8052221596590414</v>
      </c>
      <c r="G77">
        <f t="shared" si="49"/>
        <v>2.3114726262472995</v>
      </c>
      <c r="H77">
        <f t="shared" si="49"/>
        <v>3.0538184187286266</v>
      </c>
      <c r="I77">
        <f t="shared" si="49"/>
        <v>1.8157543391188251</v>
      </c>
      <c r="J77">
        <f t="shared" si="49"/>
        <v>2.2973649588748075</v>
      </c>
      <c r="K77">
        <f t="shared" si="49"/>
        <v>1.7617878456037592</v>
      </c>
      <c r="L77">
        <f t="shared" si="49"/>
        <v>1.1559118490470384</v>
      </c>
      <c r="M77">
        <f t="shared" si="49"/>
        <v>2.3800722937794299</v>
      </c>
      <c r="N77">
        <f t="shared" si="49"/>
        <v>1.8646040741308012</v>
      </c>
      <c r="O77">
        <f t="shared" si="49"/>
        <v>1.5996567731297271</v>
      </c>
      <c r="P77">
        <f t="shared" si="49"/>
        <v>0.28038003148189788</v>
      </c>
      <c r="R77">
        <f t="shared" si="29"/>
        <v>11</v>
      </c>
    </row>
    <row r="78" spans="1:18" x14ac:dyDescent="0.2">
      <c r="A78" s="7"/>
      <c r="B78">
        <v>32</v>
      </c>
      <c r="C78" t="s">
        <v>27</v>
      </c>
      <c r="D78">
        <f t="shared" ref="D78:P78" si="50">D8/D75</f>
        <v>0.29986035075093603</v>
      </c>
      <c r="E78" s="4">
        <f t="shared" si="50"/>
        <v>0.97425759999497152</v>
      </c>
      <c r="F78" s="4">
        <f t="shared" si="50"/>
        <v>0.97686369678150842</v>
      </c>
      <c r="G78">
        <f t="shared" si="50"/>
        <v>0.90318571665980252</v>
      </c>
      <c r="H78">
        <f t="shared" si="50"/>
        <v>1.0156521911457423</v>
      </c>
      <c r="I78">
        <f t="shared" si="50"/>
        <v>0.8702961973990011</v>
      </c>
      <c r="J78">
        <f t="shared" si="50"/>
        <v>0.80452045848201192</v>
      </c>
      <c r="K78">
        <f t="shared" si="50"/>
        <v>1.0098683068611083</v>
      </c>
      <c r="L78">
        <f t="shared" si="50"/>
        <v>0.88721304203171791</v>
      </c>
      <c r="M78">
        <f t="shared" si="50"/>
        <v>0.83576623618373935</v>
      </c>
      <c r="N78" s="4">
        <f t="shared" si="50"/>
        <v>0.96435844636181589</v>
      </c>
      <c r="O78" s="4">
        <f t="shared" si="50"/>
        <v>0.98576907911244938</v>
      </c>
      <c r="P78">
        <f t="shared" si="50"/>
        <v>0.17240086950003747</v>
      </c>
      <c r="R78">
        <f t="shared" ref="R78:R128" si="51">COUNTIF(D78:P78,"&gt;1")</f>
        <v>2</v>
      </c>
    </row>
    <row r="79" spans="1:18" ht="15" thickBot="1" x14ac:dyDescent="0.25">
      <c r="A79" s="7"/>
      <c r="B79">
        <v>32</v>
      </c>
      <c r="C79" t="s">
        <v>28</v>
      </c>
      <c r="D79">
        <f t="shared" ref="D79:P79" si="52">D59/D75</f>
        <v>1.1492447802880372</v>
      </c>
      <c r="E79">
        <f t="shared" si="52"/>
        <v>1.0275903466785672</v>
      </c>
      <c r="F79">
        <f t="shared" si="52"/>
        <v>1.0070279306185304</v>
      </c>
      <c r="G79">
        <f t="shared" si="52"/>
        <v>0.97725055816877293</v>
      </c>
      <c r="H79">
        <f t="shared" si="52"/>
        <v>1.0017105069219174</v>
      </c>
      <c r="I79">
        <f t="shared" si="52"/>
        <v>1.0053997923156801</v>
      </c>
      <c r="J79">
        <f t="shared" si="52"/>
        <v>1.0096116532422175</v>
      </c>
      <c r="K79">
        <f t="shared" si="52"/>
        <v>1.0011424135221367</v>
      </c>
      <c r="L79">
        <f t="shared" si="52"/>
        <v>1.1501132780937595</v>
      </c>
      <c r="M79">
        <f t="shared" si="52"/>
        <v>1.0145746234778132</v>
      </c>
      <c r="N79">
        <f t="shared" si="52"/>
        <v>1.0187567717817374</v>
      </c>
      <c r="O79">
        <f t="shared" si="52"/>
        <v>1.0075433738394808</v>
      </c>
      <c r="P79">
        <f t="shared" si="52"/>
        <v>1.1787871973615169</v>
      </c>
      <c r="R79">
        <f t="shared" si="51"/>
        <v>12</v>
      </c>
    </row>
    <row r="80" spans="1:18" ht="15" thickBot="1" x14ac:dyDescent="0.25">
      <c r="A80" s="7"/>
      <c r="B80">
        <v>256</v>
      </c>
      <c r="C80" t="s">
        <v>26</v>
      </c>
      <c r="D80" s="1">
        <v>4.0433400000000003E-3</v>
      </c>
      <c r="E80" s="2">
        <v>4.60028E-3</v>
      </c>
      <c r="F80" s="2">
        <v>6.9328500000000001E-2</v>
      </c>
      <c r="G80" s="2">
        <v>1.5341599999999999E-3</v>
      </c>
      <c r="H80" s="2">
        <v>9.5278500000000002E-2</v>
      </c>
      <c r="I80" s="2">
        <v>8.3118800000000007E-2</v>
      </c>
      <c r="J80" s="2">
        <v>0.205459</v>
      </c>
      <c r="K80" s="2">
        <v>0.24787300000000001</v>
      </c>
      <c r="L80" s="2">
        <v>1.29497E-2</v>
      </c>
      <c r="M80" s="2">
        <v>0.48662499999999997</v>
      </c>
      <c r="N80" s="2">
        <v>2.8841800000000001E-2</v>
      </c>
      <c r="O80" s="2">
        <v>1.32544E-2</v>
      </c>
      <c r="P80" s="3">
        <v>2.6894399999999999E-2</v>
      </c>
    </row>
    <row r="81" spans="1:18" x14ac:dyDescent="0.2">
      <c r="A81" s="7"/>
      <c r="B81">
        <v>256</v>
      </c>
      <c r="C81" t="s">
        <v>38</v>
      </c>
      <c r="D81">
        <f t="shared" ref="D81:P81" si="53">D3/D80/100000000</f>
        <v>2.8843555080700605</v>
      </c>
      <c r="E81">
        <f t="shared" si="53"/>
        <v>5.126001026024503</v>
      </c>
      <c r="F81">
        <f t="shared" si="53"/>
        <v>4.3831894531109139</v>
      </c>
      <c r="G81">
        <f t="shared" si="53"/>
        <v>13.921768264066332</v>
      </c>
      <c r="H81">
        <f t="shared" si="53"/>
        <v>8.3043398038382215</v>
      </c>
      <c r="I81">
        <f t="shared" si="53"/>
        <v>5.1088155748158055</v>
      </c>
      <c r="J81">
        <f t="shared" si="53"/>
        <v>5.578528611547803</v>
      </c>
      <c r="K81">
        <f t="shared" si="53"/>
        <v>4.9911962981042706</v>
      </c>
      <c r="L81">
        <f t="shared" si="53"/>
        <v>4.6185517811223429</v>
      </c>
      <c r="M81">
        <f t="shared" si="53"/>
        <v>5.4320979809915233</v>
      </c>
      <c r="N81">
        <f t="shared" si="53"/>
        <v>4.8384008626368669</v>
      </c>
      <c r="O81">
        <f t="shared" si="53"/>
        <v>12.153837216320619</v>
      </c>
      <c r="P81">
        <f t="shared" si="53"/>
        <v>2.1077555178773277</v>
      </c>
      <c r="Q81">
        <f>AVERAGE(D81:P81)</f>
        <v>6.1114490691174304</v>
      </c>
    </row>
    <row r="82" spans="1:18" x14ac:dyDescent="0.2">
      <c r="A82" s="7"/>
      <c r="B82">
        <v>256</v>
      </c>
      <c r="C82" t="s">
        <v>30</v>
      </c>
      <c r="D82">
        <f t="shared" ref="D82:P82" si="54">D14/D80</f>
        <v>0.74019993371816362</v>
      </c>
      <c r="E82">
        <f t="shared" si="54"/>
        <v>1.1306355265331676</v>
      </c>
      <c r="F82">
        <f t="shared" si="54"/>
        <v>1.1402179478857901</v>
      </c>
      <c r="G82">
        <f t="shared" si="54"/>
        <v>1.0127626844657664</v>
      </c>
      <c r="H82">
        <f t="shared" si="54"/>
        <v>0.84832674737742519</v>
      </c>
      <c r="I82">
        <f t="shared" si="54"/>
        <v>1.0213597886398744</v>
      </c>
      <c r="J82">
        <f t="shared" si="54"/>
        <v>0.98472687981543761</v>
      </c>
      <c r="K82">
        <f t="shared" si="54"/>
        <v>1.0427194571413587</v>
      </c>
      <c r="L82">
        <f t="shared" si="54"/>
        <v>1.1146667490366573</v>
      </c>
      <c r="M82">
        <f t="shared" si="54"/>
        <v>1.0633547392756231</v>
      </c>
      <c r="N82">
        <f t="shared" si="54"/>
        <v>1.0402956819615974</v>
      </c>
      <c r="O82">
        <f t="shared" si="54"/>
        <v>1.2645838363109609</v>
      </c>
      <c r="P82">
        <f t="shared" si="54"/>
        <v>0.4989886370396811</v>
      </c>
      <c r="R82">
        <f t="shared" si="51"/>
        <v>9</v>
      </c>
    </row>
    <row r="83" spans="1:18" x14ac:dyDescent="0.2">
      <c r="A83" s="7"/>
      <c r="B83">
        <v>256</v>
      </c>
      <c r="C83" t="s">
        <v>27</v>
      </c>
      <c r="D83">
        <f t="shared" ref="D83:P83" si="55">D11/D80</f>
        <v>0.61830071178777934</v>
      </c>
      <c r="E83" s="4">
        <f t="shared" si="55"/>
        <v>0.97820132687575534</v>
      </c>
      <c r="F83">
        <f t="shared" si="55"/>
        <v>1.0096857713638692</v>
      </c>
      <c r="G83" s="4">
        <f t="shared" si="55"/>
        <v>0.97773374354695741</v>
      </c>
      <c r="H83">
        <f t="shared" si="55"/>
        <v>1.3644211443295182</v>
      </c>
      <c r="I83" s="4">
        <f t="shared" si="55"/>
        <v>0.96247780285567164</v>
      </c>
      <c r="J83">
        <f t="shared" si="55"/>
        <v>0.77874417767048409</v>
      </c>
      <c r="K83">
        <f t="shared" si="55"/>
        <v>1.0085810072093371</v>
      </c>
      <c r="L83">
        <f t="shared" si="55"/>
        <v>1.2355498582978757</v>
      </c>
      <c r="M83">
        <f t="shared" si="55"/>
        <v>0.82198818391985629</v>
      </c>
      <c r="N83">
        <f t="shared" si="55"/>
        <v>0.9361412949261142</v>
      </c>
      <c r="O83">
        <f t="shared" si="55"/>
        <v>1.8861661033317241</v>
      </c>
      <c r="P83">
        <f t="shared" si="55"/>
        <v>0.4833720030935808</v>
      </c>
      <c r="R83">
        <f t="shared" si="51"/>
        <v>5</v>
      </c>
    </row>
    <row r="84" spans="1:18" ht="15" thickBot="1" x14ac:dyDescent="0.25">
      <c r="A84" s="7"/>
      <c r="B84">
        <v>256</v>
      </c>
      <c r="C84" t="s">
        <v>28</v>
      </c>
      <c r="D84">
        <f t="shared" ref="D84:P84" si="56">D63/D80</f>
        <v>1.2898346416576394</v>
      </c>
      <c r="E84">
        <f t="shared" si="56"/>
        <v>1.0182184562678793</v>
      </c>
      <c r="F84">
        <f t="shared" si="56"/>
        <v>1.0117570696034099</v>
      </c>
      <c r="G84">
        <f t="shared" si="56"/>
        <v>1.0132254784377119</v>
      </c>
      <c r="H84">
        <f t="shared" si="56"/>
        <v>0.99669915038544898</v>
      </c>
      <c r="I84">
        <f t="shared" si="56"/>
        <v>1.0085443966948511</v>
      </c>
      <c r="J84">
        <f t="shared" si="56"/>
        <v>1.009203782749843</v>
      </c>
      <c r="K84">
        <f t="shared" si="56"/>
        <v>1.007415087565003</v>
      </c>
      <c r="L84">
        <f t="shared" si="56"/>
        <v>1.1793400619319367</v>
      </c>
      <c r="M84">
        <f t="shared" si="56"/>
        <v>1.0118016953506292</v>
      </c>
      <c r="N84">
        <f t="shared" si="56"/>
        <v>1.0198323266925087</v>
      </c>
      <c r="O84">
        <f t="shared" si="56"/>
        <v>1.0982843433124094</v>
      </c>
      <c r="P84">
        <f t="shared" si="56"/>
        <v>1.5528362781843059</v>
      </c>
      <c r="R84">
        <f t="shared" si="51"/>
        <v>12</v>
      </c>
    </row>
    <row r="85" spans="1:18" ht="15" thickBot="1" x14ac:dyDescent="0.25">
      <c r="A85" s="7" t="s">
        <v>39</v>
      </c>
      <c r="B85">
        <v>32</v>
      </c>
      <c r="C85" t="s">
        <v>26</v>
      </c>
      <c r="D85" s="1">
        <v>1.2315399999999999E-3</v>
      </c>
      <c r="E85" s="2">
        <v>6.0187100000000002E-4</v>
      </c>
      <c r="F85" s="2">
        <v>8.5848499999999998E-3</v>
      </c>
      <c r="G85" s="2">
        <v>2.4853700000000001E-4</v>
      </c>
      <c r="H85" s="2">
        <v>9.5501200000000005E-3</v>
      </c>
      <c r="I85" s="2">
        <v>6.9978699999999998E-3</v>
      </c>
      <c r="J85" s="2">
        <v>1.4119400000000001E-2</v>
      </c>
      <c r="K85" s="2">
        <v>2.0978199999999999E-2</v>
      </c>
      <c r="L85" s="2">
        <v>3.1804300000000001E-3</v>
      </c>
      <c r="M85" s="2">
        <v>3.9155299999999997E-2</v>
      </c>
      <c r="N85" s="2">
        <v>3.2442999999999999E-3</v>
      </c>
      <c r="O85" s="2">
        <v>4.7308000000000003E-3</v>
      </c>
      <c r="P85" s="3">
        <v>1.4071200000000001E-2</v>
      </c>
    </row>
    <row r="86" spans="1:18" x14ac:dyDescent="0.2">
      <c r="A86" s="7"/>
      <c r="B86">
        <v>32</v>
      </c>
      <c r="C86" t="s">
        <v>37</v>
      </c>
      <c r="D86">
        <f>D3/D85/1000000000</f>
        <v>0.94697939165597544</v>
      </c>
      <c r="E86">
        <f t="shared" ref="E86:P86" si="57">E3/E85/1000000000</f>
        <v>3.9179558410357038</v>
      </c>
      <c r="F86">
        <f t="shared" si="57"/>
        <v>3.5397234663389576</v>
      </c>
      <c r="G86">
        <f t="shared" si="57"/>
        <v>8.5935776162100606</v>
      </c>
      <c r="H86">
        <f t="shared" si="57"/>
        <v>8.2849748484835786</v>
      </c>
      <c r="I86">
        <f t="shared" si="57"/>
        <v>6.0681124399281501</v>
      </c>
      <c r="J86">
        <f t="shared" si="57"/>
        <v>8.1176176749720241</v>
      </c>
      <c r="K86">
        <f t="shared" si="57"/>
        <v>5.8974688009457434</v>
      </c>
      <c r="L86">
        <f t="shared" si="57"/>
        <v>1.8805274758444612</v>
      </c>
      <c r="M86">
        <f t="shared" si="57"/>
        <v>6.7510520414860826</v>
      </c>
      <c r="N86">
        <f t="shared" si="57"/>
        <v>4.3013343402274762</v>
      </c>
      <c r="O86">
        <f t="shared" si="57"/>
        <v>3.4051707956371011</v>
      </c>
      <c r="P86">
        <f t="shared" si="57"/>
        <v>0.4028570413326511</v>
      </c>
      <c r="Q86">
        <f>AVERAGE(D86:P86)</f>
        <v>4.7774885980075359</v>
      </c>
    </row>
    <row r="87" spans="1:18" x14ac:dyDescent="0.2">
      <c r="A87" s="7"/>
      <c r="B87">
        <v>32</v>
      </c>
      <c r="C87" t="s">
        <v>30</v>
      </c>
      <c r="D87">
        <f>D13/D85</f>
        <v>0.62685418256816672</v>
      </c>
      <c r="E87">
        <f t="shared" ref="E87:P87" si="58">E13/E85</f>
        <v>2.2139960224034714</v>
      </c>
      <c r="F87">
        <f t="shared" si="58"/>
        <v>1.915816816834307</v>
      </c>
      <c r="G87">
        <f t="shared" si="58"/>
        <v>2.5743088554219291</v>
      </c>
      <c r="H87">
        <f t="shared" si="58"/>
        <v>2.581684837468011</v>
      </c>
      <c r="I87">
        <f t="shared" si="58"/>
        <v>2.6236554837400528</v>
      </c>
      <c r="J87">
        <f t="shared" si="58"/>
        <v>3.4381560122951402</v>
      </c>
      <c r="K87">
        <f t="shared" si="58"/>
        <v>2.6611577733075289</v>
      </c>
      <c r="L87">
        <f t="shared" si="58"/>
        <v>1.1470147118471401</v>
      </c>
      <c r="M87">
        <f t="shared" si="58"/>
        <v>3.2001287182067308</v>
      </c>
      <c r="N87">
        <f t="shared" si="58"/>
        <v>2.0263107604105666</v>
      </c>
      <c r="O87">
        <f t="shared" si="58"/>
        <v>1.5092796144415319</v>
      </c>
      <c r="P87">
        <f t="shared" si="58"/>
        <v>0.26583020637898686</v>
      </c>
      <c r="R87">
        <f t="shared" si="51"/>
        <v>11</v>
      </c>
    </row>
    <row r="88" spans="1:18" x14ac:dyDescent="0.2">
      <c r="A88" s="7"/>
      <c r="B88">
        <v>32</v>
      </c>
      <c r="C88" t="s">
        <v>27</v>
      </c>
      <c r="D88">
        <f>D8/D85</f>
        <v>0.28419702161521349</v>
      </c>
      <c r="E88" s="12">
        <f t="shared" ref="E88:P88" si="59">E8/E85</f>
        <v>1.0301210724557255</v>
      </c>
      <c r="F88" s="12">
        <f t="shared" si="59"/>
        <v>1.0367100182297886</v>
      </c>
      <c r="G88" s="12">
        <f t="shared" si="59"/>
        <v>1.0058864474907157</v>
      </c>
      <c r="H88" s="12">
        <f t="shared" si="59"/>
        <v>0.85862795441313833</v>
      </c>
      <c r="I88" s="12">
        <f t="shared" si="59"/>
        <v>1.257525504189132</v>
      </c>
      <c r="J88" s="12">
        <f t="shared" si="59"/>
        <v>1.2040171678683231</v>
      </c>
      <c r="K88" s="12">
        <f t="shared" si="59"/>
        <v>1.5253930270471252</v>
      </c>
      <c r="L88" s="12">
        <f t="shared" si="59"/>
        <v>0.88038409900548031</v>
      </c>
      <c r="M88" s="12">
        <f t="shared" si="59"/>
        <v>1.1237303762198221</v>
      </c>
      <c r="N88" s="12">
        <f t="shared" si="59"/>
        <v>1.0479918626514193</v>
      </c>
      <c r="O88">
        <f t="shared" si="59"/>
        <v>0.93007525154307935</v>
      </c>
      <c r="P88">
        <f t="shared" si="59"/>
        <v>0.16345443174711466</v>
      </c>
      <c r="R88">
        <f t="shared" si="51"/>
        <v>8</v>
      </c>
    </row>
    <row r="89" spans="1:18" ht="15" thickBot="1" x14ac:dyDescent="0.25">
      <c r="A89" s="7"/>
      <c r="B89">
        <v>32</v>
      </c>
      <c r="C89" t="s">
        <v>28</v>
      </c>
      <c r="D89" s="8">
        <f>D75/D85</f>
        <v>0.94776458742712377</v>
      </c>
      <c r="E89">
        <f t="shared" ref="E89:P89" si="60">E75/E85</f>
        <v>1.057339529566967</v>
      </c>
      <c r="F89">
        <f t="shared" si="60"/>
        <v>1.061263737863795</v>
      </c>
      <c r="G89">
        <f t="shared" si="60"/>
        <v>1.1137094275701402</v>
      </c>
      <c r="H89" s="8">
        <f t="shared" si="60"/>
        <v>0.84539565994982258</v>
      </c>
      <c r="I89">
        <f t="shared" si="60"/>
        <v>1.4449396745009555</v>
      </c>
      <c r="J89">
        <f t="shared" si="60"/>
        <v>1.4965650098446108</v>
      </c>
      <c r="K89">
        <f t="shared" si="60"/>
        <v>1.5104870770609491</v>
      </c>
      <c r="L89" s="8">
        <f t="shared" si="60"/>
        <v>0.99230292759155203</v>
      </c>
      <c r="M89">
        <f t="shared" si="60"/>
        <v>1.344551056945037</v>
      </c>
      <c r="N89">
        <f t="shared" si="60"/>
        <v>1.0867244089634127</v>
      </c>
      <c r="O89" s="8">
        <f t="shared" si="60"/>
        <v>0.94350215608353771</v>
      </c>
      <c r="P89" s="8">
        <f t="shared" si="60"/>
        <v>0.94810677127750298</v>
      </c>
      <c r="R89">
        <f t="shared" si="51"/>
        <v>8</v>
      </c>
    </row>
    <row r="90" spans="1:18" ht="15" thickBot="1" x14ac:dyDescent="0.25">
      <c r="A90" s="7"/>
      <c r="B90">
        <v>256</v>
      </c>
      <c r="C90" t="s">
        <v>26</v>
      </c>
      <c r="D90" s="1">
        <v>3.5729199999999998E-3</v>
      </c>
      <c r="E90" s="2">
        <v>3.4269700000000001E-3</v>
      </c>
      <c r="F90" s="2">
        <v>5.65791E-2</v>
      </c>
      <c r="G90" s="2">
        <v>1.49552E-3</v>
      </c>
      <c r="H90" s="2">
        <v>0.101239</v>
      </c>
      <c r="I90" s="2">
        <v>6.1148300000000003E-2</v>
      </c>
      <c r="J90" s="2">
        <v>0.15167600000000001</v>
      </c>
      <c r="K90" s="2">
        <v>0.17250099999999999</v>
      </c>
      <c r="L90" s="2">
        <v>1.2779199999999999E-2</v>
      </c>
      <c r="M90" s="2">
        <v>0.411528</v>
      </c>
      <c r="N90" s="2">
        <v>2.6775400000000001E-2</v>
      </c>
      <c r="O90" s="2">
        <v>1.4505000000000001E-2</v>
      </c>
      <c r="P90" s="3">
        <v>2.77851E-2</v>
      </c>
    </row>
    <row r="91" spans="1:18" x14ac:dyDescent="0.2">
      <c r="A91" s="7"/>
      <c r="B91">
        <v>256</v>
      </c>
      <c r="C91" t="s">
        <v>38</v>
      </c>
      <c r="D91">
        <f>D3/D90/100000000</f>
        <v>3.2641173046135936</v>
      </c>
      <c r="E91">
        <f t="shared" ref="E91:P91" si="61">E3/E90/100000000</f>
        <v>6.8810173418500886</v>
      </c>
      <c r="F91">
        <f t="shared" si="61"/>
        <v>5.3708869529561269</v>
      </c>
      <c r="G91">
        <f t="shared" si="61"/>
        <v>14.281467315716274</v>
      </c>
      <c r="H91">
        <f t="shared" si="61"/>
        <v>7.8154173786781778</v>
      </c>
      <c r="I91">
        <f t="shared" si="61"/>
        <v>6.9444059769445756</v>
      </c>
      <c r="J91">
        <f t="shared" si="61"/>
        <v>7.5566266911047233</v>
      </c>
      <c r="K91">
        <f t="shared" si="61"/>
        <v>7.1720326258978213</v>
      </c>
      <c r="L91">
        <f t="shared" si="61"/>
        <v>4.6801724677601104</v>
      </c>
      <c r="M91">
        <f t="shared" si="61"/>
        <v>6.423365311716335</v>
      </c>
      <c r="N91">
        <f t="shared" si="61"/>
        <v>5.2118059860917105</v>
      </c>
      <c r="O91">
        <f t="shared" si="61"/>
        <v>11.105951051361599</v>
      </c>
      <c r="P91">
        <f t="shared" si="61"/>
        <v>2.0401877265152906</v>
      </c>
      <c r="Q91">
        <f>AVERAGE(D91:P91)</f>
        <v>6.8267272408620316</v>
      </c>
    </row>
    <row r="92" spans="1:18" x14ac:dyDescent="0.2">
      <c r="A92" s="7"/>
      <c r="B92">
        <v>256</v>
      </c>
      <c r="C92" t="s">
        <v>30</v>
      </c>
      <c r="D92">
        <f>D14/D90</f>
        <v>0.83765659460609254</v>
      </c>
      <c r="E92">
        <f t="shared" ref="E92:P92" si="62">E14/E90</f>
        <v>1.5177372431039664</v>
      </c>
      <c r="F92">
        <f t="shared" si="62"/>
        <v>1.3971519518691531</v>
      </c>
      <c r="G92">
        <f t="shared" si="62"/>
        <v>1.0389296030812025</v>
      </c>
      <c r="H92">
        <f t="shared" si="62"/>
        <v>0.79838105868291875</v>
      </c>
      <c r="I92">
        <f t="shared" si="62"/>
        <v>1.3883329544729779</v>
      </c>
      <c r="J92">
        <f t="shared" si="62"/>
        <v>1.3339025290751338</v>
      </c>
      <c r="K92">
        <f t="shared" si="62"/>
        <v>1.4983217488594271</v>
      </c>
      <c r="L92">
        <f t="shared" si="62"/>
        <v>1.1295386252660575</v>
      </c>
      <c r="M92">
        <f t="shared" si="62"/>
        <v>1.2573992535137342</v>
      </c>
      <c r="N92">
        <f t="shared" si="62"/>
        <v>1.1205808316589108</v>
      </c>
      <c r="O92">
        <f t="shared" si="62"/>
        <v>1.1555532574974146</v>
      </c>
      <c r="P92">
        <f t="shared" si="62"/>
        <v>0.48299268312872723</v>
      </c>
      <c r="R92">
        <f t="shared" si="51"/>
        <v>10</v>
      </c>
    </row>
    <row r="93" spans="1:18" x14ac:dyDescent="0.2">
      <c r="A93" s="7"/>
      <c r="B93">
        <v>256</v>
      </c>
      <c r="C93" t="s">
        <v>27</v>
      </c>
      <c r="D93">
        <f>D11/D90</f>
        <v>0.69970780202187566</v>
      </c>
      <c r="E93" s="12">
        <f t="shared" ref="E93:P93" si="63">E11/E90</f>
        <v>1.3131133333527867</v>
      </c>
      <c r="F93" s="12">
        <f t="shared" si="63"/>
        <v>1.2372059647467</v>
      </c>
      <c r="G93" s="12">
        <f t="shared" si="63"/>
        <v>1.00299561356585</v>
      </c>
      <c r="H93" s="12">
        <f t="shared" si="63"/>
        <v>1.2840901233714281</v>
      </c>
      <c r="I93" s="12">
        <f t="shared" si="63"/>
        <v>1.3082947522662118</v>
      </c>
      <c r="J93" s="12">
        <f t="shared" si="63"/>
        <v>1.0548801392441784</v>
      </c>
      <c r="K93" s="12">
        <f t="shared" si="63"/>
        <v>1.4492669607712421</v>
      </c>
      <c r="L93" s="12">
        <f t="shared" si="63"/>
        <v>1.25203455615375</v>
      </c>
      <c r="M93" s="12">
        <f t="shared" si="63"/>
        <v>0.97198732528527831</v>
      </c>
      <c r="N93" s="12">
        <f t="shared" si="63"/>
        <v>1.0083882967201236</v>
      </c>
      <c r="O93" s="12">
        <f t="shared" si="63"/>
        <v>1.723543605653223</v>
      </c>
      <c r="P93">
        <f t="shared" si="63"/>
        <v>0.46787666771039149</v>
      </c>
      <c r="R93">
        <f t="shared" si="51"/>
        <v>10</v>
      </c>
    </row>
    <row r="94" spans="1:18" ht="15" thickBot="1" x14ac:dyDescent="0.25">
      <c r="A94" s="7"/>
      <c r="B94">
        <v>256</v>
      </c>
      <c r="C94" t="s">
        <v>28</v>
      </c>
      <c r="D94">
        <f>D80/D90</f>
        <v>1.1316626176908524</v>
      </c>
      <c r="E94">
        <f t="shared" ref="E94:P94" si="64">E80/E90</f>
        <v>1.3423753344791463</v>
      </c>
      <c r="F94">
        <f t="shared" si="64"/>
        <v>1.225337624670594</v>
      </c>
      <c r="G94">
        <f t="shared" si="64"/>
        <v>1.0258371670054562</v>
      </c>
      <c r="H94" s="8">
        <f t="shared" si="64"/>
        <v>0.94112446784342008</v>
      </c>
      <c r="I94">
        <f t="shared" si="64"/>
        <v>1.3592986231833102</v>
      </c>
      <c r="J94">
        <f t="shared" si="64"/>
        <v>1.3545913658060602</v>
      </c>
      <c r="K94">
        <f t="shared" si="64"/>
        <v>1.4369365974690003</v>
      </c>
      <c r="L94">
        <f t="shared" si="64"/>
        <v>1.0133419932390135</v>
      </c>
      <c r="M94">
        <f t="shared" si="64"/>
        <v>1.1824833304173712</v>
      </c>
      <c r="N94">
        <f t="shared" si="64"/>
        <v>1.0771753176423133</v>
      </c>
      <c r="O94" s="8">
        <f t="shared" si="64"/>
        <v>0.91378145467080307</v>
      </c>
      <c r="P94" s="8">
        <f t="shared" si="64"/>
        <v>0.96794325015925797</v>
      </c>
      <c r="R94">
        <f t="shared" si="51"/>
        <v>10</v>
      </c>
    </row>
    <row r="95" spans="1:18" ht="15" thickBot="1" x14ac:dyDescent="0.25">
      <c r="A95" s="7" t="s">
        <v>40</v>
      </c>
      <c r="B95">
        <v>32</v>
      </c>
      <c r="C95" t="s">
        <v>26</v>
      </c>
      <c r="D95" s="1">
        <v>1.1672099999999999E-3</v>
      </c>
      <c r="E95" s="2">
        <v>6.0187100000000002E-4</v>
      </c>
      <c r="F95" s="2">
        <v>8.5848499999999998E-3</v>
      </c>
      <c r="G95" s="2">
        <v>2.4853700000000001E-4</v>
      </c>
      <c r="H95" s="2">
        <v>8.07363E-3</v>
      </c>
      <c r="I95" s="2">
        <v>6.9978699999999998E-3</v>
      </c>
      <c r="J95" s="2">
        <v>1.4119400000000001E-2</v>
      </c>
      <c r="K95" s="2">
        <v>2.0978199999999999E-2</v>
      </c>
      <c r="L95" s="2">
        <v>3.1559499999999998E-3</v>
      </c>
      <c r="M95" s="2">
        <v>3.9155299999999997E-2</v>
      </c>
      <c r="N95" s="2">
        <v>3.2442999999999999E-3</v>
      </c>
      <c r="O95" s="2">
        <v>4.4635200000000003E-3</v>
      </c>
      <c r="P95" s="3">
        <v>1.3341E-2</v>
      </c>
    </row>
    <row r="96" spans="1:18" x14ac:dyDescent="0.2">
      <c r="A96" s="7"/>
      <c r="B96">
        <v>32</v>
      </c>
      <c r="C96" t="s">
        <v>42</v>
      </c>
      <c r="D96" s="10">
        <v>0</v>
      </c>
      <c r="E96" s="10">
        <v>1</v>
      </c>
      <c r="F96" s="10">
        <v>1</v>
      </c>
      <c r="G96" s="10">
        <v>1</v>
      </c>
      <c r="H96" s="10">
        <v>0</v>
      </c>
      <c r="I96" s="10">
        <v>1</v>
      </c>
      <c r="J96" s="10">
        <v>1</v>
      </c>
      <c r="K96" s="10">
        <v>1</v>
      </c>
      <c r="L96" s="10">
        <v>0</v>
      </c>
      <c r="M96" s="10">
        <v>1</v>
      </c>
      <c r="N96" s="10">
        <v>1</v>
      </c>
      <c r="O96" s="10">
        <v>0</v>
      </c>
      <c r="P96" s="10">
        <v>0</v>
      </c>
    </row>
    <row r="97" spans="1:18" x14ac:dyDescent="0.2">
      <c r="A97" s="7"/>
      <c r="B97">
        <v>32</v>
      </c>
      <c r="C97" t="s">
        <v>37</v>
      </c>
      <c r="D97">
        <f>D3/D95/1000000000</f>
        <v>0.99917152868806813</v>
      </c>
      <c r="E97">
        <f t="shared" ref="E97:P97" si="65">E3/E95/1000000000</f>
        <v>3.9179558410357038</v>
      </c>
      <c r="F97">
        <f t="shared" si="65"/>
        <v>3.5397234663389576</v>
      </c>
      <c r="G97">
        <f t="shared" si="65"/>
        <v>8.5935776162100606</v>
      </c>
      <c r="H97">
        <f t="shared" si="65"/>
        <v>9.8001151898216783</v>
      </c>
      <c r="I97">
        <f t="shared" si="65"/>
        <v>6.0681124399281501</v>
      </c>
      <c r="J97">
        <f t="shared" si="65"/>
        <v>8.1176176749720241</v>
      </c>
      <c r="K97">
        <f t="shared" si="65"/>
        <v>5.8974688009457434</v>
      </c>
      <c r="L97">
        <f t="shared" si="65"/>
        <v>1.8951143078946118</v>
      </c>
      <c r="M97">
        <f t="shared" si="65"/>
        <v>6.7510520414860826</v>
      </c>
      <c r="N97">
        <f t="shared" si="65"/>
        <v>4.3013343402274762</v>
      </c>
      <c r="O97">
        <f t="shared" si="65"/>
        <v>3.6090757966806466</v>
      </c>
      <c r="P97">
        <f t="shared" si="65"/>
        <v>0.42490682857357021</v>
      </c>
      <c r="Q97">
        <f>AVERAGE(D97:P97)</f>
        <v>4.9165558363694446</v>
      </c>
    </row>
    <row r="98" spans="1:18" x14ac:dyDescent="0.2">
      <c r="A98" s="7"/>
      <c r="B98">
        <v>32</v>
      </c>
      <c r="C98" t="s">
        <v>30</v>
      </c>
      <c r="D98">
        <f>D13/D95</f>
        <v>0.66140283239519893</v>
      </c>
      <c r="E98">
        <f t="shared" ref="E98:P98" si="66">E13/E95</f>
        <v>2.2139960224034714</v>
      </c>
      <c r="F98">
        <f t="shared" si="66"/>
        <v>1.915816816834307</v>
      </c>
      <c r="G98">
        <f t="shared" si="66"/>
        <v>2.5743088554219291</v>
      </c>
      <c r="H98">
        <f t="shared" si="66"/>
        <v>3.0538184187286266</v>
      </c>
      <c r="I98">
        <f t="shared" si="66"/>
        <v>2.6236554837400528</v>
      </c>
      <c r="J98">
        <f t="shared" si="66"/>
        <v>3.4381560122951402</v>
      </c>
      <c r="K98">
        <f t="shared" si="66"/>
        <v>2.6611577733075289</v>
      </c>
      <c r="L98">
        <f t="shared" si="66"/>
        <v>1.1559118490470384</v>
      </c>
      <c r="M98">
        <f t="shared" si="66"/>
        <v>3.2001287182067308</v>
      </c>
      <c r="N98">
        <f t="shared" si="66"/>
        <v>2.0263107604105666</v>
      </c>
      <c r="O98">
        <f t="shared" si="66"/>
        <v>1.5996567731297271</v>
      </c>
      <c r="P98">
        <f t="shared" si="66"/>
        <v>0.28038003148189788</v>
      </c>
      <c r="R98">
        <f t="shared" si="51"/>
        <v>11</v>
      </c>
    </row>
    <row r="99" spans="1:18" x14ac:dyDescent="0.2">
      <c r="A99" s="7"/>
      <c r="B99">
        <v>32</v>
      </c>
      <c r="C99" t="s">
        <v>27</v>
      </c>
      <c r="D99">
        <f>D8/D95</f>
        <v>0.29986035075093603</v>
      </c>
      <c r="E99" s="9">
        <f t="shared" ref="E99:P99" si="67">E8/E95</f>
        <v>1.0301210724557255</v>
      </c>
      <c r="F99" s="9">
        <f t="shared" si="67"/>
        <v>1.0367100182297886</v>
      </c>
      <c r="G99" s="9">
        <f t="shared" si="67"/>
        <v>1.0058864474907157</v>
      </c>
      <c r="H99" s="9">
        <f t="shared" si="67"/>
        <v>1.0156521911457423</v>
      </c>
      <c r="I99" s="9">
        <f t="shared" si="67"/>
        <v>1.257525504189132</v>
      </c>
      <c r="J99" s="9">
        <f t="shared" si="67"/>
        <v>1.2040171678683231</v>
      </c>
      <c r="K99" s="9">
        <f t="shared" si="67"/>
        <v>1.5253930270471252</v>
      </c>
      <c r="L99">
        <f t="shared" si="67"/>
        <v>0.88721304203171791</v>
      </c>
      <c r="M99" s="9">
        <f t="shared" si="67"/>
        <v>1.1237303762198221</v>
      </c>
      <c r="N99" s="9">
        <f t="shared" si="67"/>
        <v>1.0479918626514193</v>
      </c>
      <c r="O99">
        <f t="shared" si="67"/>
        <v>0.98576907911244938</v>
      </c>
      <c r="P99">
        <f t="shared" si="67"/>
        <v>0.17240086950003747</v>
      </c>
      <c r="R99">
        <f t="shared" si="51"/>
        <v>9</v>
      </c>
    </row>
    <row r="100" spans="1:18" ht="15" thickBot="1" x14ac:dyDescent="0.25">
      <c r="A100" s="7"/>
      <c r="B100">
        <v>32</v>
      </c>
      <c r="C100" t="s">
        <v>28</v>
      </c>
      <c r="D100">
        <f>D75/D95</f>
        <v>1</v>
      </c>
      <c r="E100">
        <f t="shared" ref="E100:P100" si="68">E75/E95</f>
        <v>1.057339529566967</v>
      </c>
      <c r="F100">
        <f t="shared" si="68"/>
        <v>1.061263737863795</v>
      </c>
      <c r="G100">
        <f t="shared" si="68"/>
        <v>1.1137094275701402</v>
      </c>
      <c r="H100">
        <f t="shared" si="68"/>
        <v>1</v>
      </c>
      <c r="I100">
        <f t="shared" si="68"/>
        <v>1.4449396745009555</v>
      </c>
      <c r="J100">
        <f t="shared" si="68"/>
        <v>1.4965650098446108</v>
      </c>
      <c r="K100">
        <f t="shared" si="68"/>
        <v>1.5104870770609491</v>
      </c>
      <c r="L100">
        <f t="shared" si="68"/>
        <v>1</v>
      </c>
      <c r="M100">
        <f t="shared" si="68"/>
        <v>1.344551056945037</v>
      </c>
      <c r="N100">
        <f t="shared" si="68"/>
        <v>1.0867244089634127</v>
      </c>
      <c r="O100">
        <f t="shared" si="68"/>
        <v>1</v>
      </c>
      <c r="P100">
        <f t="shared" si="68"/>
        <v>1</v>
      </c>
      <c r="R100">
        <f t="shared" si="51"/>
        <v>8</v>
      </c>
    </row>
    <row r="101" spans="1:18" ht="15" thickBot="1" x14ac:dyDescent="0.25">
      <c r="A101" s="7"/>
      <c r="B101">
        <v>256</v>
      </c>
      <c r="C101" t="s">
        <v>26</v>
      </c>
      <c r="D101" s="1">
        <v>3.5729199999999998E-3</v>
      </c>
      <c r="E101" s="2">
        <v>3.4269700000000001E-3</v>
      </c>
      <c r="F101" s="2">
        <v>5.65791E-2</v>
      </c>
      <c r="G101" s="2">
        <v>1.49552E-3</v>
      </c>
      <c r="H101" s="2">
        <v>9.5278500000000002E-2</v>
      </c>
      <c r="I101" s="2">
        <v>6.1148300000000003E-2</v>
      </c>
      <c r="J101" s="2">
        <v>0.15167600000000001</v>
      </c>
      <c r="K101" s="2">
        <v>0.17250099999999999</v>
      </c>
      <c r="L101" s="2">
        <v>1.2779199999999999E-2</v>
      </c>
      <c r="M101" s="2">
        <v>0.411528</v>
      </c>
      <c r="N101" s="2">
        <v>2.6775400000000001E-2</v>
      </c>
      <c r="O101" s="2">
        <v>1.32544E-2</v>
      </c>
      <c r="P101" s="3">
        <v>2.6894399999999999E-2</v>
      </c>
    </row>
    <row r="102" spans="1:18" x14ac:dyDescent="0.2">
      <c r="A102" s="7"/>
      <c r="B102">
        <v>256</v>
      </c>
      <c r="C102" t="s">
        <v>42</v>
      </c>
      <c r="D102" s="10">
        <v>1</v>
      </c>
      <c r="E102" s="10">
        <v>1</v>
      </c>
      <c r="F102" s="10">
        <v>1</v>
      </c>
      <c r="G102" s="10">
        <v>1</v>
      </c>
      <c r="H102" s="10">
        <v>0</v>
      </c>
      <c r="I102" s="10">
        <v>1</v>
      </c>
      <c r="J102" s="10">
        <v>1</v>
      </c>
      <c r="K102" s="10">
        <v>1</v>
      </c>
      <c r="L102" s="10">
        <v>1</v>
      </c>
      <c r="M102" s="10">
        <v>1</v>
      </c>
      <c r="N102" s="10">
        <v>1</v>
      </c>
      <c r="O102" s="10">
        <v>0</v>
      </c>
      <c r="P102" s="10">
        <v>0</v>
      </c>
    </row>
    <row r="103" spans="1:18" x14ac:dyDescent="0.2">
      <c r="A103" s="7"/>
      <c r="B103">
        <v>256</v>
      </c>
      <c r="C103" t="s">
        <v>38</v>
      </c>
      <c r="D103">
        <f>D3/D101/100000000</f>
        <v>3.2641173046135936</v>
      </c>
      <c r="E103">
        <f t="shared" ref="E103:P103" si="69">E3/E101/100000000</f>
        <v>6.8810173418500886</v>
      </c>
      <c r="F103">
        <f t="shared" si="69"/>
        <v>5.3708869529561269</v>
      </c>
      <c r="G103">
        <f t="shared" si="69"/>
        <v>14.281467315716274</v>
      </c>
      <c r="H103">
        <f t="shared" si="69"/>
        <v>8.3043398038382215</v>
      </c>
      <c r="I103">
        <f t="shared" si="69"/>
        <v>6.9444059769445756</v>
      </c>
      <c r="J103">
        <f t="shared" si="69"/>
        <v>7.5566266911047233</v>
      </c>
      <c r="K103">
        <f t="shared" si="69"/>
        <v>7.1720326258978213</v>
      </c>
      <c r="L103">
        <f t="shared" si="69"/>
        <v>4.6801724677601104</v>
      </c>
      <c r="M103">
        <f t="shared" si="69"/>
        <v>6.423365311716335</v>
      </c>
      <c r="N103">
        <f t="shared" si="69"/>
        <v>5.2118059860917105</v>
      </c>
      <c r="O103">
        <f t="shared" si="69"/>
        <v>12.153837216320619</v>
      </c>
      <c r="P103">
        <f t="shared" si="69"/>
        <v>2.1077555178773277</v>
      </c>
      <c r="Q103">
        <f>AVERAGE(D103:P103)</f>
        <v>6.9501408086682712</v>
      </c>
    </row>
    <row r="104" spans="1:18" x14ac:dyDescent="0.2">
      <c r="A104" s="7"/>
      <c r="B104">
        <v>256</v>
      </c>
      <c r="C104" t="s">
        <v>30</v>
      </c>
      <c r="D104">
        <f>D14/D101</f>
        <v>0.83765659460609254</v>
      </c>
      <c r="E104">
        <f t="shared" ref="E104:P104" si="70">E14/E101</f>
        <v>1.5177372431039664</v>
      </c>
      <c r="F104">
        <f t="shared" si="70"/>
        <v>1.3971519518691531</v>
      </c>
      <c r="G104">
        <f t="shared" si="70"/>
        <v>1.0389296030812025</v>
      </c>
      <c r="H104">
        <f t="shared" si="70"/>
        <v>0.84832674737742519</v>
      </c>
      <c r="I104">
        <f t="shared" si="70"/>
        <v>1.3883329544729779</v>
      </c>
      <c r="J104">
        <f t="shared" si="70"/>
        <v>1.3339025290751338</v>
      </c>
      <c r="K104">
        <f t="shared" si="70"/>
        <v>1.4983217488594271</v>
      </c>
      <c r="L104">
        <f t="shared" si="70"/>
        <v>1.1295386252660575</v>
      </c>
      <c r="M104">
        <f t="shared" si="70"/>
        <v>1.2573992535137342</v>
      </c>
      <c r="N104">
        <f t="shared" si="70"/>
        <v>1.1205808316589108</v>
      </c>
      <c r="O104">
        <f t="shared" si="70"/>
        <v>1.2645838363109609</v>
      </c>
      <c r="P104">
        <f t="shared" si="70"/>
        <v>0.4989886370396811</v>
      </c>
      <c r="R104">
        <f t="shared" si="51"/>
        <v>10</v>
      </c>
    </row>
    <row r="105" spans="1:18" x14ac:dyDescent="0.2">
      <c r="A105" s="7"/>
      <c r="B105">
        <v>256</v>
      </c>
      <c r="C105" t="s">
        <v>27</v>
      </c>
      <c r="D105">
        <f>D11/D101</f>
        <v>0.69970780202187566</v>
      </c>
      <c r="E105" s="9">
        <f t="shared" ref="E105:P105" si="71">E11/E101</f>
        <v>1.3131133333527867</v>
      </c>
      <c r="F105" s="9">
        <f t="shared" si="71"/>
        <v>1.2372059647467</v>
      </c>
      <c r="G105" s="9">
        <f t="shared" si="71"/>
        <v>1.00299561356585</v>
      </c>
      <c r="H105" s="9">
        <f t="shared" si="71"/>
        <v>1.3644211443295182</v>
      </c>
      <c r="I105" s="9">
        <f t="shared" si="71"/>
        <v>1.3082947522662118</v>
      </c>
      <c r="J105" s="9">
        <f t="shared" si="71"/>
        <v>1.0548801392441784</v>
      </c>
      <c r="K105" s="9">
        <f t="shared" si="71"/>
        <v>1.4492669607712421</v>
      </c>
      <c r="L105" s="9">
        <f t="shared" si="71"/>
        <v>1.25203455615375</v>
      </c>
      <c r="M105">
        <f t="shared" si="71"/>
        <v>0.97198732528527831</v>
      </c>
      <c r="N105" s="9">
        <f t="shared" si="71"/>
        <v>1.0083882967201236</v>
      </c>
      <c r="O105" s="9">
        <f t="shared" si="71"/>
        <v>1.8861661033317241</v>
      </c>
      <c r="P105">
        <f t="shared" si="71"/>
        <v>0.4833720030935808</v>
      </c>
      <c r="R105">
        <f t="shared" si="51"/>
        <v>10</v>
      </c>
    </row>
    <row r="106" spans="1:18" ht="15" thickBot="1" x14ac:dyDescent="0.25">
      <c r="A106" s="7"/>
      <c r="B106">
        <v>256</v>
      </c>
      <c r="C106" t="s">
        <v>28</v>
      </c>
      <c r="D106">
        <f>D80/D101</f>
        <v>1.1316626176908524</v>
      </c>
      <c r="E106">
        <f t="shared" ref="E106:P106" si="72">E80/E101</f>
        <v>1.3423753344791463</v>
      </c>
      <c r="F106">
        <f t="shared" si="72"/>
        <v>1.225337624670594</v>
      </c>
      <c r="G106">
        <f t="shared" si="72"/>
        <v>1.0258371670054562</v>
      </c>
      <c r="H106">
        <f t="shared" si="72"/>
        <v>1</v>
      </c>
      <c r="I106">
        <f t="shared" si="72"/>
        <v>1.3592986231833102</v>
      </c>
      <c r="J106">
        <f t="shared" si="72"/>
        <v>1.3545913658060602</v>
      </c>
      <c r="K106">
        <f t="shared" si="72"/>
        <v>1.4369365974690003</v>
      </c>
      <c r="L106">
        <f t="shared" si="72"/>
        <v>1.0133419932390135</v>
      </c>
      <c r="M106">
        <f t="shared" si="72"/>
        <v>1.1824833304173712</v>
      </c>
      <c r="N106">
        <f t="shared" si="72"/>
        <v>1.0771753176423133</v>
      </c>
      <c r="O106">
        <f t="shared" si="72"/>
        <v>1</v>
      </c>
      <c r="P106">
        <f t="shared" si="72"/>
        <v>1</v>
      </c>
      <c r="R106">
        <f t="shared" si="51"/>
        <v>10</v>
      </c>
    </row>
    <row r="107" spans="1:18" ht="15" thickBot="1" x14ac:dyDescent="0.25">
      <c r="A107" s="7" t="s">
        <v>41</v>
      </c>
      <c r="B107">
        <v>32</v>
      </c>
      <c r="C107" t="s">
        <v>26</v>
      </c>
      <c r="D107" s="1">
        <v>1.13572E-3</v>
      </c>
      <c r="E107" s="2">
        <v>5.4863700000000004E-4</v>
      </c>
      <c r="F107" s="2">
        <v>7.5471000000000002E-3</v>
      </c>
      <c r="G107" s="2">
        <v>2.5565100000000002E-4</v>
      </c>
      <c r="H107" s="2">
        <v>9.1424899999999996E-3</v>
      </c>
      <c r="I107" s="2">
        <v>6.3292699999999997E-3</v>
      </c>
      <c r="J107" s="2">
        <v>1.4826600000000001E-2</v>
      </c>
      <c r="K107" s="2">
        <v>1.9175600000000001E-2</v>
      </c>
      <c r="L107" s="2">
        <v>3.2301500000000002E-3</v>
      </c>
      <c r="M107" s="2">
        <v>3.9814700000000001E-2</v>
      </c>
      <c r="N107" s="2">
        <v>3.0192600000000002E-3</v>
      </c>
      <c r="O107" s="2">
        <v>4.4824599999999997E-3</v>
      </c>
      <c r="P107" s="3">
        <v>1.3229400000000001E-2</v>
      </c>
    </row>
    <row r="108" spans="1:18" x14ac:dyDescent="0.2">
      <c r="A108" s="7"/>
      <c r="B108">
        <v>32</v>
      </c>
      <c r="C108" t="s">
        <v>37</v>
      </c>
      <c r="D108">
        <f>D3/D107/1000000000</f>
        <v>1.026875462261825</v>
      </c>
      <c r="E108">
        <f t="shared" ref="E108:P108" si="73">E3/E107/1000000000</f>
        <v>4.2981133244750165</v>
      </c>
      <c r="F108">
        <f t="shared" si="73"/>
        <v>4.0264465821308848</v>
      </c>
      <c r="G108">
        <f t="shared" si="73"/>
        <v>8.3544441445564459</v>
      </c>
      <c r="H108">
        <f t="shared" si="73"/>
        <v>8.6543714021016154</v>
      </c>
      <c r="I108">
        <f t="shared" si="73"/>
        <v>6.7091247489836903</v>
      </c>
      <c r="J108">
        <f t="shared" si="73"/>
        <v>7.730423090931164</v>
      </c>
      <c r="K108">
        <f t="shared" si="73"/>
        <v>6.4518596549782012</v>
      </c>
      <c r="L108">
        <f t="shared" si="73"/>
        <v>1.8515815055028402</v>
      </c>
      <c r="M108">
        <f t="shared" si="73"/>
        <v>6.6392429931658405</v>
      </c>
      <c r="N108">
        <f t="shared" si="73"/>
        <v>4.6219335201340721</v>
      </c>
      <c r="O108">
        <f t="shared" si="73"/>
        <v>3.5938261579579072</v>
      </c>
      <c r="P108">
        <f t="shared" si="73"/>
        <v>0.42849123920963911</v>
      </c>
      <c r="Q108">
        <f>AVERAGE(D108:P108)</f>
        <v>4.952825678953011</v>
      </c>
    </row>
    <row r="109" spans="1:18" x14ac:dyDescent="0.2">
      <c r="A109" s="7"/>
      <c r="B109">
        <v>32</v>
      </c>
      <c r="C109" t="s">
        <v>30</v>
      </c>
      <c r="D109">
        <f>D13/D107</f>
        <v>0.67974148557743108</v>
      </c>
      <c r="E109">
        <f t="shared" ref="E109:P109" si="74">E13/E107</f>
        <v>2.4288190552223052</v>
      </c>
      <c r="F109">
        <f t="shared" si="74"/>
        <v>2.1792476580408366</v>
      </c>
      <c r="G109">
        <f t="shared" si="74"/>
        <v>2.5026735666983502</v>
      </c>
      <c r="H109">
        <f t="shared" si="74"/>
        <v>2.6967926680805778</v>
      </c>
      <c r="I109">
        <f t="shared" si="74"/>
        <v>2.9008084660632272</v>
      </c>
      <c r="J109">
        <f t="shared" si="74"/>
        <v>3.274162653609054</v>
      </c>
      <c r="K109">
        <f t="shared" si="74"/>
        <v>2.9113195936502638</v>
      </c>
      <c r="L109">
        <f t="shared" si="74"/>
        <v>1.1293593176787455</v>
      </c>
      <c r="M109">
        <f t="shared" si="74"/>
        <v>3.1471290754419847</v>
      </c>
      <c r="N109">
        <f t="shared" si="74"/>
        <v>2.1773414677768725</v>
      </c>
      <c r="O109">
        <f t="shared" si="74"/>
        <v>1.5928976499511429</v>
      </c>
      <c r="P109">
        <f t="shared" si="74"/>
        <v>0.2827452492176516</v>
      </c>
      <c r="R109">
        <f t="shared" si="51"/>
        <v>11</v>
      </c>
    </row>
    <row r="110" spans="1:18" x14ac:dyDescent="0.2">
      <c r="A110" s="7"/>
      <c r="B110">
        <v>32</v>
      </c>
      <c r="C110" t="s">
        <v>27</v>
      </c>
      <c r="D110">
        <f>D8/D107</f>
        <v>0.30817455006515693</v>
      </c>
      <c r="E110" s="12">
        <f t="shared" ref="E110:P110" si="75">E8/E107</f>
        <v>1.1300732542646594</v>
      </c>
      <c r="F110" s="12">
        <f t="shared" si="75"/>
        <v>1.1792609081634005</v>
      </c>
      <c r="G110" s="12">
        <f t="shared" si="75"/>
        <v>0.97789564679973862</v>
      </c>
      <c r="H110" s="12">
        <f t="shared" si="75"/>
        <v>0.89691101658300976</v>
      </c>
      <c r="I110" s="12">
        <f t="shared" si="75"/>
        <v>1.3903657135815033</v>
      </c>
      <c r="J110" s="12">
        <f t="shared" si="75"/>
        <v>1.1465878893340349</v>
      </c>
      <c r="K110" s="12">
        <f t="shared" si="75"/>
        <v>1.6687874173428732</v>
      </c>
      <c r="L110">
        <f t="shared" si="75"/>
        <v>0.86683280962184417</v>
      </c>
      <c r="M110">
        <f t="shared" si="75"/>
        <v>1.1051194659259016</v>
      </c>
      <c r="N110">
        <f t="shared" si="75"/>
        <v>1.1261037472758224</v>
      </c>
      <c r="O110">
        <f t="shared" si="75"/>
        <v>0.98160385145656637</v>
      </c>
      <c r="P110">
        <f t="shared" si="75"/>
        <v>0.17385520129408741</v>
      </c>
      <c r="R110">
        <f t="shared" si="51"/>
        <v>7</v>
      </c>
    </row>
    <row r="111" spans="1:18" ht="15" thickBot="1" x14ac:dyDescent="0.25">
      <c r="A111" s="7"/>
      <c r="B111">
        <v>32</v>
      </c>
      <c r="C111" t="s">
        <v>28</v>
      </c>
      <c r="D111">
        <f>D85/D107</f>
        <v>1.0843693868206952</v>
      </c>
      <c r="E111">
        <f t="shared" ref="E111:P111" si="76">E85/E107</f>
        <v>1.0970295477702015</v>
      </c>
      <c r="F111">
        <f t="shared" si="76"/>
        <v>1.1375031469041088</v>
      </c>
      <c r="G111" s="8">
        <f t="shared" si="76"/>
        <v>0.97217300147466656</v>
      </c>
      <c r="H111">
        <f t="shared" si="76"/>
        <v>1.0445863216694797</v>
      </c>
      <c r="I111">
        <f t="shared" si="76"/>
        <v>1.1056361950114311</v>
      </c>
      <c r="J111" s="8">
        <f t="shared" si="76"/>
        <v>0.95230194380370414</v>
      </c>
      <c r="K111">
        <f t="shared" si="76"/>
        <v>1.0940048812031957</v>
      </c>
      <c r="L111" s="8">
        <f t="shared" si="76"/>
        <v>0.98460752596628642</v>
      </c>
      <c r="M111" s="8">
        <f t="shared" si="76"/>
        <v>0.98343827782201032</v>
      </c>
      <c r="N111">
        <f t="shared" si="76"/>
        <v>1.0745348197902795</v>
      </c>
      <c r="O111">
        <f t="shared" si="76"/>
        <v>1.0554026137433463</v>
      </c>
      <c r="P111">
        <f t="shared" si="76"/>
        <v>1.0636310036736361</v>
      </c>
      <c r="R111">
        <f t="shared" si="51"/>
        <v>9</v>
      </c>
    </row>
    <row r="112" spans="1:18" ht="15" thickBot="1" x14ac:dyDescent="0.25">
      <c r="A112" s="7"/>
      <c r="B112">
        <v>256</v>
      </c>
      <c r="C112" t="s">
        <v>26</v>
      </c>
      <c r="D112" s="1">
        <v>3.5210200000000001E-3</v>
      </c>
      <c r="E112" s="2">
        <v>3.1260599999999999E-3</v>
      </c>
      <c r="F112" s="2">
        <v>5.0621600000000003E-2</v>
      </c>
      <c r="G112" s="2">
        <v>1.49036E-3</v>
      </c>
      <c r="H112" s="2">
        <v>9.9566199999999994E-2</v>
      </c>
      <c r="I112" s="2">
        <v>6.0110499999999997E-2</v>
      </c>
      <c r="J112" s="2">
        <v>0.16514100000000001</v>
      </c>
      <c r="K112" s="2">
        <v>0.16808600000000001</v>
      </c>
      <c r="L112" s="2">
        <v>1.31471E-2</v>
      </c>
      <c r="M112" s="2">
        <v>0.42704900000000001</v>
      </c>
      <c r="N112" s="2">
        <v>2.5005699999999999E-2</v>
      </c>
      <c r="O112" s="2">
        <v>1.39744E-2</v>
      </c>
      <c r="P112" s="3">
        <v>2.6473699999999999E-2</v>
      </c>
    </row>
    <row r="113" spans="1:18" x14ac:dyDescent="0.2">
      <c r="A113" s="7"/>
      <c r="B113">
        <v>256</v>
      </c>
      <c r="C113" t="s">
        <v>38</v>
      </c>
      <c r="D113">
        <f>D3/D112/100000000</f>
        <v>3.3122305468301798</v>
      </c>
      <c r="E113">
        <f t="shared" ref="E113:P113" si="77">E3/E112/100000000</f>
        <v>7.5433740875095161</v>
      </c>
      <c r="F113">
        <f t="shared" si="77"/>
        <v>6.0029700760149813</v>
      </c>
      <c r="G113">
        <f t="shared" si="77"/>
        <v>14.330913336375103</v>
      </c>
      <c r="H113">
        <f t="shared" si="77"/>
        <v>7.9467232856129897</v>
      </c>
      <c r="I113">
        <f t="shared" si="77"/>
        <v>7.0643002470450256</v>
      </c>
      <c r="J113">
        <f t="shared" si="77"/>
        <v>6.9404866750231609</v>
      </c>
      <c r="K113">
        <f t="shared" si="77"/>
        <v>7.3604155015884718</v>
      </c>
      <c r="L113">
        <f t="shared" si="77"/>
        <v>4.5492055282153485</v>
      </c>
      <c r="M113">
        <f t="shared" si="77"/>
        <v>6.1899095419963519</v>
      </c>
      <c r="N113">
        <f t="shared" si="77"/>
        <v>5.5806552106119813</v>
      </c>
      <c r="O113">
        <f t="shared" si="77"/>
        <v>11.527637680329747</v>
      </c>
      <c r="P113">
        <f t="shared" si="77"/>
        <v>2.1412503730117058</v>
      </c>
      <c r="Q113">
        <f>AVERAGE(D113:P113)</f>
        <v>6.9607747761665042</v>
      </c>
    </row>
    <row r="114" spans="1:18" x14ac:dyDescent="0.2">
      <c r="A114" s="7"/>
      <c r="B114">
        <v>256</v>
      </c>
      <c r="C114" t="s">
        <v>30</v>
      </c>
      <c r="D114">
        <f>D14/D112</f>
        <v>0.85000369211194471</v>
      </c>
      <c r="E114">
        <f t="shared" ref="E114:P114" si="78">E14/E112</f>
        <v>1.6638324280404089</v>
      </c>
      <c r="F114">
        <f t="shared" si="78"/>
        <v>1.5615784566272104</v>
      </c>
      <c r="G114">
        <f t="shared" si="78"/>
        <v>1.0425266378593092</v>
      </c>
      <c r="H114">
        <f t="shared" si="78"/>
        <v>0.81179456482219881</v>
      </c>
      <c r="I114">
        <f t="shared" si="78"/>
        <v>1.4123023431846351</v>
      </c>
      <c r="J114">
        <f t="shared" si="78"/>
        <v>1.2251409401662821</v>
      </c>
      <c r="K114">
        <f t="shared" si="78"/>
        <v>1.5376771414632986</v>
      </c>
      <c r="L114">
        <f t="shared" si="78"/>
        <v>1.0979303420526201</v>
      </c>
      <c r="M114">
        <f t="shared" si="78"/>
        <v>1.2116993600266011</v>
      </c>
      <c r="N114">
        <f t="shared" si="78"/>
        <v>1.199886425894896</v>
      </c>
      <c r="O114">
        <f t="shared" si="78"/>
        <v>1.1994289558049005</v>
      </c>
      <c r="P114">
        <f t="shared" si="78"/>
        <v>0.50691818672871569</v>
      </c>
      <c r="R114">
        <f t="shared" si="51"/>
        <v>10</v>
      </c>
    </row>
    <row r="115" spans="1:18" x14ac:dyDescent="0.2">
      <c r="A115" s="7"/>
      <c r="B115">
        <v>256</v>
      </c>
      <c r="C115" t="s">
        <v>27</v>
      </c>
      <c r="D115">
        <f>D11/D112</f>
        <v>0.71002152785272443</v>
      </c>
      <c r="E115">
        <f t="shared" ref="E115:P115" si="79">E11/E112</f>
        <v>1.4395117176253813</v>
      </c>
      <c r="F115">
        <f t="shared" si="79"/>
        <v>1.3828089195126192</v>
      </c>
      <c r="G115">
        <f t="shared" si="79"/>
        <v>1.0064682358624761</v>
      </c>
      <c r="H115">
        <f t="shared" si="79"/>
        <v>1.3056639703031754</v>
      </c>
      <c r="I115">
        <f t="shared" si="79"/>
        <v>1.3308822917793066</v>
      </c>
      <c r="J115">
        <f t="shared" si="79"/>
        <v>0.96886902707383382</v>
      </c>
      <c r="K115">
        <f t="shared" si="79"/>
        <v>1.4873338648073009</v>
      </c>
      <c r="L115">
        <f t="shared" si="79"/>
        <v>1.2169984255082871</v>
      </c>
      <c r="M115">
        <f t="shared" si="79"/>
        <v>0.93666066423291006</v>
      </c>
      <c r="N115">
        <f t="shared" si="79"/>
        <v>1.0797538161299225</v>
      </c>
      <c r="O115">
        <f t="shared" si="79"/>
        <v>1.7889855736203344</v>
      </c>
      <c r="P115">
        <f t="shared" si="79"/>
        <v>0.49105338505762319</v>
      </c>
      <c r="R115">
        <f t="shared" si="51"/>
        <v>9</v>
      </c>
    </row>
    <row r="116" spans="1:18" ht="15" thickBot="1" x14ac:dyDescent="0.25">
      <c r="A116" s="7"/>
      <c r="B116">
        <v>256</v>
      </c>
      <c r="C116" t="s">
        <v>28</v>
      </c>
      <c r="D116">
        <f>D90/D112</f>
        <v>1.0147400469182224</v>
      </c>
      <c r="E116">
        <f t="shared" ref="E116:P116" si="80">E90/E112</f>
        <v>1.0962585491001453</v>
      </c>
      <c r="F116">
        <f t="shared" si="80"/>
        <v>1.1176869162570917</v>
      </c>
      <c r="G116">
        <f t="shared" si="80"/>
        <v>1.0034622507313669</v>
      </c>
      <c r="H116">
        <f t="shared" si="80"/>
        <v>1.0168008822271011</v>
      </c>
      <c r="I116">
        <f t="shared" si="80"/>
        <v>1.0172648705301071</v>
      </c>
      <c r="J116" s="8">
        <f t="shared" si="80"/>
        <v>0.91846361594031767</v>
      </c>
      <c r="K116">
        <f t="shared" si="80"/>
        <v>1.0262663160524967</v>
      </c>
      <c r="L116" s="8">
        <f t="shared" si="80"/>
        <v>0.97201664245346875</v>
      </c>
      <c r="M116" s="8">
        <f t="shared" si="80"/>
        <v>0.96365522457610253</v>
      </c>
      <c r="N116">
        <f t="shared" si="80"/>
        <v>1.0707718640150048</v>
      </c>
      <c r="O116">
        <f t="shared" si="80"/>
        <v>1.0379694298145181</v>
      </c>
      <c r="P116">
        <f t="shared" si="80"/>
        <v>1.0495359545511205</v>
      </c>
      <c r="R116">
        <f t="shared" si="51"/>
        <v>10</v>
      </c>
    </row>
    <row r="117" spans="1:18" ht="15" thickBot="1" x14ac:dyDescent="0.25">
      <c r="A117" s="7" t="s">
        <v>43</v>
      </c>
      <c r="B117">
        <v>32</v>
      </c>
      <c r="C117" t="s">
        <v>26</v>
      </c>
      <c r="D117" s="14">
        <v>1.1714E-3</v>
      </c>
      <c r="E117" s="2">
        <v>5.4912500000000003E-4</v>
      </c>
      <c r="F117" s="2">
        <v>7.54464E-3</v>
      </c>
      <c r="G117" s="2">
        <v>2.4765699999999998E-4</v>
      </c>
      <c r="H117" s="2">
        <v>8.0785700000000002E-3</v>
      </c>
      <c r="I117" s="2">
        <v>6.34148E-3</v>
      </c>
      <c r="J117" s="2">
        <v>1.40949E-2</v>
      </c>
      <c r="K117" s="2">
        <v>1.9107900000000001E-2</v>
      </c>
      <c r="L117" s="2">
        <v>3.13789E-3</v>
      </c>
      <c r="M117" s="2">
        <v>3.9033600000000002E-2</v>
      </c>
      <c r="N117" s="2">
        <v>3.0207699999999999E-3</v>
      </c>
      <c r="O117" s="2">
        <v>4.4753400000000004E-3</v>
      </c>
      <c r="P117" s="3">
        <v>1.3228699999999999E-2</v>
      </c>
    </row>
    <row r="118" spans="1:18" x14ac:dyDescent="0.2">
      <c r="A118" s="7"/>
      <c r="B118">
        <v>32</v>
      </c>
      <c r="C118" t="s">
        <v>42</v>
      </c>
      <c r="D118" s="10">
        <v>0</v>
      </c>
      <c r="E118" s="10">
        <v>2</v>
      </c>
      <c r="F118" s="10">
        <v>2</v>
      </c>
      <c r="G118" s="11">
        <v>1</v>
      </c>
      <c r="H118" s="10">
        <v>0</v>
      </c>
      <c r="I118" s="11">
        <v>2</v>
      </c>
      <c r="J118" s="11">
        <v>1</v>
      </c>
      <c r="K118" s="11">
        <v>2</v>
      </c>
      <c r="L118" s="11">
        <v>0</v>
      </c>
      <c r="M118" s="11">
        <v>1</v>
      </c>
      <c r="N118" s="11">
        <v>2</v>
      </c>
      <c r="O118" s="11">
        <v>0</v>
      </c>
      <c r="P118" s="11">
        <v>2</v>
      </c>
    </row>
    <row r="119" spans="1:18" x14ac:dyDescent="0.2">
      <c r="A119" s="7"/>
      <c r="B119">
        <v>32</v>
      </c>
      <c r="C119" t="s">
        <v>37</v>
      </c>
      <c r="D119">
        <f>D3/D117/1000000000</f>
        <v>0.99559757555062323</v>
      </c>
      <c r="E119">
        <f t="shared" ref="E119:P119" si="81">E3/E117/1000000000</f>
        <v>4.2942936489870247</v>
      </c>
      <c r="F119">
        <f t="shared" si="81"/>
        <v>4.027759442465114</v>
      </c>
      <c r="G119">
        <f t="shared" si="81"/>
        <v>8.6241131888054863</v>
      </c>
      <c r="H119">
        <f t="shared" si="81"/>
        <v>9.7941224746458833</v>
      </c>
      <c r="I119">
        <f t="shared" si="81"/>
        <v>6.696206879151239</v>
      </c>
      <c r="J119">
        <f t="shared" si="81"/>
        <v>8.1317278590128339</v>
      </c>
      <c r="K119">
        <f t="shared" si="81"/>
        <v>6.4747188335714547</v>
      </c>
      <c r="L119">
        <f t="shared" si="81"/>
        <v>1.9060215622599901</v>
      </c>
      <c r="M119">
        <f t="shared" si="81"/>
        <v>6.7721006517461868</v>
      </c>
      <c r="N119">
        <f t="shared" si="81"/>
        <v>4.6196231424438139</v>
      </c>
      <c r="O119">
        <f t="shared" si="81"/>
        <v>3.5995437218177835</v>
      </c>
      <c r="P119">
        <f t="shared" si="81"/>
        <v>0.42851391293173174</v>
      </c>
      <c r="Q119">
        <f>AVERAGE(D119:P119)</f>
        <v>5.1049494533376283</v>
      </c>
    </row>
    <row r="120" spans="1:18" x14ac:dyDescent="0.2">
      <c r="A120" s="7"/>
      <c r="B120">
        <v>32</v>
      </c>
      <c r="C120" t="s">
        <v>30</v>
      </c>
      <c r="D120">
        <f>D13/D117</f>
        <v>0.65903704968413868</v>
      </c>
      <c r="E120">
        <f t="shared" ref="E120:P120" si="82">E13/E117</f>
        <v>2.4266605964033685</v>
      </c>
      <c r="F120">
        <f t="shared" si="82"/>
        <v>2.1799582219960132</v>
      </c>
      <c r="G120">
        <f t="shared" si="82"/>
        <v>2.5834561510476184</v>
      </c>
      <c r="H120">
        <f t="shared" si="82"/>
        <v>3.0519510259860345</v>
      </c>
      <c r="I120">
        <f t="shared" si="82"/>
        <v>2.8952231971085616</v>
      </c>
      <c r="J120">
        <f t="shared" si="82"/>
        <v>3.4441322747944292</v>
      </c>
      <c r="K120">
        <f t="shared" si="82"/>
        <v>2.9216345071933598</v>
      </c>
      <c r="L120">
        <f t="shared" si="82"/>
        <v>1.1625646533179941</v>
      </c>
      <c r="M120">
        <f t="shared" si="82"/>
        <v>3.2101061649450728</v>
      </c>
      <c r="N120">
        <f t="shared" si="82"/>
        <v>2.1762530745472182</v>
      </c>
      <c r="O120">
        <f t="shared" si="82"/>
        <v>1.5954318554567919</v>
      </c>
      <c r="P120">
        <f t="shared" si="82"/>
        <v>0.28276021075389118</v>
      </c>
      <c r="R120">
        <f t="shared" si="51"/>
        <v>11</v>
      </c>
    </row>
    <row r="121" spans="1:18" x14ac:dyDescent="0.2">
      <c r="A121" s="7"/>
      <c r="B121">
        <v>32</v>
      </c>
      <c r="C121" t="s">
        <v>27</v>
      </c>
      <c r="D121">
        <f>D8/D117</f>
        <v>0.29878777531159295</v>
      </c>
      <c r="E121" s="9">
        <f t="shared" ref="E121:P121" si="83">E8/E117</f>
        <v>1.1290689733667196</v>
      </c>
      <c r="F121" s="9">
        <f t="shared" si="83"/>
        <v>1.1796454171438266</v>
      </c>
      <c r="G121" s="9">
        <f t="shared" si="83"/>
        <v>1.0094606653557139</v>
      </c>
      <c r="H121" s="9">
        <f t="shared" si="83"/>
        <v>1.0150311255581124</v>
      </c>
      <c r="I121" s="9">
        <f t="shared" si="83"/>
        <v>1.3876886783526874</v>
      </c>
      <c r="J121" s="9">
        <f t="shared" si="83"/>
        <v>1.2061100114225713</v>
      </c>
      <c r="K121" s="9">
        <f t="shared" si="83"/>
        <v>1.6746999931965312</v>
      </c>
      <c r="L121">
        <f t="shared" si="83"/>
        <v>0.8923193610993374</v>
      </c>
      <c r="M121" s="9">
        <f t="shared" si="83"/>
        <v>1.1272339727824232</v>
      </c>
      <c r="N121" s="9">
        <f t="shared" si="83"/>
        <v>1.1255408389251746</v>
      </c>
      <c r="O121">
        <f t="shared" si="83"/>
        <v>0.98316552485397757</v>
      </c>
      <c r="P121">
        <f t="shared" si="83"/>
        <v>0.17386440088595251</v>
      </c>
      <c r="R121">
        <f t="shared" si="51"/>
        <v>9</v>
      </c>
    </row>
    <row r="122" spans="1:18" ht="15" thickBot="1" x14ac:dyDescent="0.25">
      <c r="A122" s="7"/>
      <c r="B122">
        <v>32</v>
      </c>
      <c r="C122" t="s">
        <v>28</v>
      </c>
      <c r="D122">
        <f>D75/D117</f>
        <v>0.99642308348984121</v>
      </c>
      <c r="E122">
        <f t="shared" ref="E122:P122" si="84">E75/E117</f>
        <v>1.1589018893694514</v>
      </c>
      <c r="F122">
        <f t="shared" si="84"/>
        <v>1.2075844573100905</v>
      </c>
      <c r="G122">
        <f t="shared" si="84"/>
        <v>1.1176667729965235</v>
      </c>
      <c r="H122">
        <f t="shared" si="84"/>
        <v>0.99938850563899306</v>
      </c>
      <c r="I122">
        <f t="shared" si="84"/>
        <v>1.594501598995818</v>
      </c>
      <c r="J122">
        <f t="shared" si="84"/>
        <v>1.4991663651391638</v>
      </c>
      <c r="K122">
        <f t="shared" si="84"/>
        <v>1.6583350342005139</v>
      </c>
      <c r="L122">
        <f t="shared" si="84"/>
        <v>1.0057554598790908</v>
      </c>
      <c r="M122">
        <f t="shared" si="84"/>
        <v>1.3487431341203475</v>
      </c>
      <c r="N122">
        <f t="shared" si="84"/>
        <v>1.1671395041661563</v>
      </c>
      <c r="O122">
        <f t="shared" si="84"/>
        <v>0.99735885988550588</v>
      </c>
      <c r="P122">
        <f t="shared" si="84"/>
        <v>1.0084891183563012</v>
      </c>
      <c r="R122">
        <f t="shared" si="51"/>
        <v>10</v>
      </c>
    </row>
    <row r="123" spans="1:18" ht="15" thickBot="1" x14ac:dyDescent="0.25">
      <c r="A123" s="7"/>
      <c r="B123">
        <v>256</v>
      </c>
      <c r="C123" t="s">
        <v>26</v>
      </c>
      <c r="D123" s="1">
        <v>3.52222E-3</v>
      </c>
      <c r="E123" s="2">
        <v>3.1274699999999998E-3</v>
      </c>
      <c r="F123" s="2">
        <v>5.0621100000000002E-2</v>
      </c>
      <c r="G123" s="2">
        <v>1.4897700000000001E-3</v>
      </c>
      <c r="H123" s="2">
        <v>9.5073599999999994E-2</v>
      </c>
      <c r="I123" s="2">
        <v>6.0079399999999998E-2</v>
      </c>
      <c r="J123" s="2">
        <v>0.152202</v>
      </c>
      <c r="K123" s="2">
        <v>0.16813900000000001</v>
      </c>
      <c r="L123" s="15">
        <v>1.3166499999999999E-2</v>
      </c>
      <c r="M123" s="2">
        <v>0.412657</v>
      </c>
      <c r="N123" s="2">
        <v>2.5009E-2</v>
      </c>
      <c r="O123" s="15">
        <v>1.38193E-2</v>
      </c>
      <c r="P123" s="3">
        <v>2.64713E-2</v>
      </c>
    </row>
    <row r="124" spans="1:18" x14ac:dyDescent="0.2">
      <c r="A124" s="7"/>
      <c r="B124">
        <v>256</v>
      </c>
      <c r="C124" t="s">
        <v>42</v>
      </c>
      <c r="D124" s="10">
        <v>2</v>
      </c>
      <c r="E124" s="10">
        <v>2</v>
      </c>
      <c r="F124" s="10">
        <v>2</v>
      </c>
      <c r="G124" s="11">
        <v>2</v>
      </c>
      <c r="H124" s="10">
        <v>0</v>
      </c>
      <c r="I124" s="11">
        <v>2</v>
      </c>
      <c r="J124" s="11">
        <v>1</v>
      </c>
      <c r="K124" s="11">
        <v>2</v>
      </c>
      <c r="L124" s="11">
        <v>0</v>
      </c>
      <c r="M124" s="11">
        <v>1</v>
      </c>
      <c r="N124" s="11">
        <v>2</v>
      </c>
      <c r="O124" s="11">
        <v>0</v>
      </c>
      <c r="P124" s="11">
        <v>2</v>
      </c>
    </row>
    <row r="125" spans="1:18" x14ac:dyDescent="0.2">
      <c r="A125" s="7"/>
      <c r="B125">
        <v>256</v>
      </c>
      <c r="C125" t="s">
        <v>38</v>
      </c>
      <c r="D125">
        <f>D3/D123/100000000</f>
        <v>3.3111020890233998</v>
      </c>
      <c r="E125">
        <f t="shared" ref="E125:P125" si="85">E3/E123/100000000</f>
        <v>7.5399732051786268</v>
      </c>
      <c r="F125">
        <f t="shared" si="85"/>
        <v>6.0030293691760948</v>
      </c>
      <c r="G125">
        <f t="shared" si="85"/>
        <v>14.336588869422796</v>
      </c>
      <c r="H125">
        <f t="shared" si="85"/>
        <v>8.3222370878982179</v>
      </c>
      <c r="I125">
        <f t="shared" si="85"/>
        <v>7.0679570701438426</v>
      </c>
      <c r="J125">
        <f t="shared" si="85"/>
        <v>7.5305114913076041</v>
      </c>
      <c r="K125">
        <f t="shared" si="85"/>
        <v>7.3580953853656794</v>
      </c>
      <c r="L125">
        <f t="shared" si="85"/>
        <v>4.5425025633235867</v>
      </c>
      <c r="M125">
        <f t="shared" si="85"/>
        <v>6.405791444226077</v>
      </c>
      <c r="N125">
        <f t="shared" si="85"/>
        <v>5.5799188292214801</v>
      </c>
      <c r="O125">
        <f t="shared" si="85"/>
        <v>11.65701735977944</v>
      </c>
      <c r="P125">
        <f t="shared" si="85"/>
        <v>2.1414445078254563</v>
      </c>
      <c r="Q125">
        <f>AVERAGE(D125:P125)</f>
        <v>7.0612437901455625</v>
      </c>
    </row>
    <row r="126" spans="1:18" x14ac:dyDescent="0.2">
      <c r="A126" s="7"/>
      <c r="B126">
        <v>256</v>
      </c>
      <c r="C126" t="s">
        <v>30</v>
      </c>
      <c r="D126">
        <f>D14/D123</f>
        <v>0.84971410076599418</v>
      </c>
      <c r="E126">
        <f t="shared" ref="E126:P126" si="86">E14/E123</f>
        <v>1.6630822997502774</v>
      </c>
      <c r="F126">
        <f t="shared" si="86"/>
        <v>1.5615938808125465</v>
      </c>
      <c r="G126">
        <f t="shared" si="86"/>
        <v>1.0429395141531914</v>
      </c>
      <c r="H126">
        <f t="shared" si="86"/>
        <v>0.8501550377812559</v>
      </c>
      <c r="I126">
        <f t="shared" si="86"/>
        <v>1.4130334191087128</v>
      </c>
      <c r="J126">
        <f t="shared" si="86"/>
        <v>1.3292926505564973</v>
      </c>
      <c r="K126">
        <f t="shared" si="86"/>
        <v>1.5371924419676577</v>
      </c>
      <c r="L126">
        <f t="shared" si="86"/>
        <v>1.096312611552045</v>
      </c>
      <c r="M126">
        <f t="shared" si="86"/>
        <v>1.2539590992034546</v>
      </c>
      <c r="N126">
        <f t="shared" si="86"/>
        <v>1.1997280978847615</v>
      </c>
      <c r="O126">
        <f t="shared" si="86"/>
        <v>1.2128906673999407</v>
      </c>
      <c r="P126">
        <f t="shared" si="86"/>
        <v>0.50696414607518325</v>
      </c>
      <c r="R126">
        <f t="shared" si="51"/>
        <v>10</v>
      </c>
    </row>
    <row r="127" spans="1:18" x14ac:dyDescent="0.2">
      <c r="A127" s="7"/>
      <c r="B127">
        <v>256</v>
      </c>
      <c r="C127" t="s">
        <v>27</v>
      </c>
      <c r="D127">
        <f>D11/D123</f>
        <v>0.70977962762121616</v>
      </c>
      <c r="E127" s="9">
        <f t="shared" ref="E127:P127" si="87">E11/E123</f>
        <v>1.4388627229038169</v>
      </c>
      <c r="F127" s="9">
        <f t="shared" si="87"/>
        <v>1.3828225779368684</v>
      </c>
      <c r="G127" s="9">
        <f t="shared" si="87"/>
        <v>1.0068668317928271</v>
      </c>
      <c r="H127" s="9">
        <f t="shared" si="87"/>
        <v>1.3673617071405733</v>
      </c>
      <c r="I127" s="9">
        <f t="shared" si="87"/>
        <v>1.331571220751206</v>
      </c>
      <c r="J127" s="9">
        <f t="shared" si="87"/>
        <v>1.0512345435671016</v>
      </c>
      <c r="K127" s="9">
        <f t="shared" si="87"/>
        <v>1.4868650342871077</v>
      </c>
      <c r="L127" s="9">
        <f t="shared" si="87"/>
        <v>1.2152052557627313</v>
      </c>
      <c r="M127">
        <f t="shared" si="87"/>
        <v>0.96932803757115482</v>
      </c>
      <c r="N127" s="9">
        <f t="shared" si="87"/>
        <v>1.0796113399176297</v>
      </c>
      <c r="O127" s="9">
        <f t="shared" si="87"/>
        <v>1.809064134941712</v>
      </c>
      <c r="P127">
        <f t="shared" si="87"/>
        <v>0.49109790603408215</v>
      </c>
      <c r="R127">
        <f t="shared" si="51"/>
        <v>10</v>
      </c>
    </row>
    <row r="128" spans="1:18" x14ac:dyDescent="0.2">
      <c r="A128" s="7"/>
      <c r="B128">
        <v>256</v>
      </c>
      <c r="C128" t="s">
        <v>28</v>
      </c>
      <c r="D128">
        <f>D80/D123</f>
        <v>1.1479521438183873</v>
      </c>
      <c r="E128">
        <f t="shared" ref="E128:P128" si="88">E80/E123</f>
        <v>1.4709269793155491</v>
      </c>
      <c r="F128">
        <f t="shared" si="88"/>
        <v>1.3695573584928025</v>
      </c>
      <c r="G128">
        <f t="shared" si="88"/>
        <v>1.0297965457755223</v>
      </c>
      <c r="H128">
        <f t="shared" si="88"/>
        <v>1.0021551724137931</v>
      </c>
      <c r="I128">
        <f t="shared" si="88"/>
        <v>1.3834825247921918</v>
      </c>
      <c r="J128">
        <f t="shared" si="88"/>
        <v>1.349909988042207</v>
      </c>
      <c r="K128">
        <f t="shared" si="88"/>
        <v>1.474214786575393</v>
      </c>
      <c r="L128">
        <f t="shared" si="88"/>
        <v>0.98353396878441501</v>
      </c>
      <c r="M128">
        <f t="shared" si="88"/>
        <v>1.1792481407076578</v>
      </c>
      <c r="N128">
        <f t="shared" si="88"/>
        <v>1.1532568275420849</v>
      </c>
      <c r="O128">
        <f t="shared" si="88"/>
        <v>0.95912238680685702</v>
      </c>
      <c r="P128">
        <f t="shared" si="88"/>
        <v>1.0159833480033091</v>
      </c>
      <c r="R128">
        <f t="shared" si="51"/>
        <v>11</v>
      </c>
    </row>
  </sheetData>
  <mergeCells count="16">
    <mergeCell ref="A85:A94"/>
    <mergeCell ref="A95:A106"/>
    <mergeCell ref="A107:A116"/>
    <mergeCell ref="A117:A128"/>
    <mergeCell ref="A67:A74"/>
    <mergeCell ref="A75:A84"/>
    <mergeCell ref="A7:A12"/>
    <mergeCell ref="A5:A6"/>
    <mergeCell ref="A13:A14"/>
    <mergeCell ref="A15:A18"/>
    <mergeCell ref="A59:A66"/>
    <mergeCell ref="A43:A50"/>
    <mergeCell ref="A51:A58"/>
    <mergeCell ref="A19:A26"/>
    <mergeCell ref="A27:A34"/>
    <mergeCell ref="A35:A42"/>
  </mergeCells>
  <phoneticPr fontId="1" type="noConversion"/>
  <conditionalFormatting sqref="D4:P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P22">
    <cfRule type="colorScale" priority="16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D26:P26">
    <cfRule type="colorScale" priority="17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D30:P30">
    <cfRule type="colorScale" priority="18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D34:P34">
    <cfRule type="colorScale" priority="19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D38:P38">
    <cfRule type="colorScale" priority="20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D42:P42">
    <cfRule type="colorScale" priority="25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D45:P45">
    <cfRule type="colorScale" priority="12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D49:P49">
    <cfRule type="colorScale" priority="11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D53:P53">
    <cfRule type="colorScale" priority="10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D57:P57">
    <cfRule type="colorScale" priority="9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D78:P78">
    <cfRule type="colorScale" priority="6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D83:P83">
    <cfRule type="colorScale" priority="5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D88:P88">
    <cfRule type="colorScale" priority="4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D93:P93">
    <cfRule type="colorScale" priority="3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D110:P110">
    <cfRule type="colorScale" priority="2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D115:P115">
    <cfRule type="colorScale" priority="1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管思源</dc:creator>
  <cp:lastModifiedBy>思源 管</cp:lastModifiedBy>
  <dcterms:created xsi:type="dcterms:W3CDTF">2015-06-05T18:19:34Z</dcterms:created>
  <dcterms:modified xsi:type="dcterms:W3CDTF">2024-06-29T18:22:44Z</dcterms:modified>
</cp:coreProperties>
</file>