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hidePivotFieldList="1"/>
  <mc:AlternateContent xmlns:mc="http://schemas.openxmlformats.org/markup-compatibility/2006">
    <mc:Choice Requires="x15">
      <x15ac:absPath xmlns:x15ac="http://schemas.microsoft.com/office/spreadsheetml/2010/11/ac" url="C:\Users\sofia\Desktop\IIPAC2021\seguridad_informatica\"/>
    </mc:Choice>
  </mc:AlternateContent>
  <xr:revisionPtr revIDLastSave="0" documentId="13_ncr:1_{F7669613-FAC7-4D09-B35C-CBB5B24B0DF3}" xr6:coauthVersionLast="47" xr6:coauthVersionMax="47" xr10:uidLastSave="{00000000-0000-0000-0000-000000000000}"/>
  <bookViews>
    <workbookView xWindow="-120" yWindow="-120" windowWidth="20730" windowHeight="11160" activeTab="1" xr2:uid="{00000000-000D-0000-FFFF-FFFF00000000}"/>
  </bookViews>
  <sheets>
    <sheet name="Hoja1" sheetId="1" r:id="rId1"/>
    <sheet name="Hoja2" sheetId="2" r:id="rId2"/>
  </sheets>
  <externalReferences>
    <externalReference r:id="rId3"/>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6" i="1" l="1"/>
  <c r="D231" i="1"/>
  <c r="D190" i="1"/>
  <c r="D120" i="1"/>
  <c r="D1" i="1"/>
  <c r="C15" i="2"/>
  <c r="B15" i="2"/>
  <c r="A15" i="2"/>
  <c r="C14" i="2"/>
  <c r="B14" i="2"/>
  <c r="A14" i="2"/>
  <c r="C13" i="2"/>
  <c r="B13" i="2"/>
  <c r="A13" i="2"/>
  <c r="C12" i="2"/>
  <c r="B12" i="2"/>
  <c r="A12" i="2"/>
  <c r="C11" i="2"/>
  <c r="B11" i="2"/>
  <c r="A11" i="2"/>
  <c r="C10" i="2"/>
  <c r="B10" i="2"/>
  <c r="A10" i="2"/>
  <c r="C9" i="2"/>
  <c r="B9" i="2"/>
  <c r="A9" i="2"/>
  <c r="C8" i="2"/>
  <c r="B8" i="2"/>
  <c r="A8" i="2"/>
  <c r="C7" i="2"/>
  <c r="B7" i="2"/>
  <c r="A7" i="2"/>
  <c r="C6" i="2"/>
  <c r="B6" i="2"/>
  <c r="A6" i="2"/>
  <c r="C5" i="2"/>
  <c r="B5" i="2"/>
  <c r="A5" i="2"/>
  <c r="C4" i="2"/>
  <c r="B4" i="2"/>
  <c r="A4" i="2"/>
  <c r="C3" i="2"/>
  <c r="B3" i="2"/>
  <c r="A3" i="2"/>
  <c r="C2" i="2"/>
  <c r="B2" i="2"/>
  <c r="A2" i="2"/>
  <c r="F399" i="1"/>
  <c r="F398" i="1"/>
  <c r="D397" i="1" s="1"/>
  <c r="F396" i="1"/>
  <c r="F395" i="1"/>
  <c r="D394" i="1" s="1"/>
  <c r="F393" i="1"/>
  <c r="F392" i="1"/>
  <c r="F391" i="1"/>
  <c r="F390" i="1"/>
  <c r="F389" i="1"/>
  <c r="F388" i="1"/>
  <c r="F387" i="1"/>
  <c r="D386" i="1"/>
  <c r="F385" i="1"/>
  <c r="F384" i="1"/>
  <c r="F383" i="1"/>
  <c r="D382" i="1"/>
  <c r="F381" i="1"/>
  <c r="F380" i="1"/>
  <c r="F379" i="1"/>
  <c r="D378" i="1"/>
  <c r="F377" i="1"/>
  <c r="F376" i="1"/>
  <c r="F375" i="1"/>
  <c r="F374" i="1"/>
  <c r="F373" i="1"/>
  <c r="D371" i="1" s="1"/>
  <c r="F372" i="1"/>
  <c r="F368" i="1"/>
  <c r="F367" i="1"/>
  <c r="F364" i="1"/>
  <c r="F363" i="1"/>
  <c r="D362" i="1" s="1"/>
  <c r="F361" i="1"/>
  <c r="F360" i="1"/>
  <c r="D359" i="1" s="1"/>
  <c r="F358" i="1"/>
  <c r="F357" i="1"/>
  <c r="D356" i="1" s="1"/>
  <c r="F353" i="1"/>
  <c r="F352" i="1"/>
  <c r="D351" i="1"/>
  <c r="F350" i="1"/>
  <c r="F349" i="1"/>
  <c r="D348" i="1"/>
  <c r="F347" i="1"/>
  <c r="F346" i="1"/>
  <c r="F345" i="1"/>
  <c r="F344" i="1"/>
  <c r="F343" i="1"/>
  <c r="F342" i="1"/>
  <c r="F340" i="1"/>
  <c r="F339" i="1"/>
  <c r="D338" i="1" s="1"/>
  <c r="F337" i="1"/>
  <c r="F336" i="1"/>
  <c r="D335" i="1" s="1"/>
  <c r="F334" i="1"/>
  <c r="F333" i="1"/>
  <c r="F332" i="1"/>
  <c r="D331" i="1" s="1"/>
  <c r="F330" i="1"/>
  <c r="F329" i="1"/>
  <c r="D328" i="1" s="1"/>
  <c r="F325" i="1"/>
  <c r="D324" i="1"/>
  <c r="F323" i="1"/>
  <c r="D322" i="1" s="1"/>
  <c r="F321" i="1"/>
  <c r="F320" i="1"/>
  <c r="D319" i="1"/>
  <c r="F316" i="1"/>
  <c r="D315" i="1" s="1"/>
  <c r="D314" i="1" s="1"/>
  <c r="F313" i="1"/>
  <c r="D312" i="1"/>
  <c r="F311" i="1"/>
  <c r="F310" i="1"/>
  <c r="F308" i="1"/>
  <c r="D307" i="1"/>
  <c r="F306" i="1"/>
  <c r="D305" i="1" s="1"/>
  <c r="F304" i="1"/>
  <c r="F303" i="1"/>
  <c r="F302" i="1"/>
  <c r="F301" i="1"/>
  <c r="D300" i="1" s="1"/>
  <c r="F299" i="1"/>
  <c r="D298" i="1" s="1"/>
  <c r="F297" i="1"/>
  <c r="F296" i="1"/>
  <c r="D295" i="1" s="1"/>
  <c r="F294" i="1"/>
  <c r="F293" i="1"/>
  <c r="F292" i="1"/>
  <c r="F291" i="1"/>
  <c r="F290" i="1"/>
  <c r="F289" i="1"/>
  <c r="F287" i="1"/>
  <c r="D286" i="1" s="1"/>
  <c r="F286" i="1"/>
  <c r="F284" i="1"/>
  <c r="F283" i="1"/>
  <c r="F282" i="1"/>
  <c r="F281" i="1"/>
  <c r="F279" i="1"/>
  <c r="F278" i="1"/>
  <c r="F277" i="1"/>
  <c r="F276" i="1"/>
  <c r="D275" i="1" s="1"/>
  <c r="F274" i="1"/>
  <c r="F273" i="1"/>
  <c r="D272" i="1" s="1"/>
  <c r="F269" i="1"/>
  <c r="D268" i="1"/>
  <c r="F267" i="1"/>
  <c r="F266" i="1"/>
  <c r="F265" i="1"/>
  <c r="F264" i="1"/>
  <c r="F263" i="1"/>
  <c r="D261" i="1" s="1"/>
  <c r="F262" i="1"/>
  <c r="F260" i="1"/>
  <c r="D259" i="1"/>
  <c r="F258" i="1"/>
  <c r="F257" i="1"/>
  <c r="D256" i="1" s="1"/>
  <c r="F254" i="1"/>
  <c r="D253" i="1"/>
  <c r="F252" i="1"/>
  <c r="D251" i="1" s="1"/>
  <c r="F250" i="1"/>
  <c r="F249" i="1"/>
  <c r="F248" i="1"/>
  <c r="F247" i="1"/>
  <c r="F246" i="1"/>
  <c r="F245" i="1"/>
  <c r="F241" i="1"/>
  <c r="D240" i="1" s="1"/>
  <c r="D239" i="1" s="1"/>
  <c r="F238" i="1"/>
  <c r="F237" i="1"/>
  <c r="D236" i="1" s="1"/>
  <c r="F235" i="1"/>
  <c r="F234" i="1"/>
  <c r="F233" i="1"/>
  <c r="F230" i="1"/>
  <c r="F229" i="1"/>
  <c r="F228" i="1"/>
  <c r="F227" i="1"/>
  <c r="F224" i="1"/>
  <c r="D223" i="1"/>
  <c r="F222" i="1"/>
  <c r="D221" i="1" s="1"/>
  <c r="F220" i="1"/>
  <c r="F219" i="1"/>
  <c r="F218" i="1"/>
  <c r="F216" i="1"/>
  <c r="F215" i="1"/>
  <c r="F212" i="1"/>
  <c r="F211" i="1"/>
  <c r="D210" i="1" s="1"/>
  <c r="D209" i="1" s="1"/>
  <c r="F210" i="1"/>
  <c r="F209" i="1"/>
  <c r="F208" i="1"/>
  <c r="F207" i="1"/>
  <c r="F206" i="1"/>
  <c r="F205" i="1"/>
  <c r="F204" i="1"/>
  <c r="F203" i="1"/>
  <c r="D201" i="1" s="1"/>
  <c r="F202" i="1"/>
  <c r="F200" i="1"/>
  <c r="F199" i="1"/>
  <c r="D198" i="1" s="1"/>
  <c r="F197" i="1"/>
  <c r="F196" i="1"/>
  <c r="D195" i="1" s="1"/>
  <c r="F194" i="1"/>
  <c r="F193" i="1"/>
  <c r="F192" i="1"/>
  <c r="D191" i="1" s="1"/>
  <c r="F188" i="1"/>
  <c r="D187" i="1"/>
  <c r="F186" i="1"/>
  <c r="F185" i="1"/>
  <c r="D185" i="1"/>
  <c r="F184" i="1"/>
  <c r="D182" i="1" s="1"/>
  <c r="F183" i="1"/>
  <c r="F181" i="1"/>
  <c r="F180" i="1"/>
  <c r="F179" i="1"/>
  <c r="F177" i="1"/>
  <c r="D176" i="1" s="1"/>
  <c r="F176" i="1"/>
  <c r="F175" i="1"/>
  <c r="F174" i="1"/>
  <c r="D173" i="1" s="1"/>
  <c r="F172" i="1"/>
  <c r="F171" i="1"/>
  <c r="F170" i="1"/>
  <c r="D169" i="1" s="1"/>
  <c r="F168" i="1"/>
  <c r="D167" i="1"/>
  <c r="F166" i="1"/>
  <c r="D165" i="1" s="1"/>
  <c r="F163" i="1"/>
  <c r="F162" i="1"/>
  <c r="F161" i="1"/>
  <c r="D160" i="1" s="1"/>
  <c r="F159" i="1"/>
  <c r="F158" i="1"/>
  <c r="D158" i="1"/>
  <c r="F157" i="1"/>
  <c r="D156" i="1" s="1"/>
  <c r="F156" i="1"/>
  <c r="F155" i="1"/>
  <c r="F154" i="1"/>
  <c r="F152" i="1"/>
  <c r="D151" i="1" s="1"/>
  <c r="F150" i="1"/>
  <c r="F149" i="1"/>
  <c r="F148" i="1"/>
  <c r="D147" i="1" s="1"/>
  <c r="F144" i="1"/>
  <c r="F143" i="1"/>
  <c r="D141" i="1" s="1"/>
  <c r="F142" i="1"/>
  <c r="F140" i="1"/>
  <c r="D139" i="1"/>
  <c r="F136" i="1"/>
  <c r="D135" i="1" s="1"/>
  <c r="F134" i="1"/>
  <c r="D133" i="1"/>
  <c r="F132" i="1"/>
  <c r="F131" i="1"/>
  <c r="F129" i="1"/>
  <c r="F128" i="1"/>
  <c r="D127" i="1"/>
  <c r="F126" i="1"/>
  <c r="F125" i="1"/>
  <c r="D124" i="1"/>
  <c r="F122" i="1"/>
  <c r="D121" i="1" s="1"/>
  <c r="F119" i="1"/>
  <c r="D118" i="1" s="1"/>
  <c r="F117" i="1"/>
  <c r="D116" i="1" s="1"/>
  <c r="F115" i="1"/>
  <c r="F114" i="1"/>
  <c r="F113" i="1"/>
  <c r="F112" i="1"/>
  <c r="D111" i="1" s="1"/>
  <c r="F110" i="1"/>
  <c r="F109" i="1"/>
  <c r="D108" i="1" s="1"/>
  <c r="F107" i="1"/>
  <c r="F106" i="1"/>
  <c r="F105" i="1"/>
  <c r="F103" i="1"/>
  <c r="D101" i="1" s="1"/>
  <c r="F102" i="1"/>
  <c r="F99" i="1"/>
  <c r="F98" i="1"/>
  <c r="F97" i="1"/>
  <c r="F95" i="1"/>
  <c r="F94" i="1"/>
  <c r="F90" i="1"/>
  <c r="F89" i="1"/>
  <c r="F88" i="1"/>
  <c r="F87" i="1"/>
  <c r="F85" i="1"/>
  <c r="F84" i="1"/>
  <c r="F83" i="1"/>
  <c r="F82" i="1"/>
  <c r="F80" i="1"/>
  <c r="F79" i="1"/>
  <c r="F78" i="1"/>
  <c r="F75" i="1"/>
  <c r="F74" i="1"/>
  <c r="F72" i="1"/>
  <c r="F71" i="1"/>
  <c r="F69" i="1"/>
  <c r="D68" i="1"/>
  <c r="F66" i="1"/>
  <c r="F65" i="1"/>
  <c r="D64" i="1"/>
  <c r="F63" i="1"/>
  <c r="D61" i="1" s="1"/>
  <c r="F62" i="1"/>
  <c r="F60" i="1"/>
  <c r="F59" i="1"/>
  <c r="F58" i="1"/>
  <c r="F56" i="1"/>
  <c r="D55" i="1" s="1"/>
  <c r="F52" i="1"/>
  <c r="F51" i="1"/>
  <c r="D49" i="1" s="1"/>
  <c r="D48" i="1" s="1"/>
  <c r="F50" i="1"/>
  <c r="F47" i="1"/>
  <c r="F46" i="1"/>
  <c r="F44" i="1"/>
  <c r="F43" i="1"/>
  <c r="F41" i="1"/>
  <c r="F40" i="1"/>
  <c r="D39" i="1"/>
  <c r="F37" i="1"/>
  <c r="F36" i="1"/>
  <c r="F35" i="1"/>
  <c r="D34" i="1" s="1"/>
  <c r="F33" i="1"/>
  <c r="F32" i="1"/>
  <c r="F31" i="1"/>
  <c r="F27" i="1"/>
  <c r="F26" i="1"/>
  <c r="F25" i="1"/>
  <c r="F23" i="1"/>
  <c r="F22" i="1"/>
  <c r="F20" i="1"/>
  <c r="F19" i="1"/>
  <c r="F17" i="1"/>
  <c r="F16" i="1"/>
  <c r="F15" i="1"/>
  <c r="D14" i="1" s="1"/>
  <c r="F13" i="1"/>
  <c r="F12" i="1"/>
  <c r="F11" i="1"/>
  <c r="D10" i="1" s="1"/>
  <c r="F7" i="1"/>
  <c r="D6" i="1" s="1"/>
  <c r="F5" i="1"/>
  <c r="F4" i="1"/>
  <c r="D3" i="1"/>
  <c r="D86" i="1" l="1"/>
  <c r="D138" i="1"/>
  <c r="D137" i="1" s="1"/>
  <c r="D178" i="1"/>
  <c r="D18" i="1"/>
  <c r="D42" i="1"/>
  <c r="D38" i="1" s="1"/>
  <c r="D28" i="1" s="1"/>
  <c r="D77" i="1"/>
  <c r="D130" i="1"/>
  <c r="D123" i="1" s="1"/>
  <c r="D205" i="1"/>
  <c r="D204" i="1" s="1"/>
  <c r="D226" i="1"/>
  <c r="D225" i="1" s="1"/>
  <c r="D341" i="1"/>
  <c r="D366" i="1"/>
  <c r="D365" i="1" s="1"/>
  <c r="D2" i="1"/>
  <c r="D24" i="1"/>
  <c r="D57" i="1"/>
  <c r="D153" i="1"/>
  <c r="D217" i="1"/>
  <c r="D280" i="1"/>
  <c r="D271" i="1" s="1"/>
  <c r="D318" i="1"/>
  <c r="D317" i="1" s="1"/>
  <c r="D327" i="1"/>
  <c r="D355" i="1"/>
  <c r="D374" i="1"/>
  <c r="D370" i="1" s="1"/>
  <c r="D369" i="1" s="1"/>
  <c r="D255" i="1"/>
  <c r="D73" i="1"/>
  <c r="D96" i="1"/>
  <c r="D92" i="1" s="1"/>
  <c r="D232" i="1"/>
  <c r="D21" i="1"/>
  <c r="D30" i="1"/>
  <c r="D29" i="1" s="1"/>
  <c r="D45" i="1"/>
  <c r="D70" i="1"/>
  <c r="D81" i="1"/>
  <c r="D93" i="1"/>
  <c r="D104" i="1"/>
  <c r="D100" i="1" s="1"/>
  <c r="D214" i="1"/>
  <c r="D244" i="1"/>
  <c r="D243" i="1" s="1"/>
  <c r="D242" i="1" s="1"/>
  <c r="D288" i="1"/>
  <c r="D285" i="1" s="1"/>
  <c r="D391" i="1"/>
  <c r="D390" i="1" s="1"/>
  <c r="D54" i="1"/>
  <c r="D67" i="1"/>
  <c r="D146" i="1"/>
  <c r="D213" i="1"/>
  <c r="D76" i="1"/>
  <c r="D164" i="1"/>
  <c r="D9" i="1" l="1"/>
  <c r="D8" i="1" s="1"/>
  <c r="D354" i="1"/>
  <c r="D91" i="1"/>
  <c r="D270" i="1"/>
  <c r="D189" i="1"/>
  <c r="D53" i="1"/>
  <c r="D145" i="1"/>
  <c r="B400" i="1"/>
</calcChain>
</file>

<file path=xl/sharedStrings.xml><?xml version="1.0" encoding="utf-8"?>
<sst xmlns="http://schemas.openxmlformats.org/spreadsheetml/2006/main" count="512" uniqueCount="509">
  <si>
    <t>5. POLÍTICAS DE SEGURIDAD</t>
  </si>
  <si>
    <t>Directrices de la Dirección en seguridad de la información</t>
  </si>
  <si>
    <t>5.1.1</t>
  </si>
  <si>
    <t>Conjunto de políticas para la seguridad de la información.</t>
  </si>
  <si>
    <t>Las políticas de seguridad han sido creadas y aprobadas</t>
  </si>
  <si>
    <t>Las políticas de seguridad han sido publicadas y comunicadas a los empleados y partes externas pertinentes</t>
  </si>
  <si>
    <t>5.1.2</t>
  </si>
  <si>
    <t>Revisión de las políticas para la seguridad de la información</t>
  </si>
  <si>
    <t xml:space="preserve">Las politicas de seguridad han sido actualizadas </t>
  </si>
  <si>
    <t>6. ASPECTOS ORGANIZATIVOS DE LA SEGURIDAD DE LA INFORMACIÓN</t>
  </si>
  <si>
    <t>Organización interna</t>
  </si>
  <si>
    <t>6.1.1</t>
  </si>
  <si>
    <t>Asignación de responsabilidades para la seguridad de la información.</t>
  </si>
  <si>
    <t>Existe un reglamento que indique los deberes del empleado en cuanto a seguridad</t>
  </si>
  <si>
    <t>Se cuenta con niveles de seguridad y clasificacion de información</t>
  </si>
  <si>
    <t>Existe una forma de determinar cuando alguien incumple la norma</t>
  </si>
  <si>
    <t>6.1.2</t>
  </si>
  <si>
    <t>Segregación de tareas</t>
  </si>
  <si>
    <t>Existe un administrador de cuentas</t>
  </si>
  <si>
    <t>Los roles están bien definidos, determinan las areas del sistema a acceder</t>
  </si>
  <si>
    <t>La promoción del empleado de un rol a otro es un procedimiento documentado</t>
  </si>
  <si>
    <t>6.1.3</t>
  </si>
  <si>
    <t>Contacto con las autoridades.</t>
  </si>
  <si>
    <t>El contacto con las autoridades se mantiene en todos los niveles</t>
  </si>
  <si>
    <t>Existe relación con las entidades gubernamentales por parte de la empresa</t>
  </si>
  <si>
    <t>6.1.4</t>
  </si>
  <si>
    <t>Contacto con grupos de interés especial</t>
  </si>
  <si>
    <t>Asistencia a foros y conferencias por parte de los empleados</t>
  </si>
  <si>
    <t>Se capacita constantemente a los empleados</t>
  </si>
  <si>
    <t>6.1.5</t>
  </si>
  <si>
    <t>Seguridad de la información en la gestión de proyectos</t>
  </si>
  <si>
    <t>La seguridad es un factor clave independientemente del proyecto</t>
  </si>
  <si>
    <t>Existe un equipo encargado de la seguridad global de la org.</t>
  </si>
  <si>
    <t>El administrador de cuentas es involucrado en la gestión de proyectos</t>
  </si>
  <si>
    <t>7. SEGURIDAD LIGADA A LOS RECURSOS HUMANOS.</t>
  </si>
  <si>
    <t>Antes de la contratación.</t>
  </si>
  <si>
    <t>7.1.1</t>
  </si>
  <si>
    <t>Investigación de antecedentes.</t>
  </si>
  <si>
    <t>Existen referencias satisfactorias tanto en el ámbito profesional como en el personal</t>
  </si>
  <si>
    <t>Es verificada la veracidad del currículum vitae del postulante</t>
  </si>
  <si>
    <t>Es verificado en lo posible el perfil del candidato en relación a su confiabilidad</t>
  </si>
  <si>
    <t>7.1.2</t>
  </si>
  <si>
    <t>Términos y condiciones de contratación.</t>
  </si>
  <si>
    <t>Todos los empleados y contratistas con acceso a información sensible deben firman acuerdos de confidencialidad o de no divulgación antes de que tengan los permisos para acceder a dicha información</t>
  </si>
  <si>
    <t>Los empleados y contratistas deben estan informados de sus responsabilidades y derechos legales tales como las relativas a derecho de copia o legislación de protección de datos</t>
  </si>
  <si>
    <t>Los empleados y contratistas tienen información de sus responsabilidades</t>
  </si>
  <si>
    <t>Durante la contratación</t>
  </si>
  <si>
    <t>7.2.1</t>
  </si>
  <si>
    <t>Responsabilidades de gestión.</t>
  </si>
  <si>
    <t>Dictamen de las labores que ejecutará dentro de la empresa</t>
  </si>
  <si>
    <t>Lugar de trabajo</t>
  </si>
  <si>
    <t>7.2.2</t>
  </si>
  <si>
    <t>Concienciación, educación y capacitación en segur. de la información</t>
  </si>
  <si>
    <t>Prácticas llevadas a cabo para un proceso de seguridad</t>
  </si>
  <si>
    <t>Protocolo de solicitudes</t>
  </si>
  <si>
    <t>7.2.3</t>
  </si>
  <si>
    <t>Proceso disciplinario</t>
  </si>
  <si>
    <t>En caso de una infracción se le hace un llamado de atención</t>
  </si>
  <si>
    <t>Al acumular cierto número de llamados se le sanciona</t>
  </si>
  <si>
    <t>Cese o cambio de puesto de trabajo.</t>
  </si>
  <si>
    <t>7.3.1</t>
  </si>
  <si>
    <t>Se congela la cuenta usada por el empleado previo al aviso</t>
  </si>
  <si>
    <t>En caso de cese de labores, la cuenta procedé a ser eliminada dentro de 1 semana</t>
  </si>
  <si>
    <t>En caso de cambio de puesto, se crea una cuenta adaptada al nuevo puesto</t>
  </si>
  <si>
    <t>8. GESTIÓN DE ACTIVOS</t>
  </si>
  <si>
    <t>Responsabilidad sobre los activos</t>
  </si>
  <si>
    <t>8.1.1</t>
  </si>
  <si>
    <t>Inventario de activos.</t>
  </si>
  <si>
    <t>Se maneja un sistema de información para controlar el inventario de todos los activos</t>
  </si>
  <si>
    <t>8.1.2</t>
  </si>
  <si>
    <t>Propiedad de los activos.</t>
  </si>
  <si>
    <t>Los activos son inventariados</t>
  </si>
  <si>
    <t>Los activos son clasificados y protegidos adecuadamente</t>
  </si>
  <si>
    <t>Se maneja de forma adecuada el activo cuando es eliminado o destruido</t>
  </si>
  <si>
    <t>8.1.3</t>
  </si>
  <si>
    <t>Uso aceptable de los activos.</t>
  </si>
  <si>
    <t>Esta documentado el uso apropiado de la información describiendo los requisitos de seguridad</t>
  </si>
  <si>
    <t xml:space="preserve">Se comunica a los empleados afectados para usar el uso indebido de estos. </t>
  </si>
  <si>
    <t>8.1.4</t>
  </si>
  <si>
    <t>Devolución de activos</t>
  </si>
  <si>
    <t>Formalizar el proceso de finalización de uso incluyendo la cláusula de devolución de activos físicos y/o electrónicos</t>
  </si>
  <si>
    <t>Establecer procedimientos transferencia y borrado de información de forma segura en el caso que sea pertinente</t>
  </si>
  <si>
    <t>Clasificación de la información</t>
  </si>
  <si>
    <t>8.2.1</t>
  </si>
  <si>
    <t>Directrices de clasificación</t>
  </si>
  <si>
    <t>La clasificación del activo debe revisarse periódicamente y mantenerse actualizada</t>
  </si>
  <si>
    <t>8.2.2</t>
  </si>
  <si>
    <t>Etiquetado y manipulado de la información.</t>
  </si>
  <si>
    <t>Una vez catalogada la información, se etiquetará  quiénes pueden ver esa información</t>
  </si>
  <si>
    <t>Si una información privada se hará pública, deberá solicitarse en la administración</t>
  </si>
  <si>
    <t>8.2.3</t>
  </si>
  <si>
    <t>Manipulación de activos.</t>
  </si>
  <si>
    <t>Crear y mantener un registro de autorizaciones de uso o acceso a los activos</t>
  </si>
  <si>
    <t>Procedimientos de copias de seguridad para la protección de los activos</t>
  </si>
  <si>
    <t>Manejo de los soportes de almacenamiento.</t>
  </si>
  <si>
    <t>8.3.1</t>
  </si>
  <si>
    <t>Gestión de soportes extraíbles.</t>
  </si>
  <si>
    <t>Proteger la información almacenada con copias de seguridad en soportes independientes</t>
  </si>
  <si>
    <t>Controlar la transferencia de información hacia medios extraíbles</t>
  </si>
  <si>
    <t>Documentar los procedimientos de autorización</t>
  </si>
  <si>
    <t>8.3.2</t>
  </si>
  <si>
    <t>Eliminación de soportes.</t>
  </si>
  <si>
    <t>Establecer un proceso de eliminación segura de datos que no permita su recuperación</t>
  </si>
  <si>
    <t>Identificar que dispositivos requieren de un proceso de eliminación segura</t>
  </si>
  <si>
    <t>Controlar la utilización de empresas externas para la realización de tareas de eliminación segura estableciendo algún tipo de control</t>
  </si>
  <si>
    <t>8.3.3</t>
  </si>
  <si>
    <t>Soportes físicos en tránsito</t>
  </si>
  <si>
    <t>Control de transportistas (Utilizar transportistas de confianza)</t>
  </si>
  <si>
    <t>Mantener una lista de transportistas autorizados</t>
  </si>
  <si>
    <t>Controlar la identificación del transportista o mensajero</t>
  </si>
  <si>
    <t>Establecer un procedimiento de cifrado cuando sea necesario y posible</t>
  </si>
  <si>
    <t>9. CONTROL DE ACCESOS.</t>
  </si>
  <si>
    <t xml:space="preserve"> Requisitos de negocio para el control de accesos. </t>
  </si>
  <si>
    <t>9.1.1</t>
  </si>
  <si>
    <t xml:space="preserve">Política de control de accesos. </t>
  </si>
  <si>
    <t>La asignación de la menor cantidad de privilegios posibles para llevar a cabo una tarea dentro de un sistema de información</t>
  </si>
  <si>
    <t>La concesión de esos privilegios solamente por el tiempo que sea necesario para el desarrollo de las tareas</t>
  </si>
  <si>
    <t>9.1.2</t>
  </si>
  <si>
    <t xml:space="preserve">Control de acceso a las redes y servicios asociados. </t>
  </si>
  <si>
    <t>Para poder tener acceso a la red de la empresa deberá pedirse ayuda a un técnico</t>
  </si>
  <si>
    <t>Los empleados tendrán prohibido el acceso a redes fuera de la designada para su puesto</t>
  </si>
  <si>
    <t>En caso de ser necesario y será supervisado por un técnico</t>
  </si>
  <si>
    <t xml:space="preserve">Gestión de acceso de usuario. </t>
  </si>
  <si>
    <t>9.2.1</t>
  </si>
  <si>
    <t>Deberá presentarse una solicitud para dar de alta/baja a un usuario</t>
  </si>
  <si>
    <t>La solicitud debe justificar el por qué</t>
  </si>
  <si>
    <t>9.2.2</t>
  </si>
  <si>
    <t xml:space="preserve">Gestión de los derechos de acceso asignados a usuarios. </t>
  </si>
  <si>
    <t>Verifique si el acceso cumple con las políticas de acceso definidas</t>
  </si>
  <si>
    <t>garantice que el acceso no se da hasta finalizar el proceso de autorización</t>
  </si>
  <si>
    <t>Se eliminan los accesos de usuarios que han abandonado la organización</t>
  </si>
  <si>
    <t>9.2.3</t>
  </si>
  <si>
    <t xml:space="preserve">Gestión de los derechos de acceso con privilegios especiales. </t>
  </si>
  <si>
    <t>Los usuarios con privilegios especiales deben ser gerentes y jefes de soporte técnico</t>
  </si>
  <si>
    <t>Definan procedimientos para evitar el uso no autorizado de cuentas con derechos de acceso privilegiados</t>
  </si>
  <si>
    <t>9.2.4</t>
  </si>
  <si>
    <t>Gestión de información confidencial de autenticación de usuarios</t>
  </si>
  <si>
    <t>Obligación de cambiar contraseñas iniciales después de su primer uso</t>
  </si>
  <si>
    <t>Uso de contraseñas seguras, no compartidas</t>
  </si>
  <si>
    <t>Identificar al usuario antes de entregar las contraseñas y obtener acuse de recibo</t>
  </si>
  <si>
    <t>Cambiar contraseñas a personal externo después de que han realizado sus trabajos</t>
  </si>
  <si>
    <t>9.2.5</t>
  </si>
  <si>
    <t xml:space="preserve"> Revisión de los derechos de acceso de los usuarios. </t>
  </si>
  <si>
    <t>Revisar derechos de acceso a la terminación de empleo o cambios en la organización</t>
  </si>
  <si>
    <t>9.2.6</t>
  </si>
  <si>
    <t xml:space="preserve"> Retirada o adaptación de los derechos de acceso </t>
  </si>
  <si>
    <t>Se presentará una solicitud para hacer el cambio respectivo</t>
  </si>
  <si>
    <t xml:space="preserve">Responsabilidades del usuario. </t>
  </si>
  <si>
    <t>9.3.1</t>
  </si>
  <si>
    <t xml:space="preserve">Uso de información confidencial para la autenticación. </t>
  </si>
  <si>
    <t>El nivel de confidencialidad quedará a disposición del usuario en su contraseña</t>
  </si>
  <si>
    <t>Control de acceso a sistemas  y aplicaciones</t>
  </si>
  <si>
    <t>9.4.1</t>
  </si>
  <si>
    <t>Restriccion del acceso a la informacion</t>
  </si>
  <si>
    <t>Si el sistema verifica que el usuario no tiene acceso a la información se le prohibirá el acceso</t>
  </si>
  <si>
    <t>En caso de insistir en acceder a información privada se notificará a un gerente</t>
  </si>
  <si>
    <t>9.4.2</t>
  </si>
  <si>
    <t>Procedimientos seguros de inicio de sesion</t>
  </si>
  <si>
    <t>El empleado iniciará sesión en su respectiva máquina con su usuario y contraseña</t>
  </si>
  <si>
    <t>Para hacer login en una máquina diferente debe ser anunciado a uno de soporte</t>
  </si>
  <si>
    <t>9.4.3</t>
  </si>
  <si>
    <t>Gestion de contraseñas de usuario</t>
  </si>
  <si>
    <t>El usuario tendrá una contraseña básica que debe ser cambiada</t>
  </si>
  <si>
    <t>Se pedirá que la contraseña sea cambiada una vez al mes por seguridad</t>
  </si>
  <si>
    <t>9.4.4</t>
  </si>
  <si>
    <t>Uso de herramientas de administracion de sistemas</t>
  </si>
  <si>
    <t>Solo los de soporte técnico pueden acceder a la herramienta de administración de sistemas</t>
  </si>
  <si>
    <t>9.4.5</t>
  </si>
  <si>
    <t>Control de acceso al codigo fuente de los programas</t>
  </si>
  <si>
    <t>Únicamente el encargado de dar mantenimiento al programa puede acceder al código fuente</t>
  </si>
  <si>
    <t>10 CIFRADO</t>
  </si>
  <si>
    <t>Controles criptográficos</t>
  </si>
  <si>
    <t>10.1.1</t>
  </si>
  <si>
    <t xml:space="preserve"> Política de uso de los controles criptográficos. </t>
  </si>
  <si>
    <t>Deben utilizarse de forma que no sea necesario utilizar la información confidencial para protegerla contra cualquier acceso no deseado.</t>
  </si>
  <si>
    <t>10.1.2</t>
  </si>
  <si>
    <t>Gestión de claves.</t>
  </si>
  <si>
    <t>Es recomendable que las letras alternen aleatoriamente mayúsculas y minúsculas y tengan un mínimo de 8 caracteres.</t>
  </si>
  <si>
    <t xml:space="preserve">Las contraseñas hay que cambiarlas con una cierta regularidad. </t>
  </si>
  <si>
    <t>Se recomienda utilizar en una misma contraseña dígitos, letras y caracteres especiales.</t>
  </si>
  <si>
    <t xml:space="preserve">11. SEGURIDAD FÍSICA Y AMBIENTAL. </t>
  </si>
  <si>
    <t xml:space="preserve">Áreas seguras. </t>
  </si>
  <si>
    <t>11.1.1</t>
  </si>
  <si>
    <t>Perímetro de seguridad física.</t>
  </si>
  <si>
    <t>Deben utilizarse para proteger las áreas que contengan información y recursos para su procesamiento.</t>
  </si>
  <si>
    <t>El sitio donde se ubiquen los recursos informáticos debe ser físicamente sólido y protegido.</t>
  </si>
  <si>
    <t>Todas las salidas de emergencia deben tener alarmas sonoras y cierre automático.</t>
  </si>
  <si>
    <t>11.1.2</t>
  </si>
  <si>
    <t xml:space="preserve">Controles físicos de entrada. </t>
  </si>
  <si>
    <t xml:space="preserve">Las áreas seguras deben estar protegidas mediante controles de entrada adecuados para garantizar que solo el personal autorizado dispone de permiso de acceso. </t>
  </si>
  <si>
    <t>11.1.3</t>
  </si>
  <si>
    <t xml:space="preserve"> Seguridad de oficinas, despachos y recursos.</t>
  </si>
  <si>
    <t>Todo material que entre será inspeccionado y registrado antes de introducirlo en la organización.</t>
  </si>
  <si>
    <t>Cualquier entrada que se produzca a estos lugares deberá quedar registrada con la fecha y hora en la que sucedieron.</t>
  </si>
  <si>
    <t>11.1.4</t>
  </si>
  <si>
    <t xml:space="preserve">Protección contra las amenazas externas y ambientales. </t>
  </si>
  <si>
    <t>Al conocer la historia de una ubicación, una empresa puede evitar aquellos lugares que están sujetos a eventos naturales como terremotos e inundaciones, además de las actividades que pueden suponer acciones penales y vandalismo.</t>
  </si>
  <si>
    <t>11.1.5</t>
  </si>
  <si>
    <t xml:space="preserve">El trabajo en áreas seguras. </t>
  </si>
  <si>
    <t>Se debe aplicar protección física a las áreas laborales para poder trabajar de una manera segura.</t>
  </si>
  <si>
    <t>11.1.6</t>
  </si>
  <si>
    <t xml:space="preserve">Áreas de acceso público, carga y descarga. </t>
  </si>
  <si>
    <t>Los materiales entrantes deben ser registrados en concordancia con los procedimientos de gestión de activos.</t>
  </si>
  <si>
    <t>Las puertas externas del área deberían estar cerradas cuando las puertas internas del área estén abiertas.</t>
  </si>
  <si>
    <t>El material entrante y saliente deben de ser físicamente separados donde sea posible</t>
  </si>
  <si>
    <t xml:space="preserve"> Seguridad de los equipos.</t>
  </si>
  <si>
    <t>11.2.1</t>
  </si>
  <si>
    <t xml:space="preserve"> Emplazamiento y protección de equipos. </t>
  </si>
  <si>
    <t>Reducen los riesgos de las amenazas y peligros ambientales y de oportunidades de acceso no autorizado.</t>
  </si>
  <si>
    <t>11.2.2</t>
  </si>
  <si>
    <t xml:space="preserve"> Instalaciones de suministro. </t>
  </si>
  <si>
    <t>Los equipos deberían estar protegidos contra cortes de luz y otras interrupciones provocadas por fallas en los suministros básicos de apoyo.</t>
  </si>
  <si>
    <t>11.2.3</t>
  </si>
  <si>
    <t>Seguridad del cableado.</t>
  </si>
  <si>
    <t>Los cables eléctricos y de telecomunicaciones que transportan datos o apoyan a los servicios de información se deberían proteger contra la intercepción, interferencia o posibles daños.</t>
  </si>
  <si>
    <t>Debemos basarnos en estándares y normas para asegurar el rendimiento y eficiencia.</t>
  </si>
  <si>
    <t xml:space="preserve">Los cables de energía deberían estar separados de los cables de comunicaciones </t>
  </si>
  <si>
    <t>11.2.4</t>
  </si>
  <si>
    <t>evitar interferencia.</t>
  </si>
  <si>
    <t>Deben mantenerse adecuadamente con el objeto de garantizar su disponibilidad e integridad continuas.</t>
  </si>
  <si>
    <t>Capacitarse y realizar una buena gestión de los bienes ayuda a evitar fallos.</t>
  </si>
  <si>
    <t>11.2.5</t>
  </si>
  <si>
    <t xml:space="preserve">Salida de activos fuera de las dependencias de la empresa. </t>
  </si>
  <si>
    <t>Los equipos, la información o el software no se deben retirar del sitio sin previa autorización.</t>
  </si>
  <si>
    <t>11.2.6</t>
  </si>
  <si>
    <t xml:space="preserve">Seguridad de los equipos y activos fuera de las instalaciones. </t>
  </si>
  <si>
    <t>Se debe aplicar la seguridad a los activos requeridos para actividades fuera de las dependencias de la organización y en consideración de los distintos riesgos.</t>
  </si>
  <si>
    <t>Es necesaria para reducir el riesgo de acceso no autorizado a la información y para proteger contra pérdida o daño.</t>
  </si>
  <si>
    <t>Se debería establecer el cubrimiento adecuado del seguro para proteger el equipo fuera</t>
  </si>
  <si>
    <t>11.2.7</t>
  </si>
  <si>
    <t xml:space="preserve">Reutilización o retirada segura de dispositivos de almacenamiento. </t>
  </si>
  <si>
    <t>Se deben verificar todos los equipos para garantizar que cualquier software con licencia se hayan extraído de manera segura antes de su eliminación o reutilización.</t>
  </si>
  <si>
    <t>Se recomienda que durante el proceso de eliminación/destrucción segura de medios se emplee un “certificado de sanitización”.</t>
  </si>
  <si>
    <t>11.2.8</t>
  </si>
  <si>
    <t xml:space="preserve">Equipo informático de usuario desatendido. </t>
  </si>
  <si>
    <t>Los usuarios se deben asegurar de que los equipos no supervisados cuentan con la protección adecuada.</t>
  </si>
  <si>
    <t>11.2.9</t>
  </si>
  <si>
    <t xml:space="preserve">Política de puesto de trabajo despejado y bloqueo de pantalla. </t>
  </si>
  <si>
    <t>Se debe adoptar para medios de almacenamiento extraíbles y una política de monitores sin información para las instalaciones de procesamiento de información.</t>
  </si>
  <si>
    <t>12. SEGURIDAD EN LA OPERATIVA.</t>
  </si>
  <si>
    <t>Responsabilidades y procedimientos de operación.</t>
  </si>
  <si>
    <t>12.1.1</t>
  </si>
  <si>
    <t>Documentación de procedimientos de operación</t>
  </si>
  <si>
    <t>Procedimientos para el reinicio y la recuperación del sistema que se han de usar en
caso de falla del sistema.</t>
  </si>
  <si>
    <t>Los procedimientos para las actividades del sistema, se deberían tratar como documentos formales y sus cambios deberían ser autorizados por la dirección.</t>
  </si>
  <si>
    <t>Se deben documentar los procedimientos operativos y dejar a disposición de todos los usuarios que los necesiten.</t>
  </si>
  <si>
    <t>12.1.2</t>
  </si>
  <si>
    <t>Gestión de cambios.</t>
  </si>
  <si>
    <t xml:space="preserve">Establecer controles de analisis comerciales, de instalaciones o infraestructura y sistemas de procesamiento de información </t>
  </si>
  <si>
    <t>Las evaluaciones de riesgos deberían exigir siempre una autorización formal para la realización de cambios.</t>
  </si>
  <si>
    <t>12.1.3</t>
  </si>
  <si>
    <t xml:space="preserve">Gestión de capacidades. </t>
  </si>
  <si>
    <t>Controles para la medición y Seguimiento del uso de recursos</t>
  </si>
  <si>
    <t>Controles para la previsión de uso a futuro (prever “cuellos de botella”)</t>
  </si>
  <si>
    <t>12.1.4</t>
  </si>
  <si>
    <t xml:space="preserve">Separación de entornos de desarrollo, prueba y producción. </t>
  </si>
  <si>
    <t>Deberían estar separadas para reducir los riesgos de acceso o cambios no autorizados en el sistema operativo.</t>
  </si>
  <si>
    <t>Se debería identificar el grado de separación para prevenir problemas operativos e implementar los controles adecuados.</t>
  </si>
  <si>
    <t xml:space="preserve">Protección contra código malicioso. </t>
  </si>
  <si>
    <t>12.2.1</t>
  </si>
  <si>
    <t xml:space="preserve">Controles contra el código malicioso. </t>
  </si>
  <si>
    <t>Los usuarios estan capacitados para responder a ciertas incidencias detectadas</t>
  </si>
  <si>
    <t>Se debe de establecer un procedimiento de seguridad dirigido a los usuarios para que conozcan sus obligaciones con respecto a la seguridad.</t>
  </si>
  <si>
    <t>Restringir el uso del internet</t>
  </si>
  <si>
    <t xml:space="preserve">Copias de seguridad. </t>
  </si>
  <si>
    <t>12.3.1</t>
  </si>
  <si>
    <t xml:space="preserve">Copias de seguridad de la información. </t>
  </si>
  <si>
    <t>Se deben realizar pruebas regulares de las copias de la información, del software y de las imágenes del sistema en relación a una política de respaldo</t>
  </si>
  <si>
    <t>La documentación del sistema debería estar protegida contra el acceso no autorizado.</t>
  </si>
  <si>
    <t>Registro de actividad y supervisión.</t>
  </si>
  <si>
    <t>12.4.1</t>
  </si>
  <si>
    <t xml:space="preserve"> Registro y gestión de eventos de actividad.</t>
  </si>
  <si>
    <t>Determinar los distintos eventos a registrar en cada sistema</t>
  </si>
  <si>
    <t>Revisar los registros de forma periódica, independientemente de si hay un incidente o no</t>
  </si>
  <si>
    <t>12.4.2</t>
  </si>
  <si>
    <t>Protección de los registros de información.</t>
  </si>
  <si>
    <t>Donde sea posible, el administrador del sistema no debe tener permiso para borrar o desactivar el registro de sus propias actividades.</t>
  </si>
  <si>
    <t>También se deberían guardar copias de seguridad de los registros de eventos</t>
  </si>
  <si>
    <t>La detección de intrusiones debería ser administrada fuera del alcance de los administradores de red para cumplir con este requisito</t>
  </si>
  <si>
    <t>12.4.3</t>
  </si>
  <si>
    <t>Registros de actividad del administrador y operador del sistema.</t>
  </si>
  <si>
    <t>deberemos registrar las actividades no solo de los usuarios sino también de los administradores, teniendo especial cuidado con los que tienen privilegios de administración dado el riesgo que tiene si pueden acceder a los registros y manipularlos o borrarlos.</t>
  </si>
  <si>
    <t>12.4.4</t>
  </si>
  <si>
    <t>Sincronización de relojes.</t>
  </si>
  <si>
    <t>a la hora de registrar eventos es imprescindible que todos los sistemas de procesamiento estén sincronizados.</t>
  </si>
  <si>
    <t xml:space="preserve">Control del software en explotación. </t>
  </si>
  <si>
    <t>12.5.1</t>
  </si>
  <si>
    <t xml:space="preserve">Instalación del software en sistemas en producción. </t>
  </si>
  <si>
    <t>Probar las nuevas aplicaciones o software en entornos aislados especialmente preparados para pruebas</t>
  </si>
  <si>
    <t>Planificar la forma de volver a versiones anteriores en caso de ser necesario</t>
  </si>
  <si>
    <t>Establecer procedimientos o herramientas de monitoreo del software para detectar cambios no autorizados</t>
  </si>
  <si>
    <t>Los entornos de desarrollo deben permanecer aislados de los entornos operativos</t>
  </si>
  <si>
    <t>Gestión de la vulnerabilidad técnica.</t>
  </si>
  <si>
    <t>12.6.1</t>
  </si>
  <si>
    <t xml:space="preserve">Gestión de las vulnerabilidades técnicas. </t>
  </si>
  <si>
    <t>Realizar pruebas de ataques simulados (hacking ético)</t>
  </si>
  <si>
    <t>Mantener actualizada la información de fabricantes y proveedores</t>
  </si>
  <si>
    <t>Escaneos periódicos de vulnerabilidades</t>
  </si>
  <si>
    <t>12.6.2</t>
  </si>
  <si>
    <t>Restricciones en la instalación de software.</t>
  </si>
  <si>
    <t>Identificar Qué tipos de instalaciones de software son las permitidas a los usuarios finales</t>
  </si>
  <si>
    <t xml:space="preserve">Identificar Qué tipos de instalaciones se encuentran prohibidas </t>
  </si>
  <si>
    <t xml:space="preserve">Consideraciones de las auditorías de los sistemas de información. </t>
  </si>
  <si>
    <t>12.7.1</t>
  </si>
  <si>
    <t xml:space="preserve">Controles de auditoría de los sistemas de información. </t>
  </si>
  <si>
    <t>Para una correcta ejecución de las auditorías es necesaria una buena planificación que tenga en cuenta el estado e importancia de los procesos y las áreas a auditar</t>
  </si>
  <si>
    <t>13. SEGURIDAD EN LAS TELECOMUNICACIONES.</t>
  </si>
  <si>
    <t xml:space="preserve">Gestión de la seguridad en las redes. </t>
  </si>
  <si>
    <t>13.1.1</t>
  </si>
  <si>
    <t xml:space="preserve">Controles de red. </t>
  </si>
  <si>
    <t>Para gestionar una red asegúrese de que se han asignado responsabilidades dentro del equipo de gestión y que se siguen una serie de procedimientos establecidos.</t>
  </si>
  <si>
    <t>Considere la posibilidad de separar el control de la red de las tareas de operación.</t>
  </si>
  <si>
    <t>Además de los elementos físicos, también considere como elementos a controlar las transmisiones de datos.</t>
  </si>
  <si>
    <t>La autenticación de inicio de sesión para el uso de la red puede ser implementada mediante un sistema de garantía de factores múltiples.</t>
  </si>
  <si>
    <t>Como control fundamental de cualquier sistema las conexiones de red también deben estar restringidas según los privilegios asignados.</t>
  </si>
  <si>
    <t>se deben considerar controles adicionales para mantener las conexiones (disponibilidad) y la privacidad (confidencialidad) y la integridad de los datos.</t>
  </si>
  <si>
    <t>13.1.2</t>
  </si>
  <si>
    <t xml:space="preserve">Mecanismos de seguridad asociados a servicios en red. </t>
  </si>
  <si>
    <t>Control limitado de acceso de los usuarios a los servicios y aplicaciones que brindan información importante.</t>
  </si>
  <si>
    <t>13.1.3</t>
  </si>
  <si>
    <t xml:space="preserve">Segregación de redes. </t>
  </si>
  <si>
    <t>Separación de redes en nivel físico y/o lógico</t>
  </si>
  <si>
    <t>Intercambio de información con partes externas.</t>
  </si>
  <si>
    <t>13.2.1</t>
  </si>
  <si>
    <t xml:space="preserve">Políticas y procedimientos de intercambio de información. </t>
  </si>
  <si>
    <t>Las políticas y los procedimientos deben incluir requisitos para la protección contra intercepción, copia, modificación, dirección incorrecta o destrucción.</t>
  </si>
  <si>
    <t>Defina procedimientos y políticas para proteger la información que se va a transmitir</t>
  </si>
  <si>
    <t>13.2.2</t>
  </si>
  <si>
    <t xml:space="preserve">Acuerdos de intercambio. </t>
  </si>
  <si>
    <t>Deben existir acuerdos entre las partes de intercambio de información para garantizar tanto el uso que se le va a dar a la información como los niveles de protección.</t>
  </si>
  <si>
    <t>13.2.3</t>
  </si>
  <si>
    <t xml:space="preserve">Mensajería electrónica. </t>
  </si>
  <si>
    <t>Protección ante acceso no autorizado (mensajes encriptados etc.)</t>
  </si>
  <si>
    <t>Asegurar el correcto direccionamiento y transporte de los mensajes;</t>
  </si>
  <si>
    <t>Confiabilidad y disponibilidad del servicio</t>
  </si>
  <si>
    <t>Consideraciones legales (firmas digitales)</t>
  </si>
  <si>
    <t>Necesidad de autorización para usar servicios públicos externos (mensajería instantánea, redes sociales y compartir archivos)</t>
  </si>
  <si>
    <t>Medidas adicionales de autenticación en accesos desde redes públicas</t>
  </si>
  <si>
    <t>13.2.4</t>
  </si>
  <si>
    <t>Acuerdos de confidencialidad y secreto.</t>
  </si>
  <si>
    <t>acuerdos de confidencialidad tanto a personal propio como a clientes y proveedores si tiene acceso a activos de información que así lo requieran.</t>
  </si>
  <si>
    <t>14. ADQUISICIÓN, DESARROLLO Y MANTENIMIENTO DE LOS SISTEMAS DE INFORMACIÓN</t>
  </si>
  <si>
    <t xml:space="preserve">Requisitos de seguridad de los sistemas de información. </t>
  </si>
  <si>
    <t>14.1.1</t>
  </si>
  <si>
    <t>Análisis y especificación de los requisitos de seguridad.</t>
  </si>
  <si>
    <t>Deberemos incluir requisitos para la seguridad de la información en la fase de especificación de condiciones para sistemas de información.</t>
  </si>
  <si>
    <t>Defina protocolos de homologación y aceptación de productos de forma que se incluyan siempre criterios de seguridad de la información</t>
  </si>
  <si>
    <t>14.1.2</t>
  </si>
  <si>
    <t xml:space="preserve">Seguridad de las comunicaciones en servicios accesibles por redes públicas. </t>
  </si>
  <si>
    <t>El cifrado de las comunicaciones.</t>
  </si>
  <si>
    <t>Uso de certificados digitales (Identificación segura de origen y destino).</t>
  </si>
  <si>
    <t>Sistemas de prevención de envío de información no permitida en redes publicas.</t>
  </si>
  <si>
    <t>Sistemas de protección para envíos involuntarios de archivos.</t>
  </si>
  <si>
    <t>14.1.3</t>
  </si>
  <si>
    <t>Protección de las transacciones por redes telemáticas.</t>
  </si>
  <si>
    <t>Controles para evitar Transacciones incompletas</t>
  </si>
  <si>
    <t>Controles para evitar Divulgación de la información</t>
  </si>
  <si>
    <t>La utilización de protocolos seguros</t>
  </si>
  <si>
    <t>El canal de comunicación es cifrado para garantizar la confidencialidad de las transmisiones</t>
  </si>
  <si>
    <t xml:space="preserve">Seguridad en los procesos de desarrollo y soporte. </t>
  </si>
  <si>
    <t>14.2.1</t>
  </si>
  <si>
    <t xml:space="preserve"> Política de desarrollo seguro de software.</t>
  </si>
  <si>
    <t>Se deben establecer reglas para que la seguridad de la información sea tenida en cuenta en todo el proceso de desarrollo del software y en todo el ciclo de vida del mismo.</t>
  </si>
  <si>
    <t>14.2.2</t>
  </si>
  <si>
    <t xml:space="preserve"> Procedimientos de control de cambios en los sistemas. </t>
  </si>
  <si>
    <t>establecimiento de un proceso formal documentado para llevar a cabo los cambios</t>
  </si>
  <si>
    <t>realización de pruebas y control de calidad sobre los cambios introducidos</t>
  </si>
  <si>
    <t>Gestionar la implementación mediante procesos de autorización, control de permisos y de planificación de los cambios</t>
  </si>
  <si>
    <t xml:space="preserve">realización de una evaluación de riesgos antes de realizar y planificar los cambios
</t>
  </si>
  <si>
    <t>Control de versiones de software</t>
  </si>
  <si>
    <t>Limitación de actualizaciones automáticas en aplicaciones criticas</t>
  </si>
  <si>
    <t>14.2.3</t>
  </si>
  <si>
    <t xml:space="preserve">Revisión técnica de las aplicaciones tras efectuar cambios en el sistema operativo. </t>
  </si>
  <si>
    <t>Proceso para revisar que se han realizado los cambios según las especificaciones y guías al efecto</t>
  </si>
  <si>
    <t>Planificar los cambios para que haya tiempo para realizar las pruebas</t>
  </si>
  <si>
    <t>14.2.4</t>
  </si>
  <si>
    <t xml:space="preserve">Restricciones a los cambios en los paquetes de software. </t>
  </si>
  <si>
    <t>Limitar las actuaciones sobre el software a cambios absolutamente necesarios</t>
  </si>
  <si>
    <t>14.2.5</t>
  </si>
  <si>
    <t>Uso de principios de ingeniería en protección de sistemas.</t>
  </si>
  <si>
    <t>Elaboración de código seguro.</t>
  </si>
  <si>
    <t>diseño de mecanismos de autenticación difíciles vulnerar</t>
  </si>
  <si>
    <t>somatización de variables</t>
  </si>
  <si>
    <t>Procedimientos para el uso correcto de la criptografía</t>
  </si>
  <si>
    <t>14.2.6</t>
  </si>
  <si>
    <t>Seguridad en entornos de desarrollo.</t>
  </si>
  <si>
    <t>controles de seguridad a las personas o procesos</t>
  </si>
  <si>
    <t>14.2.7</t>
  </si>
  <si>
    <t xml:space="preserve">Externalización del desarrollo de software. </t>
  </si>
  <si>
    <t>La empresa deberá supervisar y monitorear las actividades de desarrollo del sistema que se haya externalizado.</t>
  </si>
  <si>
    <t>14.2.8</t>
  </si>
  <si>
    <t xml:space="preserve">Pruebas de funcionalidad durante el desarrollo de los sistemas. </t>
  </si>
  <si>
    <t>Realizar pruebas de funcionalidad en aspectos de seguridad en las etapas de desarrollo.</t>
  </si>
  <si>
    <t>Documentar los tipos de falla que se hayan detectado para poder solucionarlos y dejar constancia de ellos.</t>
  </si>
  <si>
    <t>14.2.9</t>
  </si>
  <si>
    <t xml:space="preserve">Pruebas de aceptación. </t>
  </si>
  <si>
    <t>Se deberán establecer programas de prueba y criterios relacionados para la aceptación de los nuevos sistemas de información.</t>
  </si>
  <si>
    <t>Datos de prueba.</t>
  </si>
  <si>
    <t>14.3.1</t>
  </si>
  <si>
    <t xml:space="preserve">Protección de los datos utilizados en pruebas. </t>
  </si>
  <si>
    <t>Se deberá proteger los datos utilizados en la prueba, elegirlos de manera cuidadosa y ser monitoreados.</t>
  </si>
  <si>
    <t xml:space="preserve">15. RELACIONES CON SUMINISTRADORES. </t>
  </si>
  <si>
    <t>Seguridad de la información en las relaciones con suministradores.</t>
  </si>
  <si>
    <t>15.1.1</t>
  </si>
  <si>
    <t xml:space="preserve">Política de seguridad de la información para suministradores. </t>
  </si>
  <si>
    <t>Se debe de mantener una separación de información que se comparte con los distintos proveedores e de la organización.</t>
  </si>
  <si>
    <t>Se debe mantener la información de los activos de la organización de manera segura para mitigar el acceso por parte de los proveedores.</t>
  </si>
  <si>
    <t>15.1.2</t>
  </si>
  <si>
    <t xml:space="preserve">Tratamiento del riesgo dentro de acuerdos de suministradores. </t>
  </si>
  <si>
    <t>Se deberá establecer y acordar todos los requisitos de seguridad de la información requeridos para los distintos proveedores.</t>
  </si>
  <si>
    <t>15.1.3</t>
  </si>
  <si>
    <t>Cadena de suministro en tecnologías de la información y comunicaciones.</t>
  </si>
  <si>
    <t>Se deberá concretar acuerdos con los proveedores para incluir requisitos para abordar los riesgos asociados con la cadena de suministro de servicios y productos.</t>
  </si>
  <si>
    <t xml:space="preserve">16. GESTIÓN DE INCIDENTES EN LA SEGURIDAD DE LA INFORMACIÓN. </t>
  </si>
  <si>
    <t>Gestión de incidentes de seguridad de la información y mejoras.</t>
  </si>
  <si>
    <t>16.1.1</t>
  </si>
  <si>
    <t>Responsabilidades y procedimientos</t>
  </si>
  <si>
    <t>Garantizar que los riesgos de la seguridad de la información sean conocidos, asumidos, gestionados y minimizados por la organización de una forma documentada, sistemática, estructurada, repetible, eficiente y adaptada a los cambios que se produzcan en los riesgos, el entorno y las tecnologías. </t>
  </si>
  <si>
    <t>Se deberían establecer las responsabilidades y procedimientos de gestión para garantizar una respuesta rápida, eficaz y ordenada a los incidentes de seguridad de la información.</t>
  </si>
  <si>
    <t>16.1.2</t>
  </si>
  <si>
    <t xml:space="preserve">Notificación de los eventos de seguridad de la información. </t>
  </si>
  <si>
    <t>Los eventos de seguridad de la información se deberían informar lo antes posible utilizando los canales de administración adecuados.</t>
  </si>
  <si>
    <t>Todos los empleados, contratistas y terceros deberían estar al tanto de los procedimientos para informar de los diferentes tipos de eventos y debilidades que puedan tener impacto en la seguridad de los activos organizacionales.</t>
  </si>
  <si>
    <t>Se debería instaurar un procedimiento formal para el reporte de los eventos de seguridad de la información junto con un procedimiento de escalada y respuesta ante el incidente que establezca la acción que se ha de tomar al recibir el reporte sobre un evento de seguridad de la información.</t>
  </si>
  <si>
    <t>16.1.3</t>
  </si>
  <si>
    <t>Notificación de puntos débiles de la seguridad.</t>
  </si>
  <si>
    <t>Asegurarse de que los eventos y las vulnerabilidades de la seguridad de la información, asociados con los sistemas de información, se comunican de manera que sea posible emprender las acciones correctivas oportunas.</t>
  </si>
  <si>
    <t>Se debería requerir anotar e informar sobre cualquier debilidad sospechosa en la seguridad de la información en los sistemas o servicios tanto a los empleados como a contratistas que utilizan los sistemas y servicios de información de la organización.</t>
  </si>
  <si>
    <t>16.1.4</t>
  </si>
  <si>
    <t xml:space="preserve">Valoración de eventos de seguridad de la información y toma de decisiones. </t>
  </si>
  <si>
    <t>Se deberían evaluar los eventos de seguridad de la información y decidir su clasificación como incidentes.</t>
  </si>
  <si>
    <t>Con base en los resultados del análisis de riesgos, la finalidad de la evaluación del riesgo es ayudar a la toma de decisiones, determinando los riesgos a tratar y la prioridad de implementar el tratamiento de los mismos.  </t>
  </si>
  <si>
    <t>16.1.5</t>
  </si>
  <si>
    <t xml:space="preserve">Respuesta a los incidentes de seguridad. </t>
  </si>
  <si>
    <t>Evalue si la organización tiene la capacidad para resolver el incidente por si misma o necesita ayuda de terceros.</t>
  </si>
  <si>
    <t>Mantenga un registro con las evidencias de las incidencias</t>
  </si>
  <si>
    <t>Registre las acciones llevadas a cabo y los resultados de las mismas</t>
  </si>
  <si>
    <t>Realice un análisis para determinar las causas de cada incidente</t>
  </si>
  <si>
    <t>Establezca el sistema de comunicaciones necesarias entre usuarios y el equipo de gestión de incidencias o quien deba estar informado de las actuaciones y situación del proceso de resolución de las incidencias</t>
  </si>
  <si>
    <t>Cierre la incidencia formalmente cuando se haya resuelto}</t>
  </si>
  <si>
    <t>16.1.6</t>
  </si>
  <si>
    <t>Aprendizaje de los incidentes de seguridad de la información.</t>
  </si>
  <si>
    <t>Se debería utilizar el conocimiento obtenido del análisis y la resolución de incidentes de seguridad de la información para reducir la probabilidad y/o impacto de incidentes en el futuro.</t>
  </si>
  <si>
    <t>La identificación, registro, análisis y resolución de los Incidentes de Seguridad de la Información es un aspecto importante para lograr la mejora continua en el Sistema de Seguridad de la Información.</t>
  </si>
  <si>
    <t>16.1.7</t>
  </si>
  <si>
    <t xml:space="preserve">Recopilación de evidencias. </t>
  </si>
  <si>
    <t>La organización debería definir y aplicar los procedimientos necesarios para la identificación, recopilación, adquisición y preservación de la información que puede servir de evidencia.</t>
  </si>
  <si>
    <t>Garantizar que la evidencia recolectada es la misma que la presentada ante las autoridades.</t>
  </si>
  <si>
    <t xml:space="preserve">17. ASPECTOS DE SEGURIDAD DE LA INFORMACION EN LA GESTIÓN DE LA CONTINUIDAD DEL NEGOCIO. </t>
  </si>
  <si>
    <t xml:space="preserve">Continuidad de la seguridad de la información. </t>
  </si>
  <si>
    <t>17.1.1</t>
  </si>
  <si>
    <t xml:space="preserve">Planificación de la continuidad de la seguridad de la información. </t>
  </si>
  <si>
    <t>Integrar en los planes de continuidad los requisitos de la seguridad de la información en situaciones de crisis o ante desastres</t>
  </si>
  <si>
    <t>Se debería mantener un esquema único de planes de continuidad del negocio para garantizar que dichos planes son consistentes, para tratar los requisitos de seguridad y para identificar las prioridades de prueba y mantenimiento.</t>
  </si>
  <si>
    <t>17.1.2</t>
  </si>
  <si>
    <t>Implantación de la continuidad de la seguridad de la información.</t>
  </si>
  <si>
    <t>La organización debería establecer, documentar, implementar y mantener los procesos, procedimientos y controles para garantizar el mantenimiento del nivel necesario de seguridad de la información durante situaciones adversas.</t>
  </si>
  <si>
    <t>Se deberían desarrollar e implantar planes de mantenimiento o recuperación de las operaciones del negocio para asegurar la disponibilidad de la información en el grado y en las escalas de tiempo requeridos, tras la interrupción o fallo de los procesos críticos de negocio.</t>
  </si>
  <si>
    <t>17.1.3</t>
  </si>
  <si>
    <t xml:space="preserve">Verificación, revisión y evaluación de la continuidad de la seguridad de la información. </t>
  </si>
  <si>
    <t xml:space="preserve">La organización debería verificar regularmente los controles de continuidad de seguridad de la información establecidos e implementados para poder garantizar su validez y eficacia ante situaciones adversas.   </t>
  </si>
  <si>
    <t>Se deberían probar regularmente los planes de continuidad del negocio para garantizar su actualización.</t>
  </si>
  <si>
    <t>Redundancias.</t>
  </si>
  <si>
    <t>17.2.1</t>
  </si>
  <si>
    <t xml:space="preserve">Disponibilidad de instalaciones para el procesamiento de la información. </t>
  </si>
  <si>
    <t xml:space="preserve">Se debería implementar la suficiente redundancia en las instalaciones de procesamiento de la información y en correspondencia con los requisitos de disponibilidad. </t>
  </si>
  <si>
    <t>Se debería desarrollar y mantener un proceso de gestión de la continuidad del negocio en la organización que trate los requerimientos de seguridad de la información necesarios para la continuidad del negocio.</t>
  </si>
  <si>
    <t xml:space="preserve">18. CUMPLIMIENTO. </t>
  </si>
  <si>
    <t xml:space="preserve">Cumplimiento de los requisitos legales y contractuales. </t>
  </si>
  <si>
    <t>18.1.1</t>
  </si>
  <si>
    <t>Identificación de la legislación aplicable.</t>
  </si>
  <si>
    <t>Todos los requisitos estatutarios, de regulación u obligaciones contractuales relevantes, así como las acciones de la Organización para cumplir con estos requisitos, deberían ser explícitamente definidos, documentados y actualizados para cada uno de los sistemas de información y la Organización.</t>
  </si>
  <si>
    <t>El control establece la necesidad de identificar de forma documentada todos los requisitos legales y contractuales que afecten a la organización, además de mantenerlos actualizados.</t>
  </si>
  <si>
    <t>18.1.2</t>
  </si>
  <si>
    <t xml:space="preserve">Derechos de propiedad intelectual (DPI). </t>
  </si>
  <si>
    <t>Se deberían implementar procedimientos adecuados para garantizar el cumplimiento con los requisitos legislativos, normativos y contractuales relacionados con los derechos de propiedad intelectual y utilizar productos software originales.</t>
  </si>
  <si>
    <t>Mantener prueba y evidencia sobre la propiedad de licencias, discos maestros,manuales, etc.</t>
  </si>
  <si>
    <t>Mantener registros apropiados de los activos e identificar todos los activos con requisitos para proteger los derechos de propiedad intelectual.</t>
  </si>
  <si>
    <t>18.1.3</t>
  </si>
  <si>
    <t xml:space="preserve">Protección de los registros de la organización. </t>
  </si>
  <si>
    <t>Los registros se deberían proteger contra pérdidas, destrucción, falsificación, accesos y publicación no autorizados de acuerdo con los requisitos legislativos, normativos, contractuales y comerciales.</t>
  </si>
  <si>
    <t>Se deberían publicar directrices sobre retención, almacenamiento, manipulación y eliminación de registros e información.</t>
  </si>
  <si>
    <t>Se recomienda conservar un inventario de las fuentes de información clave.</t>
  </si>
  <si>
    <t>18.1.4</t>
  </si>
  <si>
    <t xml:space="preserve">Protección de datos y privacidad de la información personal. </t>
  </si>
  <si>
    <t>Se debería garantizar la privacidad y la protección de la información personal identificable según requiere la legislación y las normativas pertinentes aplicables que correspondan.</t>
  </si>
  <si>
    <t xml:space="preserve">La responsabilidad del manejo de la información personal y de la concientización sobre los principios de protección de datos debería estar acorde con los reglamentos y la legislación correspondientes. </t>
  </si>
  <si>
    <t>Se deberían implementar medidas técnicas y organizacionales apropiadas.</t>
  </si>
  <si>
    <t>18.1.5</t>
  </si>
  <si>
    <t>Regulación de los controles criptográficos.</t>
  </si>
  <si>
    <t>Se deberían utilizar controles de cifrado de la información en cumplimiento con todos los acuerdos, la legislación y las normativas pertinentes.</t>
  </si>
  <si>
    <t>Restricción de importaciones y/o exportaciones de hardware y software de computadores diseñados para adicionarles funciones criptográficas.</t>
  </si>
  <si>
    <t>Se debería buscar asesoría legal para garantizar el cumplimiento con las leyes y los reglamentos nacionales. Antes de desplazar la información encriptada o los controles</t>
  </si>
  <si>
    <t xml:space="preserve">Revisiones de la seguridad de la información. </t>
  </si>
  <si>
    <t>18.2.1</t>
  </si>
  <si>
    <t xml:space="preserve">Revisión independiente de la seguridad de la información. </t>
  </si>
  <si>
    <t>Se debería revisar el enfoque de la organización para la implementación (los objetivos de control, los controles, las políticas, los procesos y procedimientos para la seguridad de la información) y gestión de la seguridad de la información en base a revisiones independientes e intervalos planificados o cuando tengan lugar cambios significativos en la organización.</t>
  </si>
  <si>
    <t>Se debería disuadir a los usuarios de utilizar los servicios de procesamiento de información para propósitos no autorizados.</t>
  </si>
  <si>
    <t>18.2.2</t>
  </si>
  <si>
    <t xml:space="preserve">Cumplimiento de las políticas y normas de seguridad. </t>
  </si>
  <si>
    <t>Los gerentes deberían revisar regularmente el cumplimiento del procesamiento y los procedimientos de información dentro de su área de responsabilidad respecto a las políticas, normas y cualquier otro tipo de requisito de seguridad correspondiente.</t>
  </si>
  <si>
    <t>Evaluar la necesidad de acciones para garantizar que no se presenten incumplimientos.</t>
  </si>
  <si>
    <t>18.2.3</t>
  </si>
  <si>
    <t>Comprobación del cumplimiento.</t>
  </si>
  <si>
    <t>Los sistemas de información se deberían revisar regularmente para verificar su cumplimiento con las políticas y normas de seguridad dispuestas por la información de la organización.</t>
  </si>
  <si>
    <t>La verificación del cumplimiento técnico se debería realizar bien sea manualmente (con soporte de las herramientas de software apropiadas, si es necesario) por un ingeniero de sistemas con experiencia y / o con la ayuda de herramientas automáticas que generan un informe técnico para la interpretación posterior por parte del especialista técnico.</t>
  </si>
  <si>
    <t>#</t>
  </si>
  <si>
    <t>Dominio</t>
  </si>
  <si>
    <t>Porcentaje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</si>
</sst>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color rgb="FF002060"/>
      <name val="Calibri"/>
      <family val="2"/>
      <scheme val="minor"/>
    </font>
    <font>
      <b/>
      <sz val="11"/>
      <color theme="2" tint="-0.499984740745262"/>
      <name val="Calibri"/>
      <family val="2"/>
      <scheme val="minor"/>
    </font>
    <font>
      <b/>
      <sz val="11"/>
      <color theme="2" tint="-0.499984740745262"/>
      <name val="Calibri"/>
      <family val="2"/>
    </font>
    <font>
      <b/>
      <sz val="11"/>
      <color theme="8" tint="-0.249977111117893"/>
      <name val="Calibri"/>
      <family val="2"/>
      <scheme val="minor"/>
    </font>
    <font>
      <b/>
      <sz val="11"/>
      <color rgb="FF002060"/>
      <name val="Calibri"/>
      <family val="2"/>
    </font>
    <font>
      <sz val="11"/>
      <name val="Calibri"/>
      <family val="2"/>
    </font>
    <font>
      <sz val="11"/>
      <color rgb="FF000000"/>
      <name val="Calibri"/>
      <family val="2"/>
    </font>
    <font>
      <sz val="11"/>
      <name val="Arial"/>
      <family val="2"/>
    </font>
    <font>
      <b/>
      <sz val="11"/>
      <color theme="1"/>
      <name val="Calibri"/>
      <family val="2"/>
    </font>
    <font>
      <sz val="11"/>
      <color theme="1"/>
      <name val="Calibri"/>
      <family val="2"/>
    </font>
    <font>
      <sz val="9"/>
      <color theme="1"/>
      <name val="Calibri"/>
      <family val="2"/>
    </font>
    <font>
      <b/>
      <sz val="11"/>
      <color theme="0"/>
      <name val="Calibri"/>
      <family val="2"/>
      <scheme val="minor"/>
    </font>
    <font>
      <sz val="11"/>
      <color theme="0"/>
      <name val="Calibri"/>
      <family val="2"/>
      <scheme val="minor"/>
    </font>
    <font>
      <sz val="11"/>
      <color theme="8" tint="-0.499984740745262"/>
      <name val="Calibri"/>
      <family val="2"/>
      <scheme val="minor"/>
    </font>
    <font>
      <b/>
      <sz val="11"/>
      <color theme="0"/>
      <name val="Calibri"/>
      <family val="2"/>
    </font>
    <font>
      <b/>
      <sz val="9"/>
      <color theme="0"/>
      <name val="Calibri"/>
      <family val="2"/>
    </font>
  </fonts>
  <fills count="8">
    <fill>
      <patternFill patternType="none"/>
    </fill>
    <fill>
      <patternFill patternType="gray125"/>
    </fill>
    <fill>
      <patternFill patternType="solid">
        <fgColor theme="9" tint="-0.49998474074526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39997558519241921"/>
        <bgColor rgb="FF8EAADB"/>
      </patternFill>
    </fill>
    <fill>
      <patternFill patternType="solid">
        <fgColor theme="9" tint="-0.499984740745262"/>
        <bgColor rgb="FFFFFF00"/>
      </patternFill>
    </fill>
    <fill>
      <patternFill patternType="solid">
        <fgColor theme="9" tint="0.79998168889431442"/>
        <bgColor indexed="64"/>
      </patternFill>
    </fill>
  </fills>
  <borders count="9">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3" fillId="0" borderId="0" xfId="0" applyFont="1" applyAlignment="1"/>
    <xf numFmtId="0" fontId="0" fillId="0" borderId="3" xfId="0" applyBorder="1"/>
    <xf numFmtId="9" fontId="3" fillId="0" borderId="3" xfId="1" applyFont="1" applyBorder="1" applyAlignment="1">
      <alignment horizontal="center"/>
    </xf>
    <xf numFmtId="0" fontId="5" fillId="0" borderId="3" xfId="0" applyFont="1" applyBorder="1" applyAlignment="1">
      <alignment horizontal="left" indent="2"/>
    </xf>
    <xf numFmtId="0" fontId="6" fillId="0" borderId="3" xfId="0" applyFont="1" applyBorder="1" applyAlignment="1">
      <alignment horizontal="left" indent="2"/>
    </xf>
    <xf numFmtId="0" fontId="7" fillId="0" borderId="0" xfId="0" applyFont="1" applyAlignment="1"/>
    <xf numFmtId="0" fontId="5" fillId="0" borderId="3" xfId="0" applyFont="1" applyBorder="1" applyAlignment="1">
      <alignment horizontal="left" wrapText="1" indent="2"/>
    </xf>
    <xf numFmtId="0" fontId="0" fillId="0" borderId="0" xfId="0" applyFont="1" applyAlignment="1"/>
    <xf numFmtId="0" fontId="5" fillId="0" borderId="0" xfId="0" applyFont="1" applyAlignment="1">
      <alignment horizontal="left" indent="2"/>
    </xf>
    <xf numFmtId="0" fontId="9" fillId="0" borderId="3" xfId="0" applyFont="1" applyBorder="1" applyAlignment="1">
      <alignment horizontal="left"/>
    </xf>
    <xf numFmtId="0" fontId="3" fillId="0" borderId="0" xfId="0" applyFont="1" applyBorder="1" applyAlignment="1"/>
    <xf numFmtId="0" fontId="10" fillId="0" borderId="3" xfId="0" applyFont="1" applyFill="1" applyBorder="1" applyAlignment="1">
      <alignment vertical="center"/>
    </xf>
    <xf numFmtId="9" fontId="11" fillId="0" borderId="3" xfId="1" applyFont="1" applyBorder="1" applyAlignment="1">
      <alignment horizontal="center"/>
    </xf>
    <xf numFmtId="0" fontId="11" fillId="0" borderId="0" xfId="0" applyFont="1" applyBorder="1" applyAlignment="1"/>
    <xf numFmtId="0" fontId="3" fillId="0" borderId="0" xfId="0" applyFont="1" applyFill="1" applyBorder="1" applyAlignment="1"/>
    <xf numFmtId="9" fontId="11" fillId="0" borderId="3" xfId="1" applyFont="1" applyFill="1" applyBorder="1" applyAlignment="1">
      <alignment horizontal="center"/>
    </xf>
    <xf numFmtId="0" fontId="11" fillId="0" borderId="0" xfId="0" applyFont="1" applyFill="1" applyBorder="1" applyAlignment="1"/>
    <xf numFmtId="9" fontId="0" fillId="0" borderId="3" xfId="1" applyFont="1" applyBorder="1" applyAlignment="1">
      <alignment horizontal="center"/>
    </xf>
    <xf numFmtId="0" fontId="3" fillId="0" borderId="0" xfId="0" applyFont="1" applyAlignment="1">
      <alignment wrapText="1"/>
    </xf>
    <xf numFmtId="9" fontId="3" fillId="0" borderId="3" xfId="1" applyFont="1" applyBorder="1" applyAlignment="1">
      <alignment horizontal="center" wrapText="1"/>
    </xf>
    <xf numFmtId="0" fontId="5" fillId="0" borderId="0" xfId="0" applyFont="1" applyAlignment="1">
      <alignment horizontal="left" wrapText="1" indent="2"/>
    </xf>
    <xf numFmtId="0" fontId="5" fillId="0" borderId="2" xfId="0" applyFont="1" applyBorder="1" applyAlignment="1">
      <alignment horizontal="left" indent="2"/>
    </xf>
    <xf numFmtId="0" fontId="5" fillId="0" borderId="3" xfId="0" applyFont="1" applyFill="1" applyBorder="1" applyAlignment="1">
      <alignment horizontal="left" wrapText="1" indent="2"/>
    </xf>
    <xf numFmtId="0" fontId="5" fillId="0" borderId="3" xfId="0" applyFont="1" applyBorder="1" applyAlignment="1">
      <alignment horizontal="left" vertical="top" wrapText="1" indent="2"/>
    </xf>
    <xf numFmtId="0" fontId="6" fillId="0" borderId="3" xfId="0" applyFont="1" applyBorder="1" applyAlignment="1">
      <alignment horizontal="left" wrapText="1" indent="2"/>
    </xf>
    <xf numFmtId="9" fontId="3" fillId="0" borderId="0" xfId="1" applyFont="1" applyAlignment="1">
      <alignment horizontal="center"/>
    </xf>
    <xf numFmtId="0" fontId="16" fillId="2" borderId="1" xfId="0" applyFont="1" applyFill="1" applyBorder="1"/>
    <xf numFmtId="0" fontId="16" fillId="2" borderId="4" xfId="0" applyFont="1" applyFill="1" applyBorder="1"/>
    <xf numFmtId="0" fontId="16" fillId="2" borderId="6" xfId="0" applyFont="1" applyFill="1" applyBorder="1"/>
    <xf numFmtId="0" fontId="15" fillId="2" borderId="4" xfId="0" applyFont="1" applyFill="1" applyBorder="1" applyAlignment="1">
      <alignment horizontal="left" wrapText="1" indent="2"/>
    </xf>
    <xf numFmtId="0" fontId="16" fillId="2" borderId="0" xfId="0" applyFont="1" applyFill="1"/>
    <xf numFmtId="0" fontId="17" fillId="3" borderId="2" xfId="0" applyFont="1" applyFill="1" applyBorder="1"/>
    <xf numFmtId="0" fontId="17" fillId="3" borderId="5" xfId="0" applyFont="1" applyFill="1" applyBorder="1"/>
    <xf numFmtId="0" fontId="17" fillId="3" borderId="7" xfId="0" applyFont="1" applyFill="1" applyBorder="1"/>
    <xf numFmtId="0" fontId="17" fillId="3" borderId="5" xfId="0" applyFont="1" applyFill="1" applyBorder="1" applyAlignment="1">
      <alignment horizontal="right" wrapText="1"/>
    </xf>
    <xf numFmtId="0" fontId="17" fillId="3" borderId="0" xfId="0" applyFont="1" applyFill="1"/>
    <xf numFmtId="0" fontId="2" fillId="3" borderId="3" xfId="0" applyFont="1" applyFill="1" applyBorder="1"/>
    <xf numFmtId="9" fontId="3" fillId="3" borderId="3" xfId="1" applyFont="1" applyFill="1" applyBorder="1" applyAlignment="1">
      <alignment horizontal="center"/>
    </xf>
    <xf numFmtId="0" fontId="4" fillId="4" borderId="3" xfId="0" applyFont="1" applyFill="1" applyBorder="1"/>
    <xf numFmtId="9" fontId="3" fillId="4" borderId="3" xfId="1" applyFont="1" applyFill="1" applyBorder="1" applyAlignment="1">
      <alignment horizontal="center"/>
    </xf>
    <xf numFmtId="0" fontId="8" fillId="4" borderId="3" xfId="0" applyFont="1" applyFill="1" applyBorder="1" applyAlignment="1">
      <alignment horizontal="left"/>
    </xf>
    <xf numFmtId="0" fontId="8" fillId="4" borderId="3" xfId="0" applyFont="1" applyFill="1" applyBorder="1" applyAlignment="1">
      <alignment horizontal="left" vertical="center"/>
    </xf>
    <xf numFmtId="0" fontId="12" fillId="5" borderId="3" xfId="0" applyFont="1" applyFill="1" applyBorder="1" applyAlignment="1">
      <alignment horizontal="left" vertical="center"/>
    </xf>
    <xf numFmtId="0" fontId="12" fillId="5" borderId="3" xfId="0" applyFont="1" applyFill="1" applyBorder="1" applyAlignment="1">
      <alignment horizontal="left" vertical="center" wrapText="1"/>
    </xf>
    <xf numFmtId="0" fontId="18" fillId="6" borderId="8" xfId="0" applyFont="1" applyFill="1" applyBorder="1" applyAlignment="1">
      <alignment horizontal="center"/>
    </xf>
    <xf numFmtId="9" fontId="18" fillId="6" borderId="8" xfId="0" applyNumberFormat="1" applyFont="1" applyFill="1" applyBorder="1" applyAlignment="1">
      <alignment horizontal="center"/>
    </xf>
    <xf numFmtId="0" fontId="19" fillId="6" borderId="8" xfId="0" applyFont="1" applyFill="1" applyBorder="1" applyAlignment="1">
      <alignment horizontal="center"/>
    </xf>
    <xf numFmtId="0" fontId="13" fillId="7" borderId="8" xfId="0" applyFont="1" applyFill="1" applyBorder="1" applyAlignment="1">
      <alignment horizontal="center"/>
    </xf>
    <xf numFmtId="0" fontId="14" fillId="7" borderId="8" xfId="0" applyFont="1" applyFill="1" applyBorder="1"/>
    <xf numFmtId="9" fontId="13" fillId="7" borderId="8" xfId="0" applyNumberFormat="1"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ISO 27000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HN"/>
        </a:p>
      </c:txPr>
    </c:title>
    <c:autoTitleDeleted val="0"/>
    <c:plotArea>
      <c:layout/>
      <c:radarChart>
        <c:radarStyle val="marker"/>
        <c:varyColors val="0"/>
        <c:ser>
          <c:idx val="0"/>
          <c:order val="0"/>
          <c:tx>
            <c:strRef>
              <c:f>Hoja2!$C$1</c:f>
              <c:strCache>
                <c:ptCount val="1"/>
                <c:pt idx="0">
                  <c:v>Porcentaje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Hoja2!$A$2:$B$15</c:f>
              <c:multiLvlStrCache>
                <c:ptCount val="14"/>
                <c:lvl>
                  <c:pt idx="0">
                    <c:v>POLITICAS DE SEGURIDAD</c:v>
                  </c:pt>
                  <c:pt idx="1">
                    <c:v>ASPECTOS ORGANIZATIVOS DE LA SEGURIDAD DE LA INFORMACION</c:v>
                  </c:pt>
                  <c:pt idx="2">
                    <c:v>SEGURIDAD LIGADA A LOS RECURSOS HUMANOS</c:v>
                  </c:pt>
                  <c:pt idx="3">
                    <c:v>GESTION DE ACTIVOS</c:v>
                  </c:pt>
                  <c:pt idx="4">
                    <c:v>CONTROL DE ACCESOS</c:v>
                  </c:pt>
                  <c:pt idx="5">
                    <c:v>CIFRADO</c:v>
                  </c:pt>
                  <c:pt idx="6">
                    <c:v>SEGURIDAD FISICA Y AMBIENTAL</c:v>
                  </c:pt>
                  <c:pt idx="7">
                    <c:v>SEGURIDAD EN LA OPERATIVA</c:v>
                  </c:pt>
                  <c:pt idx="8">
                    <c:v>SEGURIDAD EN LAS TELECOMUNICACIONES</c:v>
                  </c:pt>
                  <c:pt idx="9">
                    <c:v>ADQUISICIÓN, DESARROLLO Y MANTENIMIENTO DE LOS SISTEMAS DE INFORMACIÓN.</c:v>
                  </c:pt>
                  <c:pt idx="10">
                    <c:v>RELACIONES CON SUMINISTRADORES.</c:v>
                  </c:pt>
                  <c:pt idx="11">
                    <c:v>GESTIÓN DE INCIDENTES EN LA SEGURIDAD DE LA INFORMACIÓN.</c:v>
                  </c:pt>
                  <c:pt idx="12">
                    <c:v>ASPECTOS DE SEGURIDAD DE LA INFORMACION EN LA GESTIÓN DE LA CONTINUIDAD DEL NEGOCIO.</c:v>
                  </c:pt>
                  <c:pt idx="13">
                    <c:v>CUMPLIMIENTO</c:v>
                  </c:pt>
                </c:lvl>
                <c:lvl>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lvl>
              </c:multiLvlStrCache>
            </c:multiLvlStrRef>
          </c:cat>
          <c:val>
            <c:numRef>
              <c:f>Hoja2!$C$2:$C$15</c:f>
              <c:numCache>
                <c:formatCode>0%</c:formatCode>
                <c:ptCount val="14"/>
                <c:pt idx="0">
                  <c:v>0.75</c:v>
                </c:pt>
                <c:pt idx="1">
                  <c:v>0.86666666666666659</c:v>
                </c:pt>
                <c:pt idx="2">
                  <c:v>0.66666666666666663</c:v>
                </c:pt>
                <c:pt idx="3">
                  <c:v>0.5</c:v>
                </c:pt>
                <c:pt idx="4">
                  <c:v>0.6020833333333333</c:v>
                </c:pt>
                <c:pt idx="5">
                  <c:v>0.66666666666666663</c:v>
                </c:pt>
                <c:pt idx="6">
                  <c:v>0.65740740740740744</c:v>
                </c:pt>
                <c:pt idx="7">
                  <c:v>0.74404761904761896</c:v>
                </c:pt>
                <c:pt idx="8">
                  <c:v>0.83333333333333337</c:v>
                </c:pt>
                <c:pt idx="9">
                  <c:v>0.78472222222222221</c:v>
                </c:pt>
                <c:pt idx="10">
                  <c:v>0.83333333333333337</c:v>
                </c:pt>
                <c:pt idx="11">
                  <c:v>0.7142857142857143</c:v>
                </c:pt>
                <c:pt idx="12">
                  <c:v>0.5</c:v>
                </c:pt>
                <c:pt idx="13">
                  <c:v>0.53333333333333333</c:v>
                </c:pt>
              </c:numCache>
            </c:numRef>
          </c:val>
          <c:extLst>
            <c:ext xmlns:c16="http://schemas.microsoft.com/office/drawing/2014/chart" uri="{C3380CC4-5D6E-409C-BE32-E72D297353CC}">
              <c16:uniqueId val="{00000000-E3C6-41A4-BA1B-75E18A7047DF}"/>
            </c:ext>
          </c:extLst>
        </c:ser>
        <c:dLbls>
          <c:showLegendKey val="0"/>
          <c:showVal val="0"/>
          <c:showCatName val="0"/>
          <c:showSerName val="0"/>
          <c:showPercent val="0"/>
          <c:showBubbleSize val="0"/>
        </c:dLbls>
        <c:axId val="1529378703"/>
        <c:axId val="1529381199"/>
      </c:radarChart>
      <c:catAx>
        <c:axId val="152937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HN"/>
          </a:p>
        </c:txPr>
        <c:crossAx val="1529381199"/>
        <c:crosses val="autoZero"/>
        <c:auto val="1"/>
        <c:lblAlgn val="ctr"/>
        <c:lblOffset val="100"/>
        <c:noMultiLvlLbl val="0"/>
      </c:catAx>
      <c:valAx>
        <c:axId val="1529381199"/>
        <c:scaling>
          <c:orientation val="minMax"/>
        </c:scaling>
        <c:delete val="0"/>
        <c:axPos val="l"/>
        <c:majorGridlines>
          <c:spPr>
            <a:ln w="9525" cap="flat" cmpd="sng" algn="ctr">
              <a:solidFill>
                <a:srgbClr val="7030A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HN"/>
          </a:p>
        </c:txPr>
        <c:crossAx val="1529378703"/>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solidFill>
      <a:round/>
    </a:ln>
    <a:effectLst/>
  </c:spPr>
  <c:txPr>
    <a:bodyPr/>
    <a:lstStyle/>
    <a:p>
      <a:pPr>
        <a:defRPr>
          <a:solidFill>
            <a:schemeClr val="bg1"/>
          </a:solidFill>
        </a:defRPr>
      </a:pPr>
      <a:endParaRPr lang="es-H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E$4" lockText="1" noThreeD="1"/>
</file>

<file path=xl/ctrlProps/ctrlProp10.xml><?xml version="1.0" encoding="utf-8"?>
<formControlPr xmlns="http://schemas.microsoft.com/office/spreadsheetml/2009/9/main" objectType="CheckBox" checked="Checked" fmlaLink="$E$20" lockText="1" noThreeD="1"/>
</file>

<file path=xl/ctrlProps/ctrlProp100.xml><?xml version="1.0" encoding="utf-8"?>
<formControlPr xmlns="http://schemas.microsoft.com/office/spreadsheetml/2009/9/main" objectType="CheckBox" checked="Checked" fmlaLink="$E$136" lockText="1" noThreeD="1"/>
</file>

<file path=xl/ctrlProps/ctrlProp101.xml><?xml version="1.0" encoding="utf-8"?>
<formControlPr xmlns="http://schemas.microsoft.com/office/spreadsheetml/2009/9/main" objectType="CheckBox" checked="Checked" fmlaLink="$E$136" lockText="1" noThreeD="1"/>
</file>

<file path=xl/ctrlProps/ctrlProp102.xml><?xml version="1.0" encoding="utf-8"?>
<formControlPr xmlns="http://schemas.microsoft.com/office/spreadsheetml/2009/9/main" objectType="CheckBox" checked="Checked" fmlaLink="$E$136" lockText="1" noThreeD="1"/>
</file>

<file path=xl/ctrlProps/ctrlProp103.xml><?xml version="1.0" encoding="utf-8"?>
<formControlPr xmlns="http://schemas.microsoft.com/office/spreadsheetml/2009/9/main" objectType="CheckBox" checked="Checked" fmlaLink="$E$136" lockText="1" noThreeD="1"/>
</file>

<file path=xl/ctrlProps/ctrlProp104.xml><?xml version="1.0" encoding="utf-8"?>
<formControlPr xmlns="http://schemas.microsoft.com/office/spreadsheetml/2009/9/main" objectType="CheckBox" checked="Checked" fmlaLink="$E$136" lockText="1" noThreeD="1"/>
</file>

<file path=xl/ctrlProps/ctrlProp105.xml><?xml version="1.0" encoding="utf-8"?>
<formControlPr xmlns="http://schemas.microsoft.com/office/spreadsheetml/2009/9/main" objectType="CheckBox" fmlaLink="$E$179" lockText="1" noThreeD="1"/>
</file>

<file path=xl/ctrlProps/ctrlProp106.xml><?xml version="1.0" encoding="utf-8"?>
<formControlPr xmlns="http://schemas.microsoft.com/office/spreadsheetml/2009/9/main" objectType="CheckBox" checked="Checked" fmlaLink="$E$136" lockText="1" noThreeD="1"/>
</file>

<file path=xl/ctrlProps/ctrlProp107.xml><?xml version="1.0" encoding="utf-8"?>
<formControlPr xmlns="http://schemas.microsoft.com/office/spreadsheetml/2009/9/main" objectType="CheckBox" checked="Checked" fmlaLink="$E$136" lockText="1" noThreeD="1"/>
</file>

<file path=xl/ctrlProps/ctrlProp108.xml><?xml version="1.0" encoding="utf-8"?>
<formControlPr xmlns="http://schemas.microsoft.com/office/spreadsheetml/2009/9/main" objectType="CheckBox" checked="Checked" fmlaLink="$E$136" lockText="1" noThreeD="1"/>
</file>

<file path=xl/ctrlProps/ctrlProp109.xml><?xml version="1.0" encoding="utf-8"?>
<formControlPr xmlns="http://schemas.microsoft.com/office/spreadsheetml/2009/9/main" objectType="CheckBox" checked="Checked" fmlaLink="$E$136" lockText="1" noThreeD="1"/>
</file>

<file path=xl/ctrlProps/ctrlProp11.xml><?xml version="1.0" encoding="utf-8"?>
<formControlPr xmlns="http://schemas.microsoft.com/office/spreadsheetml/2009/9/main" objectType="CheckBox" checked="Checked" fmlaLink="$E$22" lockText="1" noThreeD="1"/>
</file>

<file path=xl/ctrlProps/ctrlProp110.xml><?xml version="1.0" encoding="utf-8"?>
<formControlPr xmlns="http://schemas.microsoft.com/office/spreadsheetml/2009/9/main" objectType="CheckBox" checked="Checked" fmlaLink="$E$136" lockText="1" noThreeD="1"/>
</file>

<file path=xl/ctrlProps/ctrlProp111.xml><?xml version="1.0" encoding="utf-8"?>
<formControlPr xmlns="http://schemas.microsoft.com/office/spreadsheetml/2009/9/main" objectType="CheckBox" checked="Checked" fmlaLink="$E$136" lockText="1" noThreeD="1"/>
</file>

<file path=xl/ctrlProps/ctrlProp112.xml><?xml version="1.0" encoding="utf-8"?>
<formControlPr xmlns="http://schemas.microsoft.com/office/spreadsheetml/2009/9/main" objectType="CheckBox" checked="Checked" fmlaLink="$E$136" lockText="1" noThreeD="1"/>
</file>

<file path=xl/ctrlProps/ctrlProp113.xml><?xml version="1.0" encoding="utf-8"?>
<formControlPr xmlns="http://schemas.microsoft.com/office/spreadsheetml/2009/9/main" objectType="CheckBox" checked="Checked" fmlaLink="$E$136" lockText="1" noThreeD="1"/>
</file>

<file path=xl/ctrlProps/ctrlProp114.xml><?xml version="1.0" encoding="utf-8"?>
<formControlPr xmlns="http://schemas.microsoft.com/office/spreadsheetml/2009/9/main" objectType="CheckBox" checked="Checked" fmlaLink="$E$136" lockText="1" noThreeD="1"/>
</file>

<file path=xl/ctrlProps/ctrlProp115.xml><?xml version="1.0" encoding="utf-8"?>
<formControlPr xmlns="http://schemas.microsoft.com/office/spreadsheetml/2009/9/main" objectType="CheckBox" checked="Checked" fmlaLink="$E$197" lockText="1" noThreeD="1"/>
</file>

<file path=xl/ctrlProps/ctrlProp116.xml><?xml version="1.0" encoding="utf-8"?>
<formControlPr xmlns="http://schemas.microsoft.com/office/spreadsheetml/2009/9/main" objectType="CheckBox" checked="Checked" fmlaLink="$E$197" lockText="1" noThreeD="1"/>
</file>

<file path=xl/ctrlProps/ctrlProp117.xml><?xml version="1.0" encoding="utf-8"?>
<formControlPr xmlns="http://schemas.microsoft.com/office/spreadsheetml/2009/9/main" objectType="CheckBox" checked="Checked" fmlaLink="$E$197" lockText="1" noThreeD="1"/>
</file>

<file path=xl/ctrlProps/ctrlProp118.xml><?xml version="1.0" encoding="utf-8"?>
<formControlPr xmlns="http://schemas.microsoft.com/office/spreadsheetml/2009/9/main" objectType="CheckBox" checked="Checked" fmlaLink="$E$197" lockText="1" noThreeD="1"/>
</file>

<file path=xl/ctrlProps/ctrlProp119.xml><?xml version="1.0" encoding="utf-8"?>
<formControlPr xmlns="http://schemas.microsoft.com/office/spreadsheetml/2009/9/main" objectType="CheckBox" checked="Checked" fmlaLink="$E$197" lockText="1" noThreeD="1"/>
</file>

<file path=xl/ctrlProps/ctrlProp12.xml><?xml version="1.0" encoding="utf-8"?>
<formControlPr xmlns="http://schemas.microsoft.com/office/spreadsheetml/2009/9/main" objectType="CheckBox" checked="Checked" fmlaLink="$E$23" lockText="1" noThreeD="1"/>
</file>

<file path=xl/ctrlProps/ctrlProp120.xml><?xml version="1.0" encoding="utf-8"?>
<formControlPr xmlns="http://schemas.microsoft.com/office/spreadsheetml/2009/9/main" objectType="CheckBox" checked="Checked" fmlaLink="$E$197" lockText="1" noThreeD="1"/>
</file>

<file path=xl/ctrlProps/ctrlProp121.xml><?xml version="1.0" encoding="utf-8"?>
<formControlPr xmlns="http://schemas.microsoft.com/office/spreadsheetml/2009/9/main" objectType="CheckBox" checked="Checked" fmlaLink="$E$197" lockText="1" noThreeD="1"/>
</file>

<file path=xl/ctrlProps/ctrlProp122.xml><?xml version="1.0" encoding="utf-8"?>
<formControlPr xmlns="http://schemas.microsoft.com/office/spreadsheetml/2009/9/main" objectType="CheckBox" checked="Checked" fmlaLink="$E$197" lockText="1" noThreeD="1"/>
</file>

<file path=xl/ctrlProps/ctrlProp123.xml><?xml version="1.0" encoding="utf-8"?>
<formControlPr xmlns="http://schemas.microsoft.com/office/spreadsheetml/2009/9/main" objectType="CheckBox" checked="Checked" fmlaLink="$E$211" lockText="1" noThreeD="1"/>
</file>

<file path=xl/ctrlProps/ctrlProp124.xml><?xml version="1.0" encoding="utf-8"?>
<formControlPr xmlns="http://schemas.microsoft.com/office/spreadsheetml/2009/9/main" objectType="CheckBox" checked="Checked" fmlaLink="$E$197" lockText="1" noThreeD="1"/>
</file>

<file path=xl/ctrlProps/ctrlProp125.xml><?xml version="1.0" encoding="utf-8"?>
<formControlPr xmlns="http://schemas.microsoft.com/office/spreadsheetml/2009/9/main" objectType="CheckBox" checked="Checked" fmlaLink="$E$197" lockText="1" noThreeD="1"/>
</file>

<file path=xl/ctrlProps/ctrlProp126.xml><?xml version="1.0" encoding="utf-8"?>
<formControlPr xmlns="http://schemas.microsoft.com/office/spreadsheetml/2009/9/main" objectType="CheckBox" checked="Checked" fmlaLink="$E$197" lockText="1" noThreeD="1"/>
</file>

<file path=xl/ctrlProps/ctrlProp127.xml><?xml version="1.0" encoding="utf-8"?>
<formControlPr xmlns="http://schemas.microsoft.com/office/spreadsheetml/2009/9/main" objectType="CheckBox" checked="Checked" fmlaLink="$E$197" lockText="1" noThreeD="1"/>
</file>

<file path=xl/ctrlProps/ctrlProp128.xml><?xml version="1.0" encoding="utf-8"?>
<formControlPr xmlns="http://schemas.microsoft.com/office/spreadsheetml/2009/9/main" objectType="CheckBox" checked="Checked" fmlaLink="$E$197" lockText="1" noThreeD="1"/>
</file>

<file path=xl/ctrlProps/ctrlProp129.xml><?xml version="1.0" encoding="utf-8"?>
<formControlPr xmlns="http://schemas.microsoft.com/office/spreadsheetml/2009/9/main" objectType="CheckBox" checked="Checked" fmlaLink="$E$197" lockText="1" noThreeD="1"/>
</file>

<file path=xl/ctrlProps/ctrlProp13.xml><?xml version="1.0" encoding="utf-8"?>
<formControlPr xmlns="http://schemas.microsoft.com/office/spreadsheetml/2009/9/main" objectType="CheckBox" checked="Checked" fmlaLink="$E$25" lockText="1" noThreeD="1"/>
</file>

<file path=xl/ctrlProps/ctrlProp130.xml><?xml version="1.0" encoding="utf-8"?>
<formControlPr xmlns="http://schemas.microsoft.com/office/spreadsheetml/2009/9/main" objectType="CheckBox" checked="Checked" fmlaLink="$E$197" lockText="1" noThreeD="1"/>
</file>

<file path=xl/ctrlProps/ctrlProp131.xml><?xml version="1.0" encoding="utf-8"?>
<formControlPr xmlns="http://schemas.microsoft.com/office/spreadsheetml/2009/9/main" objectType="CheckBox" checked="Checked" fmlaLink="$E$197" lockText="1" noThreeD="1"/>
</file>

<file path=xl/ctrlProps/ctrlProp132.xml><?xml version="1.0" encoding="utf-8"?>
<formControlPr xmlns="http://schemas.microsoft.com/office/spreadsheetml/2009/9/main" objectType="CheckBox" checked="Checked" fmlaLink="$E$197" lockText="1" noThreeD="1"/>
</file>

<file path=xl/ctrlProps/ctrlProp133.xml><?xml version="1.0" encoding="utf-8"?>
<formControlPr xmlns="http://schemas.microsoft.com/office/spreadsheetml/2009/9/main" objectType="CheckBox" checked="Checked" fmlaLink="$E$197" lockText="1" noThreeD="1"/>
</file>

<file path=xl/ctrlProps/ctrlProp134.xml><?xml version="1.0" encoding="utf-8"?>
<formControlPr xmlns="http://schemas.microsoft.com/office/spreadsheetml/2009/9/main" objectType="CheckBox" checked="Checked" fmlaLink="$E$197" lockText="1" noThreeD="1"/>
</file>

<file path=xl/ctrlProps/ctrlProp135.xml><?xml version="1.0" encoding="utf-8"?>
<formControlPr xmlns="http://schemas.microsoft.com/office/spreadsheetml/2009/9/main" objectType="CheckBox" checked="Checked" fmlaLink="$E$197" lockText="1" noThreeD="1"/>
</file>

<file path=xl/ctrlProps/ctrlProp136.xml><?xml version="1.0" encoding="utf-8"?>
<formControlPr xmlns="http://schemas.microsoft.com/office/spreadsheetml/2009/9/main" objectType="CheckBox" checked="Checked" fmlaLink="$E$197" lockText="1" noThreeD="1"/>
</file>

<file path=xl/ctrlProps/ctrlProp137.xml><?xml version="1.0" encoding="utf-8"?>
<formControlPr xmlns="http://schemas.microsoft.com/office/spreadsheetml/2009/9/main" objectType="CheckBox" checked="Checked" fmlaLink="$E$197" lockText="1" noThreeD="1"/>
</file>

<file path=xl/ctrlProps/ctrlProp138.xml><?xml version="1.0" encoding="utf-8"?>
<formControlPr xmlns="http://schemas.microsoft.com/office/spreadsheetml/2009/9/main" objectType="CheckBox" checked="Checked" fmlaLink="$E$197" lockText="1" noThreeD="1"/>
</file>

<file path=xl/ctrlProps/ctrlProp139.xml><?xml version="1.0" encoding="utf-8"?>
<formControlPr xmlns="http://schemas.microsoft.com/office/spreadsheetml/2009/9/main" objectType="CheckBox" checked="Checked" fmlaLink="$E$197" lockText="1" noThreeD="1"/>
</file>

<file path=xl/ctrlProps/ctrlProp14.xml><?xml version="1.0" encoding="utf-8"?>
<formControlPr xmlns="http://schemas.microsoft.com/office/spreadsheetml/2009/9/main" objectType="CheckBox" checked="Checked" fmlaLink="$E$26" lockText="1" noThreeD="1"/>
</file>

<file path=xl/ctrlProps/ctrlProp140.xml><?xml version="1.0" encoding="utf-8"?>
<formControlPr xmlns="http://schemas.microsoft.com/office/spreadsheetml/2009/9/main" objectType="CheckBox" checked="Checked" fmlaLink="$E$197" lockText="1" noThreeD="1"/>
</file>

<file path=xl/ctrlProps/ctrlProp141.xml><?xml version="1.0" encoding="utf-8"?>
<formControlPr xmlns="http://schemas.microsoft.com/office/spreadsheetml/2009/9/main" objectType="CheckBox" checked="Checked" fmlaLink="$E$197" lockText="1" noThreeD="1"/>
</file>

<file path=xl/ctrlProps/ctrlProp142.xml><?xml version="1.0" encoding="utf-8"?>
<formControlPr xmlns="http://schemas.microsoft.com/office/spreadsheetml/2009/9/main" objectType="CheckBox" checked="Checked" fmlaLink="$E$245" lockText="1" noThreeD="1"/>
</file>

<file path=xl/ctrlProps/ctrlProp143.xml><?xml version="1.0" encoding="utf-8"?>
<formControlPr xmlns="http://schemas.microsoft.com/office/spreadsheetml/2009/9/main" objectType="CheckBox" fmlaLink="$E$246" lockText="1" noThreeD="1"/>
</file>

<file path=xl/ctrlProps/ctrlProp144.xml><?xml version="1.0" encoding="utf-8"?>
<formControlPr xmlns="http://schemas.microsoft.com/office/spreadsheetml/2009/9/main" objectType="CheckBox" checked="Checked" fmlaLink="$E$247" lockText="1" noThreeD="1"/>
</file>

<file path=xl/ctrlProps/ctrlProp145.xml><?xml version="1.0" encoding="utf-8"?>
<formControlPr xmlns="http://schemas.microsoft.com/office/spreadsheetml/2009/9/main" objectType="CheckBox" fmlaLink="$E$248" lockText="1" noThreeD="1"/>
</file>

<file path=xl/ctrlProps/ctrlProp146.xml><?xml version="1.0" encoding="utf-8"?>
<formControlPr xmlns="http://schemas.microsoft.com/office/spreadsheetml/2009/9/main" objectType="CheckBox" checked="Checked" fmlaLink="$E$249" lockText="1" noThreeD="1"/>
</file>

<file path=xl/ctrlProps/ctrlProp147.xml><?xml version="1.0" encoding="utf-8"?>
<formControlPr xmlns="http://schemas.microsoft.com/office/spreadsheetml/2009/9/main" objectType="CheckBox" fmlaLink="$E$250" lockText="1" noThreeD="1"/>
</file>

<file path=xl/ctrlProps/ctrlProp148.xml><?xml version="1.0" encoding="utf-8"?>
<formControlPr xmlns="http://schemas.microsoft.com/office/spreadsheetml/2009/9/main" objectType="CheckBox" checked="Checked" fmlaLink="$E$252" lockText="1" noThreeD="1"/>
</file>

<file path=xl/ctrlProps/ctrlProp149.xml><?xml version="1.0" encoding="utf-8"?>
<formControlPr xmlns="http://schemas.microsoft.com/office/spreadsheetml/2009/9/main" objectType="CheckBox" checked="Checked" fmlaLink="$E$254" lockText="1" noThreeD="1"/>
</file>

<file path=xl/ctrlProps/ctrlProp15.xml><?xml version="1.0" encoding="utf-8"?>
<formControlPr xmlns="http://schemas.microsoft.com/office/spreadsheetml/2009/9/main" objectType="CheckBox" checked="Checked" fmlaLink="$E$27" lockText="1" noThreeD="1"/>
</file>

<file path=xl/ctrlProps/ctrlProp150.xml><?xml version="1.0" encoding="utf-8"?>
<formControlPr xmlns="http://schemas.microsoft.com/office/spreadsheetml/2009/9/main" objectType="CheckBox" checked="Checked" fmlaLink="$E$257" lockText="1" noThreeD="1"/>
</file>

<file path=xl/ctrlProps/ctrlProp151.xml><?xml version="1.0" encoding="utf-8"?>
<formControlPr xmlns="http://schemas.microsoft.com/office/spreadsheetml/2009/9/main" objectType="CheckBox" checked="Checked" fmlaLink="$E$258" lockText="1" noThreeD="1"/>
</file>

<file path=xl/ctrlProps/ctrlProp152.xml><?xml version="1.0" encoding="utf-8"?>
<formControlPr xmlns="http://schemas.microsoft.com/office/spreadsheetml/2009/9/main" objectType="CheckBox" checked="Checked" fmlaLink="$E$260" lockText="1" noThreeD="1"/>
</file>

<file path=xl/ctrlProps/ctrlProp153.xml><?xml version="1.0" encoding="utf-8"?>
<formControlPr xmlns="http://schemas.microsoft.com/office/spreadsheetml/2009/9/main" objectType="CheckBox" checked="Checked" fmlaLink="$E$262" lockText="1" noThreeD="1"/>
</file>

<file path=xl/ctrlProps/ctrlProp154.xml><?xml version="1.0" encoding="utf-8"?>
<formControlPr xmlns="http://schemas.microsoft.com/office/spreadsheetml/2009/9/main" objectType="CheckBox" fmlaLink="$E$263" lockText="1" noThreeD="1"/>
</file>

<file path=xl/ctrlProps/ctrlProp155.xml><?xml version="1.0" encoding="utf-8"?>
<formControlPr xmlns="http://schemas.microsoft.com/office/spreadsheetml/2009/9/main" objectType="CheckBox" fmlaLink="$E$264" lockText="1" noThreeD="1"/>
</file>

<file path=xl/ctrlProps/ctrlProp156.xml><?xml version="1.0" encoding="utf-8"?>
<formControlPr xmlns="http://schemas.microsoft.com/office/spreadsheetml/2009/9/main" objectType="CheckBox" fmlaLink="$E$265" lockText="1" noThreeD="1"/>
</file>

<file path=xl/ctrlProps/ctrlProp157.xml><?xml version="1.0" encoding="utf-8"?>
<formControlPr xmlns="http://schemas.microsoft.com/office/spreadsheetml/2009/9/main" objectType="CheckBox" checked="Checked" fmlaLink="$E$266" lockText="1" noThreeD="1"/>
</file>

<file path=xl/ctrlProps/ctrlProp158.xml><?xml version="1.0" encoding="utf-8"?>
<formControlPr xmlns="http://schemas.microsoft.com/office/spreadsheetml/2009/9/main" objectType="CheckBox" fmlaLink="$E$267" lockText="1" noThreeD="1"/>
</file>

<file path=xl/ctrlProps/ctrlProp159.xml><?xml version="1.0" encoding="utf-8"?>
<formControlPr xmlns="http://schemas.microsoft.com/office/spreadsheetml/2009/9/main" objectType="CheckBox" checked="Checked" fmlaLink="$E$269" lockText="1" noThreeD="1"/>
</file>

<file path=xl/ctrlProps/ctrlProp16.xml><?xml version="1.0" encoding="utf-8"?>
<formControlPr xmlns="http://schemas.microsoft.com/office/spreadsheetml/2009/9/main" objectType="CheckBox" checked="Checked" fmlaLink="$E$7" lockText="1" noThreeD="1"/>
</file>

<file path=xl/ctrlProps/ctrlProp160.xml><?xml version="1.0" encoding="utf-8"?>
<formControlPr xmlns="http://schemas.microsoft.com/office/spreadsheetml/2009/9/main" objectType="CheckBox" checked="Checked" fmlaLink="$E$273" lockText="1" noThreeD="1"/>
</file>

<file path=xl/ctrlProps/ctrlProp161.xml><?xml version="1.0" encoding="utf-8"?>
<formControlPr xmlns="http://schemas.microsoft.com/office/spreadsheetml/2009/9/main" objectType="CheckBox" fmlaLink="$E$274" lockText="1" noThreeD="1"/>
</file>

<file path=xl/ctrlProps/ctrlProp162.xml><?xml version="1.0" encoding="utf-8"?>
<formControlPr xmlns="http://schemas.microsoft.com/office/spreadsheetml/2009/9/main" objectType="CheckBox" checked="Checked" fmlaLink="$E$276" lockText="1" noThreeD="1"/>
</file>

<file path=xl/ctrlProps/ctrlProp163.xml><?xml version="1.0" encoding="utf-8"?>
<formControlPr xmlns="http://schemas.microsoft.com/office/spreadsheetml/2009/9/main" objectType="CheckBox" fmlaLink="$E$277" lockText="1" noThreeD="1"/>
</file>

<file path=xl/ctrlProps/ctrlProp164.xml><?xml version="1.0" encoding="utf-8"?>
<formControlPr xmlns="http://schemas.microsoft.com/office/spreadsheetml/2009/9/main" objectType="CheckBox" checked="Checked" fmlaLink="$E$278" lockText="1" noThreeD="1"/>
</file>

<file path=xl/ctrlProps/ctrlProp165.xml><?xml version="1.0" encoding="utf-8"?>
<formControlPr xmlns="http://schemas.microsoft.com/office/spreadsheetml/2009/9/main" objectType="CheckBox" fmlaLink="$E$279" lockText="1" noThreeD="1"/>
</file>

<file path=xl/ctrlProps/ctrlProp166.xml><?xml version="1.0" encoding="utf-8"?>
<formControlPr xmlns="http://schemas.microsoft.com/office/spreadsheetml/2009/9/main" objectType="CheckBox" checked="Checked" fmlaLink="$E$281" lockText="1" noThreeD="1"/>
</file>

<file path=xl/ctrlProps/ctrlProp167.xml><?xml version="1.0" encoding="utf-8"?>
<formControlPr xmlns="http://schemas.microsoft.com/office/spreadsheetml/2009/9/main" objectType="CheckBox" fmlaLink="$E$282" lockText="1" noThreeD="1"/>
</file>

<file path=xl/ctrlProps/ctrlProp168.xml><?xml version="1.0" encoding="utf-8"?>
<formControlPr xmlns="http://schemas.microsoft.com/office/spreadsheetml/2009/9/main" objectType="CheckBox" fmlaLink="$E$283" lockText="1" noThreeD="1"/>
</file>

<file path=xl/ctrlProps/ctrlProp169.xml><?xml version="1.0" encoding="utf-8"?>
<formControlPr xmlns="http://schemas.microsoft.com/office/spreadsheetml/2009/9/main" objectType="CheckBox" checked="Checked" fmlaLink="$E$284" lockText="1" noThreeD="1"/>
</file>

<file path=xl/ctrlProps/ctrlProp17.xml><?xml version="1.0" encoding="utf-8"?>
<formControlPr xmlns="http://schemas.microsoft.com/office/spreadsheetml/2009/9/main" objectType="CheckBox" checked="Checked" fmlaLink="$E$31" lockText="1" noThreeD="1"/>
</file>

<file path=xl/ctrlProps/ctrlProp170.xml><?xml version="1.0" encoding="utf-8"?>
<formControlPr xmlns="http://schemas.microsoft.com/office/spreadsheetml/2009/9/main" objectType="CheckBox" checked="Checked" fmlaLink="$E$287" lockText="1" noThreeD="1"/>
</file>

<file path=xl/ctrlProps/ctrlProp171.xml><?xml version="1.0" encoding="utf-8"?>
<formControlPr xmlns="http://schemas.microsoft.com/office/spreadsheetml/2009/9/main" objectType="CheckBox" fmlaLink="$E$289" lockText="1" noThreeD="1"/>
</file>

<file path=xl/ctrlProps/ctrlProp172.xml><?xml version="1.0" encoding="utf-8"?>
<formControlPr xmlns="http://schemas.microsoft.com/office/spreadsheetml/2009/9/main" objectType="CheckBox" fmlaLink="$E$290" lockText="1" noThreeD="1"/>
</file>

<file path=xl/ctrlProps/ctrlProp173.xml><?xml version="1.0" encoding="utf-8"?>
<formControlPr xmlns="http://schemas.microsoft.com/office/spreadsheetml/2009/9/main" objectType="CheckBox" checked="Checked" fmlaLink="$E$291" lockText="1" noThreeD="1"/>
</file>

<file path=xl/ctrlProps/ctrlProp174.xml><?xml version="1.0" encoding="utf-8"?>
<formControlPr xmlns="http://schemas.microsoft.com/office/spreadsheetml/2009/9/main" objectType="CheckBox" checked="Checked" fmlaLink="$E$292" lockText="1" noThreeD="1"/>
</file>

<file path=xl/ctrlProps/ctrlProp175.xml><?xml version="1.0" encoding="utf-8"?>
<formControlPr xmlns="http://schemas.microsoft.com/office/spreadsheetml/2009/9/main" objectType="CheckBox" fmlaLink="$E$293" lockText="1" noThreeD="1"/>
</file>

<file path=xl/ctrlProps/ctrlProp176.xml><?xml version="1.0" encoding="utf-8"?>
<formControlPr xmlns="http://schemas.microsoft.com/office/spreadsheetml/2009/9/main" objectType="CheckBox" fmlaLink="$E$294" lockText="1" noThreeD="1"/>
</file>

<file path=xl/ctrlProps/ctrlProp177.xml><?xml version="1.0" encoding="utf-8"?>
<formControlPr xmlns="http://schemas.microsoft.com/office/spreadsheetml/2009/9/main" objectType="CheckBox" checked="Checked" fmlaLink="$E$296" lockText="1" noThreeD="1"/>
</file>

<file path=xl/ctrlProps/ctrlProp178.xml><?xml version="1.0" encoding="utf-8"?>
<formControlPr xmlns="http://schemas.microsoft.com/office/spreadsheetml/2009/9/main" objectType="CheckBox" checked="Checked" fmlaLink="$E$297" lockText="1" noThreeD="1"/>
</file>

<file path=xl/ctrlProps/ctrlProp179.xml><?xml version="1.0" encoding="utf-8"?>
<formControlPr xmlns="http://schemas.microsoft.com/office/spreadsheetml/2009/9/main" objectType="CheckBox" checked="Checked" fmlaLink="$E$299" lockText="1" noThreeD="1"/>
</file>

<file path=xl/ctrlProps/ctrlProp18.xml><?xml version="1.0" encoding="utf-8"?>
<formControlPr xmlns="http://schemas.microsoft.com/office/spreadsheetml/2009/9/main" objectType="CheckBox" checked="Checked" fmlaLink="$E$32" lockText="1" noThreeD="1"/>
</file>

<file path=xl/ctrlProps/ctrlProp180.xml><?xml version="1.0" encoding="utf-8"?>
<formControlPr xmlns="http://schemas.microsoft.com/office/spreadsheetml/2009/9/main" objectType="CheckBox" checked="Checked" fmlaLink="$E$303" lockText="1" noThreeD="1"/>
</file>

<file path=xl/ctrlProps/ctrlProp181.xml><?xml version="1.0" encoding="utf-8"?>
<formControlPr xmlns="http://schemas.microsoft.com/office/spreadsheetml/2009/9/main" objectType="CheckBox" fmlaLink="$E$302" lockText="1" noThreeD="1"/>
</file>

<file path=xl/ctrlProps/ctrlProp182.xml><?xml version="1.0" encoding="utf-8"?>
<formControlPr xmlns="http://schemas.microsoft.com/office/spreadsheetml/2009/9/main" objectType="CheckBox" fmlaLink="$E$301" lockText="1" noThreeD="1"/>
</file>

<file path=xl/ctrlProps/ctrlProp183.xml><?xml version="1.0" encoding="utf-8"?>
<formControlPr xmlns="http://schemas.microsoft.com/office/spreadsheetml/2009/9/main" objectType="CheckBox" checked="Checked" fmlaLink="$E$304" lockText="1" noThreeD="1"/>
</file>

<file path=xl/ctrlProps/ctrlProp184.xml><?xml version="1.0" encoding="utf-8"?>
<formControlPr xmlns="http://schemas.microsoft.com/office/spreadsheetml/2009/9/main" objectType="CheckBox" checked="Checked" fmlaLink="$E$306" lockText="1" noThreeD="1"/>
</file>

<file path=xl/ctrlProps/ctrlProp185.xml><?xml version="1.0" encoding="utf-8"?>
<formControlPr xmlns="http://schemas.microsoft.com/office/spreadsheetml/2009/9/main" objectType="CheckBox" checked="Checked" fmlaLink="$E$308" lockText="1" noThreeD="1"/>
</file>

<file path=xl/ctrlProps/ctrlProp186.xml><?xml version="1.0" encoding="utf-8"?>
<formControlPr xmlns="http://schemas.microsoft.com/office/spreadsheetml/2009/9/main" objectType="CheckBox" fmlaLink="$E$310" lockText="1" noThreeD="1"/>
</file>

<file path=xl/ctrlProps/ctrlProp187.xml><?xml version="1.0" encoding="utf-8"?>
<formControlPr xmlns="http://schemas.microsoft.com/office/spreadsheetml/2009/9/main" objectType="CheckBox" checked="Checked" fmlaLink="$E$311" lockText="1" noThreeD="1"/>
</file>

<file path=xl/ctrlProps/ctrlProp188.xml><?xml version="1.0" encoding="utf-8"?>
<formControlPr xmlns="http://schemas.microsoft.com/office/spreadsheetml/2009/9/main" objectType="CheckBox" checked="Checked" fmlaLink="$E$313" lockText="1" noThreeD="1"/>
</file>

<file path=xl/ctrlProps/ctrlProp189.xml><?xml version="1.0" encoding="utf-8"?>
<formControlPr xmlns="http://schemas.microsoft.com/office/spreadsheetml/2009/9/main" objectType="CheckBox" checked="Checked" fmlaLink="$E$316" lockText="1" noThreeD="1"/>
</file>

<file path=xl/ctrlProps/ctrlProp19.xml><?xml version="1.0" encoding="utf-8"?>
<formControlPr xmlns="http://schemas.microsoft.com/office/spreadsheetml/2009/9/main" objectType="CheckBox" checked="Checked" fmlaLink="$E$33" lockText="1" noThreeD="1"/>
</file>

<file path=xl/ctrlProps/ctrlProp190.xml><?xml version="1.0" encoding="utf-8"?>
<formControlPr xmlns="http://schemas.microsoft.com/office/spreadsheetml/2009/9/main" objectType="CheckBox" checked="Checked" fmlaLink="$E$325" lockText="1" noThreeD="1"/>
</file>

<file path=xl/ctrlProps/ctrlProp191.xml><?xml version="1.0" encoding="utf-8"?>
<formControlPr xmlns="http://schemas.microsoft.com/office/spreadsheetml/2009/9/main" objectType="CheckBox" checked="Checked" fmlaLink="$E$323" lockText="1" noThreeD="1"/>
</file>

<file path=xl/ctrlProps/ctrlProp192.xml><?xml version="1.0" encoding="utf-8"?>
<formControlPr xmlns="http://schemas.microsoft.com/office/spreadsheetml/2009/9/main" objectType="CheckBox" checked="Checked" fmlaLink="$E$321" lockText="1" noThreeD="1"/>
</file>

<file path=xl/ctrlProps/ctrlProp193.xml><?xml version="1.0" encoding="utf-8"?>
<formControlPr xmlns="http://schemas.microsoft.com/office/spreadsheetml/2009/9/main" objectType="CheckBox" fmlaLink="$E$320" lockText="1" noThreeD="1"/>
</file>

<file path=xl/ctrlProps/ctrlProp194.xml><?xml version="1.0" encoding="utf-8"?>
<formControlPr xmlns="http://schemas.microsoft.com/office/spreadsheetml/2009/9/main" objectType="CheckBox" fmlaLink="$E$329" lockText="1" noThreeD="1"/>
</file>

<file path=xl/ctrlProps/ctrlProp195.xml><?xml version="1.0" encoding="utf-8"?>
<formControlPr xmlns="http://schemas.microsoft.com/office/spreadsheetml/2009/9/main" objectType="CheckBox" checked="Checked" fmlaLink="$E$332" lockText="1" noThreeD="1"/>
</file>

<file path=xl/ctrlProps/ctrlProp196.xml><?xml version="1.0" encoding="utf-8"?>
<formControlPr xmlns="http://schemas.microsoft.com/office/spreadsheetml/2009/9/main" objectType="CheckBox" checked="Checked" fmlaLink="$E$333" lockText="1" noThreeD="1"/>
</file>

<file path=xl/ctrlProps/ctrlProp197.xml><?xml version="1.0" encoding="utf-8"?>
<formControlPr xmlns="http://schemas.microsoft.com/office/spreadsheetml/2009/9/main" objectType="CheckBox" checked="Checked" fmlaLink="$E$334" lockText="1" noThreeD="1"/>
</file>

<file path=xl/ctrlProps/ctrlProp198.xml><?xml version="1.0" encoding="utf-8"?>
<formControlPr xmlns="http://schemas.microsoft.com/office/spreadsheetml/2009/9/main" objectType="CheckBox" checked="Checked" fmlaLink="$E$336" lockText="1" noThreeD="1"/>
</file>

<file path=xl/ctrlProps/ctrlProp199.xml><?xml version="1.0" encoding="utf-8"?>
<formControlPr xmlns="http://schemas.microsoft.com/office/spreadsheetml/2009/9/main" objectType="CheckBox" checked="Checked" fmlaLink="$E$337" lockText="1" noThreeD="1"/>
</file>

<file path=xl/ctrlProps/ctrlProp2.xml><?xml version="1.0" encoding="utf-8"?>
<formControlPr xmlns="http://schemas.microsoft.com/office/spreadsheetml/2009/9/main" objectType="CheckBox" fmlaLink="$E$5" lockText="1" noThreeD="1"/>
</file>

<file path=xl/ctrlProps/ctrlProp20.xml><?xml version="1.0" encoding="utf-8"?>
<formControlPr xmlns="http://schemas.microsoft.com/office/spreadsheetml/2009/9/main" objectType="CheckBox" fmlaLink="$E$35" lockText="1" noThreeD="1"/>
</file>

<file path=xl/ctrlProps/ctrlProp200.xml><?xml version="1.0" encoding="utf-8"?>
<formControlPr xmlns="http://schemas.microsoft.com/office/spreadsheetml/2009/9/main" objectType="CheckBox" fmlaLink="$E$339" lockText="1" noThreeD="1"/>
</file>

<file path=xl/ctrlProps/ctrlProp201.xml><?xml version="1.0" encoding="utf-8"?>
<formControlPr xmlns="http://schemas.microsoft.com/office/spreadsheetml/2009/9/main" objectType="CheckBox" checked="Checked" fmlaLink="$E$340" lockText="1" noThreeD="1"/>
</file>

<file path=xl/ctrlProps/ctrlProp202.xml><?xml version="1.0" encoding="utf-8"?>
<formControlPr xmlns="http://schemas.microsoft.com/office/spreadsheetml/2009/9/main" objectType="CheckBox" fmlaLink="$E$342" lockText="1" noThreeD="1"/>
</file>

<file path=xl/ctrlProps/ctrlProp203.xml><?xml version="1.0" encoding="utf-8"?>
<formControlPr xmlns="http://schemas.microsoft.com/office/spreadsheetml/2009/9/main" objectType="CheckBox" checked="Checked" fmlaLink="$E$344" lockText="1" noThreeD="1"/>
</file>

<file path=xl/ctrlProps/ctrlProp204.xml><?xml version="1.0" encoding="utf-8"?>
<formControlPr xmlns="http://schemas.microsoft.com/office/spreadsheetml/2009/9/main" objectType="CheckBox" checked="Checked" fmlaLink="$E$345" lockText="1" noThreeD="1"/>
</file>

<file path=xl/ctrlProps/ctrlProp205.xml><?xml version="1.0" encoding="utf-8"?>
<formControlPr xmlns="http://schemas.microsoft.com/office/spreadsheetml/2009/9/main" objectType="CheckBox" fmlaLink="$E$346" lockText="1" noThreeD="1"/>
</file>

<file path=xl/ctrlProps/ctrlProp206.xml><?xml version="1.0" encoding="utf-8"?>
<formControlPr xmlns="http://schemas.microsoft.com/office/spreadsheetml/2009/9/main" objectType="CheckBox" checked="Checked" fmlaLink="$E$347" lockText="1" noThreeD="1"/>
</file>

<file path=xl/ctrlProps/ctrlProp207.xml><?xml version="1.0" encoding="utf-8"?>
<formControlPr xmlns="http://schemas.microsoft.com/office/spreadsheetml/2009/9/main" objectType="CheckBox" checked="Checked" fmlaLink="$E$349" lockText="1" noThreeD="1"/>
</file>

<file path=xl/ctrlProps/ctrlProp208.xml><?xml version="1.0" encoding="utf-8"?>
<formControlPr xmlns="http://schemas.microsoft.com/office/spreadsheetml/2009/9/main" objectType="CheckBox" checked="Checked" fmlaLink="$E$350" lockText="1" noThreeD="1"/>
</file>

<file path=xl/ctrlProps/ctrlProp209.xml><?xml version="1.0" encoding="utf-8"?>
<formControlPr xmlns="http://schemas.microsoft.com/office/spreadsheetml/2009/9/main" objectType="CheckBox" checked="Checked" fmlaLink="$E$352" lockText="1" noThreeD="1"/>
</file>

<file path=xl/ctrlProps/ctrlProp21.xml><?xml version="1.0" encoding="utf-8"?>
<formControlPr xmlns="http://schemas.microsoft.com/office/spreadsheetml/2009/9/main" objectType="CheckBox" checked="Checked" fmlaLink="$E$36" lockText="1" noThreeD="1"/>
</file>

<file path=xl/ctrlProps/ctrlProp210.xml><?xml version="1.0" encoding="utf-8"?>
<formControlPr xmlns="http://schemas.microsoft.com/office/spreadsheetml/2009/9/main" objectType="CheckBox" checked="Checked" fmlaLink="$E$353" lockText="1" noThreeD="1"/>
</file>

<file path=xl/ctrlProps/ctrlProp211.xml><?xml version="1.0" encoding="utf-8"?>
<formControlPr xmlns="http://schemas.microsoft.com/office/spreadsheetml/2009/9/main" objectType="CheckBox" checked="Checked" fmlaLink="$E$357" lockText="1" noThreeD="1"/>
</file>

<file path=xl/ctrlProps/ctrlProp212.xml><?xml version="1.0" encoding="utf-8"?>
<formControlPr xmlns="http://schemas.microsoft.com/office/spreadsheetml/2009/9/main" objectType="CheckBox" fmlaLink="$E$358" lockText="1" noThreeD="1"/>
</file>

<file path=xl/ctrlProps/ctrlProp213.xml><?xml version="1.0" encoding="utf-8"?>
<formControlPr xmlns="http://schemas.microsoft.com/office/spreadsheetml/2009/9/main" objectType="CheckBox" checked="Checked" fmlaLink="$E$360" lockText="1" noThreeD="1"/>
</file>

<file path=xl/ctrlProps/ctrlProp214.xml><?xml version="1.0" encoding="utf-8"?>
<formControlPr xmlns="http://schemas.microsoft.com/office/spreadsheetml/2009/9/main" objectType="CheckBox" fmlaLink="$E$367" lockText="1" noThreeD="1"/>
</file>

<file path=xl/ctrlProps/ctrlProp215.xml><?xml version="1.0" encoding="utf-8"?>
<formControlPr xmlns="http://schemas.microsoft.com/office/spreadsheetml/2009/9/main" objectType="CheckBox" checked="Checked" fmlaLink="$E$375" lockText="1" noThreeD="1"/>
</file>

<file path=xl/ctrlProps/ctrlProp216.xml><?xml version="1.0" encoding="utf-8"?>
<formControlPr xmlns="http://schemas.microsoft.com/office/spreadsheetml/2009/9/main" objectType="CheckBox" checked="Checked" fmlaLink="E142" lockText="1" noThreeD="1"/>
</file>

<file path=xl/ctrlProps/ctrlProp217.xml><?xml version="1.0" encoding="utf-8"?>
<formControlPr xmlns="http://schemas.microsoft.com/office/spreadsheetml/2009/9/main" objectType="CheckBox" fmlaLink="E143" lockText="1" noThreeD="1"/>
</file>

<file path=xl/ctrlProps/ctrlProp218.xml><?xml version="1.0" encoding="utf-8"?>
<formControlPr xmlns="http://schemas.microsoft.com/office/spreadsheetml/2009/9/main" objectType="CheckBox" fmlaLink="$E$144" lockText="1" noThreeD="1"/>
</file>

<file path=xl/ctrlProps/ctrlProp219.xml><?xml version="1.0" encoding="utf-8"?>
<formControlPr xmlns="http://schemas.microsoft.com/office/spreadsheetml/2009/9/main" objectType="CheckBox" checked="Checked" fmlaLink="$E$148" lockText="1" noThreeD="1"/>
</file>

<file path=xl/ctrlProps/ctrlProp22.xml><?xml version="1.0" encoding="utf-8"?>
<formControlPr xmlns="http://schemas.microsoft.com/office/spreadsheetml/2009/9/main" objectType="CheckBox" checked="Checked" fmlaLink="$E$37" lockText="1" noThreeD="1"/>
</file>

<file path=xl/ctrlProps/ctrlProp220.xml><?xml version="1.0" encoding="utf-8"?>
<formControlPr xmlns="http://schemas.microsoft.com/office/spreadsheetml/2009/9/main" objectType="CheckBox" checked="Checked" fmlaLink="$E$149" lockText="1" noThreeD="1"/>
</file>

<file path=xl/ctrlProps/ctrlProp221.xml><?xml version="1.0" encoding="utf-8"?>
<formControlPr xmlns="http://schemas.microsoft.com/office/spreadsheetml/2009/9/main" objectType="CheckBox" fmlaLink="$E$150" lockText="1" noThreeD="1"/>
</file>

<file path=xl/ctrlProps/ctrlProp222.xml><?xml version="1.0" encoding="utf-8"?>
<formControlPr xmlns="http://schemas.microsoft.com/office/spreadsheetml/2009/9/main" objectType="CheckBox" checked="Checked" fmlaLink="$E$152" lockText="1" noThreeD="1"/>
</file>

<file path=xl/ctrlProps/ctrlProp223.xml><?xml version="1.0" encoding="utf-8"?>
<formControlPr xmlns="http://schemas.microsoft.com/office/spreadsheetml/2009/9/main" objectType="CheckBox" fmlaLink="$E$154" lockText="1" noThreeD="1"/>
</file>

<file path=xl/ctrlProps/ctrlProp224.xml><?xml version="1.0" encoding="utf-8"?>
<formControlPr xmlns="http://schemas.microsoft.com/office/spreadsheetml/2009/9/main" objectType="CheckBox" fmlaLink="$E$155" lockText="1" noThreeD="1"/>
</file>

<file path=xl/ctrlProps/ctrlProp225.xml><?xml version="1.0" encoding="utf-8"?>
<formControlPr xmlns="http://schemas.microsoft.com/office/spreadsheetml/2009/9/main" objectType="CheckBox" checked="Checked" fmlaLink="$E$157" lockText="1" noThreeD="1"/>
</file>

<file path=xl/ctrlProps/ctrlProp226.xml><?xml version="1.0" encoding="utf-8"?>
<formControlPr xmlns="http://schemas.microsoft.com/office/spreadsheetml/2009/9/main" objectType="CheckBox" checked="Checked" fmlaLink="$E$159" lockText="1" noThreeD="1"/>
</file>

<file path=xl/ctrlProps/ctrlProp227.xml><?xml version="1.0" encoding="utf-8"?>
<formControlPr xmlns="http://schemas.microsoft.com/office/spreadsheetml/2009/9/main" objectType="CheckBox" fmlaLink="$E$163" lockText="1" noThreeD="1"/>
</file>

<file path=xl/ctrlProps/ctrlProp228.xml><?xml version="1.0" encoding="utf-8"?>
<formControlPr xmlns="http://schemas.microsoft.com/office/spreadsheetml/2009/9/main" objectType="CheckBox" checked="Checked" fmlaLink="$E$166" lockText="1" noThreeD="1"/>
</file>

<file path=xl/ctrlProps/ctrlProp229.xml><?xml version="1.0" encoding="utf-8"?>
<formControlPr xmlns="http://schemas.microsoft.com/office/spreadsheetml/2009/9/main" objectType="CheckBox" checked="Checked" fmlaLink="$E$168" lockText="1" noThreeD="1"/>
</file>

<file path=xl/ctrlProps/ctrlProp23.xml><?xml version="1.0" encoding="utf-8"?>
<formControlPr xmlns="http://schemas.microsoft.com/office/spreadsheetml/2009/9/main" objectType="CheckBox" checked="Checked" fmlaLink="$E$40" lockText="1" noThreeD="1"/>
</file>

<file path=xl/ctrlProps/ctrlProp230.xml><?xml version="1.0" encoding="utf-8"?>
<formControlPr xmlns="http://schemas.microsoft.com/office/spreadsheetml/2009/9/main" objectType="CheckBox" checked="Checked" fmlaLink="$E$170" lockText="1" noThreeD="1"/>
</file>

<file path=xl/ctrlProps/ctrlProp231.xml><?xml version="1.0" encoding="utf-8"?>
<formControlPr xmlns="http://schemas.microsoft.com/office/spreadsheetml/2009/9/main" objectType="CheckBox" fmlaLink="$E$171" lockText="1" noThreeD="1"/>
</file>

<file path=xl/ctrlProps/ctrlProp232.xml><?xml version="1.0" encoding="utf-8"?>
<formControlPr xmlns="http://schemas.microsoft.com/office/spreadsheetml/2009/9/main" objectType="CheckBox" fmlaLink="$E$172" lockText="1" noThreeD="1"/>
</file>

<file path=xl/ctrlProps/ctrlProp233.xml><?xml version="1.0" encoding="utf-8"?>
<formControlPr xmlns="http://schemas.microsoft.com/office/spreadsheetml/2009/9/main" objectType="CheckBox" checked="Checked" fmlaLink="$E$174" lockText="1" noThreeD="1"/>
</file>

<file path=xl/ctrlProps/ctrlProp234.xml><?xml version="1.0" encoding="utf-8"?>
<formControlPr xmlns="http://schemas.microsoft.com/office/spreadsheetml/2009/9/main" objectType="CheckBox" checked="Checked" fmlaLink="$E$175" lockText="1" noThreeD="1"/>
</file>

<file path=xl/ctrlProps/ctrlProp235.xml><?xml version="1.0" encoding="utf-8"?>
<formControlPr xmlns="http://schemas.microsoft.com/office/spreadsheetml/2009/9/main" objectType="CheckBox" fmlaLink="$E$177" lockText="1" noThreeD="1"/>
</file>

<file path=xl/ctrlProps/ctrlProp236.xml><?xml version="1.0" encoding="utf-8"?>
<formControlPr xmlns="http://schemas.microsoft.com/office/spreadsheetml/2009/9/main" objectType="CheckBox" fmlaLink="$E$180" lockText="1" noThreeD="1"/>
</file>

<file path=xl/ctrlProps/ctrlProp237.xml><?xml version="1.0" encoding="utf-8"?>
<formControlPr xmlns="http://schemas.microsoft.com/office/spreadsheetml/2009/9/main" objectType="CheckBox" fmlaLink="$E$181" lockText="1" noThreeD="1"/>
</file>

<file path=xl/ctrlProps/ctrlProp238.xml><?xml version="1.0" encoding="utf-8"?>
<formControlPr xmlns="http://schemas.microsoft.com/office/spreadsheetml/2009/9/main" objectType="CheckBox" fmlaLink="$E$183" lockText="1" noThreeD="1"/>
</file>

<file path=xl/ctrlProps/ctrlProp239.xml><?xml version="1.0" encoding="utf-8"?>
<formControlPr xmlns="http://schemas.microsoft.com/office/spreadsheetml/2009/9/main" objectType="CheckBox" checked="Checked" fmlaLink="$E$184" lockText="1" noThreeD="1"/>
</file>

<file path=xl/ctrlProps/ctrlProp24.xml><?xml version="1.0" encoding="utf-8"?>
<formControlPr xmlns="http://schemas.microsoft.com/office/spreadsheetml/2009/9/main" objectType="CheckBox" checked="Checked" fmlaLink="$E$41" lockText="1" noThreeD="1"/>
</file>

<file path=xl/ctrlProps/ctrlProp240.xml><?xml version="1.0" encoding="utf-8"?>
<formControlPr xmlns="http://schemas.microsoft.com/office/spreadsheetml/2009/9/main" objectType="CheckBox" checked="Checked" fmlaLink="$E$186" lockText="1" noThreeD="1"/>
</file>

<file path=xl/ctrlProps/ctrlProp241.xml><?xml version="1.0" encoding="utf-8"?>
<formControlPr xmlns="http://schemas.microsoft.com/office/spreadsheetml/2009/9/main" objectType="CheckBox" checked="Checked" fmlaLink="$E$188" lockText="1" noThreeD="1"/>
</file>

<file path=xl/ctrlProps/ctrlProp242.xml><?xml version="1.0" encoding="utf-8"?>
<formControlPr xmlns="http://schemas.microsoft.com/office/spreadsheetml/2009/9/main" objectType="CheckBox" checked="Checked" fmlaLink="$E$192" lockText="1" noThreeD="1"/>
</file>

<file path=xl/ctrlProps/ctrlProp243.xml><?xml version="1.0" encoding="utf-8"?>
<formControlPr xmlns="http://schemas.microsoft.com/office/spreadsheetml/2009/9/main" objectType="CheckBox" checked="Checked" fmlaLink="$E$193" lockText="1" noThreeD="1"/>
</file>

<file path=xl/ctrlProps/ctrlProp244.xml><?xml version="1.0" encoding="utf-8"?>
<formControlPr xmlns="http://schemas.microsoft.com/office/spreadsheetml/2009/9/main" objectType="CheckBox" fmlaLink="$E$194" lockText="1" noThreeD="1"/>
</file>

<file path=xl/ctrlProps/ctrlProp245.xml><?xml version="1.0" encoding="utf-8"?>
<formControlPr xmlns="http://schemas.microsoft.com/office/spreadsheetml/2009/9/main" objectType="CheckBox" fmlaLink="$E$196" lockText="1" noThreeD="1"/>
</file>

<file path=xl/ctrlProps/ctrlProp246.xml><?xml version="1.0" encoding="utf-8"?>
<formControlPr xmlns="http://schemas.microsoft.com/office/spreadsheetml/2009/9/main" objectType="CheckBox" checked="Checked" fmlaLink="$E$197" lockText="1" noThreeD="1"/>
</file>

<file path=xl/ctrlProps/ctrlProp247.xml><?xml version="1.0" encoding="utf-8"?>
<formControlPr xmlns="http://schemas.microsoft.com/office/spreadsheetml/2009/9/main" objectType="CheckBox" checked="Checked" fmlaLink="$E$199" lockText="1" noThreeD="1"/>
</file>

<file path=xl/ctrlProps/ctrlProp248.xml><?xml version="1.0" encoding="utf-8"?>
<formControlPr xmlns="http://schemas.microsoft.com/office/spreadsheetml/2009/9/main" objectType="CheckBox" fmlaLink="$E$200" lockText="1" noThreeD="1"/>
</file>

<file path=xl/ctrlProps/ctrlProp249.xml><?xml version="1.0" encoding="utf-8"?>
<formControlPr xmlns="http://schemas.microsoft.com/office/spreadsheetml/2009/9/main" objectType="CheckBox" checked="Checked" fmlaLink="$E$202" lockText="1" noThreeD="1"/>
</file>

<file path=xl/ctrlProps/ctrlProp25.xml><?xml version="1.0" encoding="utf-8"?>
<formControlPr xmlns="http://schemas.microsoft.com/office/spreadsheetml/2009/9/main" objectType="CheckBox" fmlaLink="$E$43" lockText="1" noThreeD="1"/>
</file>

<file path=xl/ctrlProps/ctrlProp250.xml><?xml version="1.0" encoding="utf-8"?>
<formControlPr xmlns="http://schemas.microsoft.com/office/spreadsheetml/2009/9/main" objectType="CheckBox" checked="Checked" fmlaLink="$E$203" lockText="1" noThreeD="1"/>
</file>

<file path=xl/ctrlProps/ctrlProp251.xml><?xml version="1.0" encoding="utf-8"?>
<formControlPr xmlns="http://schemas.microsoft.com/office/spreadsheetml/2009/9/main" objectType="CheckBox" checked="Checked" fmlaLink="$E$206" lockText="1" noThreeD="1"/>
</file>

<file path=xl/ctrlProps/ctrlProp252.xml><?xml version="1.0" encoding="utf-8"?>
<formControlPr xmlns="http://schemas.microsoft.com/office/spreadsheetml/2009/9/main" objectType="CheckBox" fmlaLink="$E$207" lockText="1" noThreeD="1"/>
</file>

<file path=xl/ctrlProps/ctrlProp253.xml><?xml version="1.0" encoding="utf-8"?>
<formControlPr xmlns="http://schemas.microsoft.com/office/spreadsheetml/2009/9/main" objectType="CheckBox" checked="Checked" fmlaLink="$E$208" lockText="1" noThreeD="1"/>
</file>

<file path=xl/ctrlProps/ctrlProp254.xml><?xml version="1.0" encoding="utf-8"?>
<formControlPr xmlns="http://schemas.microsoft.com/office/spreadsheetml/2009/9/main" objectType="CheckBox" checked="Checked" fmlaLink="$E$212" lockText="1" noThreeD="1"/>
</file>

<file path=xl/ctrlProps/ctrlProp255.xml><?xml version="1.0" encoding="utf-8"?>
<formControlPr xmlns="http://schemas.microsoft.com/office/spreadsheetml/2009/9/main" objectType="CheckBox" checked="Checked" fmlaLink="$E$215" lockText="1" noThreeD="1"/>
</file>

<file path=xl/ctrlProps/ctrlProp256.xml><?xml version="1.0" encoding="utf-8"?>
<formControlPr xmlns="http://schemas.microsoft.com/office/spreadsheetml/2009/9/main" objectType="CheckBox" fmlaLink="$E$216" lockText="1" noThreeD="1"/>
</file>

<file path=xl/ctrlProps/ctrlProp257.xml><?xml version="1.0" encoding="utf-8"?>
<formControlPr xmlns="http://schemas.microsoft.com/office/spreadsheetml/2009/9/main" objectType="CheckBox" checked="Checked" fmlaLink="$E$218" lockText="1" noThreeD="1"/>
</file>

<file path=xl/ctrlProps/ctrlProp258.xml><?xml version="1.0" encoding="utf-8"?>
<formControlPr xmlns="http://schemas.microsoft.com/office/spreadsheetml/2009/9/main" objectType="CheckBox" fmlaLink="$E$219" lockText="1" noThreeD="1"/>
</file>

<file path=xl/ctrlProps/ctrlProp259.xml><?xml version="1.0" encoding="utf-8"?>
<formControlPr xmlns="http://schemas.microsoft.com/office/spreadsheetml/2009/9/main" objectType="CheckBox" fmlaLink="$E$220" lockText="1" noThreeD="1"/>
</file>

<file path=xl/ctrlProps/ctrlProp26.xml><?xml version="1.0" encoding="utf-8"?>
<formControlPr xmlns="http://schemas.microsoft.com/office/spreadsheetml/2009/9/main" objectType="CheckBox" checked="Checked" fmlaLink="$E$44" lockText="1" noThreeD="1"/>
</file>

<file path=xl/ctrlProps/ctrlProp260.xml><?xml version="1.0" encoding="utf-8"?>
<formControlPr xmlns="http://schemas.microsoft.com/office/spreadsheetml/2009/9/main" objectType="CheckBox" checked="Checked" fmlaLink="$E$222" lockText="1" noThreeD="1"/>
</file>

<file path=xl/ctrlProps/ctrlProp261.xml><?xml version="1.0" encoding="utf-8"?>
<formControlPr xmlns="http://schemas.microsoft.com/office/spreadsheetml/2009/9/main" objectType="CheckBox" checked="Checked" fmlaLink="$E$224" lockText="1" noThreeD="1"/>
</file>

<file path=xl/ctrlProps/ctrlProp262.xml><?xml version="1.0" encoding="utf-8"?>
<formControlPr xmlns="http://schemas.microsoft.com/office/spreadsheetml/2009/9/main" objectType="CheckBox" checked="Checked" fmlaLink="$E$227" lockText="1" noThreeD="1"/>
</file>

<file path=xl/ctrlProps/ctrlProp263.xml><?xml version="1.0" encoding="utf-8"?>
<formControlPr xmlns="http://schemas.microsoft.com/office/spreadsheetml/2009/9/main" objectType="CheckBox" fmlaLink="$E$228" lockText="1" noThreeD="1"/>
</file>

<file path=xl/ctrlProps/ctrlProp264.xml><?xml version="1.0" encoding="utf-8"?>
<formControlPr xmlns="http://schemas.microsoft.com/office/spreadsheetml/2009/9/main" objectType="CheckBox" fmlaLink="$E$229" lockText="1" noThreeD="1"/>
</file>

<file path=xl/ctrlProps/ctrlProp265.xml><?xml version="1.0" encoding="utf-8"?>
<formControlPr xmlns="http://schemas.microsoft.com/office/spreadsheetml/2009/9/main" objectType="CheckBox" checked="Checked" fmlaLink="$E$230" lockText="1" noThreeD="1"/>
</file>

<file path=xl/ctrlProps/ctrlProp266.xml><?xml version="1.0" encoding="utf-8"?>
<formControlPr xmlns="http://schemas.microsoft.com/office/spreadsheetml/2009/9/main" objectType="CheckBox" fmlaLink="$E$233" lockText="1" noThreeD="1"/>
</file>

<file path=xl/ctrlProps/ctrlProp267.xml><?xml version="1.0" encoding="utf-8"?>
<formControlPr xmlns="http://schemas.microsoft.com/office/spreadsheetml/2009/9/main" objectType="CheckBox" fmlaLink="$E$234" lockText="1" noThreeD="1"/>
</file>

<file path=xl/ctrlProps/ctrlProp268.xml><?xml version="1.0" encoding="utf-8"?>
<formControlPr xmlns="http://schemas.microsoft.com/office/spreadsheetml/2009/9/main" objectType="CheckBox" checked="Checked" fmlaLink="$E$235" lockText="1" noThreeD="1"/>
</file>

<file path=xl/ctrlProps/ctrlProp269.xml><?xml version="1.0" encoding="utf-8"?>
<formControlPr xmlns="http://schemas.microsoft.com/office/spreadsheetml/2009/9/main" objectType="CheckBox" checked="Checked" fmlaLink="$E$237" lockText="1" noThreeD="1"/>
</file>

<file path=xl/ctrlProps/ctrlProp27.xml><?xml version="1.0" encoding="utf-8"?>
<formControlPr xmlns="http://schemas.microsoft.com/office/spreadsheetml/2009/9/main" objectType="CheckBox" checked="Checked" fmlaLink="$E$46" lockText="1" noThreeD="1"/>
</file>

<file path=xl/ctrlProps/ctrlProp270.xml><?xml version="1.0" encoding="utf-8"?>
<formControlPr xmlns="http://schemas.microsoft.com/office/spreadsheetml/2009/9/main" objectType="CheckBox" checked="Checked" fmlaLink="$E$238" lockText="1" noThreeD="1"/>
</file>

<file path=xl/ctrlProps/ctrlProp271.xml><?xml version="1.0" encoding="utf-8"?>
<formControlPr xmlns="http://schemas.microsoft.com/office/spreadsheetml/2009/9/main" objectType="CheckBox" checked="Checked" fmlaLink="$E$241" lockText="1" noThreeD="1"/>
</file>

<file path=xl/ctrlProps/ctrlProp272.xml><?xml version="1.0" encoding="utf-8"?>
<formControlPr xmlns="http://schemas.microsoft.com/office/spreadsheetml/2009/9/main" objectType="CheckBox" fmlaLink="$E$330" lockText="1" noThreeD="1"/>
</file>

<file path=xl/ctrlProps/ctrlProp273.xml><?xml version="1.0" encoding="utf-8"?>
<formControlPr xmlns="http://schemas.microsoft.com/office/spreadsheetml/2009/9/main" objectType="CheckBox" fmlaLink="$E$343" lockText="1" noThreeD="1"/>
</file>

<file path=xl/ctrlProps/ctrlProp274.xml><?xml version="1.0" encoding="utf-8"?>
<formControlPr xmlns="http://schemas.microsoft.com/office/spreadsheetml/2009/9/main" objectType="CheckBox" fmlaLink="$E$361" lockText="1" noThreeD="1"/>
</file>

<file path=xl/ctrlProps/ctrlProp275.xml><?xml version="1.0" encoding="utf-8"?>
<formControlPr xmlns="http://schemas.microsoft.com/office/spreadsheetml/2009/9/main" objectType="CheckBox" checked="Checked" fmlaLink="$E$363" lockText="1" noThreeD="1"/>
</file>

<file path=xl/ctrlProps/ctrlProp276.xml><?xml version="1.0" encoding="utf-8"?>
<formControlPr xmlns="http://schemas.microsoft.com/office/spreadsheetml/2009/9/main" objectType="CheckBox" fmlaLink="$E$364" lockText="1" noThreeD="1"/>
</file>

<file path=xl/ctrlProps/ctrlProp277.xml><?xml version="1.0" encoding="utf-8"?>
<formControlPr xmlns="http://schemas.microsoft.com/office/spreadsheetml/2009/9/main" objectType="CheckBox" checked="Checked" fmlaLink="$E$368" lockText="1" noThreeD="1"/>
</file>

<file path=xl/ctrlProps/ctrlProp278.xml><?xml version="1.0" encoding="utf-8"?>
<formControlPr xmlns="http://schemas.microsoft.com/office/spreadsheetml/2009/9/main" objectType="CheckBox" fmlaLink="$E$372" lockText="1" noThreeD="1"/>
</file>

<file path=xl/ctrlProps/ctrlProp279.xml><?xml version="1.0" encoding="utf-8"?>
<formControlPr xmlns="http://schemas.microsoft.com/office/spreadsheetml/2009/9/main" objectType="CheckBox" checked="Checked" fmlaLink="$E$373" lockText="1" noThreeD="1"/>
</file>

<file path=xl/ctrlProps/ctrlProp28.xml><?xml version="1.0" encoding="utf-8"?>
<formControlPr xmlns="http://schemas.microsoft.com/office/spreadsheetml/2009/9/main" objectType="CheckBox" checked="Checked" fmlaLink="$E$47" lockText="1" noThreeD="1"/>
</file>

<file path=xl/ctrlProps/ctrlProp280.xml><?xml version="1.0" encoding="utf-8"?>
<formControlPr xmlns="http://schemas.microsoft.com/office/spreadsheetml/2009/9/main" objectType="CheckBox" fmlaLink="$E$376" lockText="1" noThreeD="1"/>
</file>

<file path=xl/ctrlProps/ctrlProp281.xml><?xml version="1.0" encoding="utf-8"?>
<formControlPr xmlns="http://schemas.microsoft.com/office/spreadsheetml/2009/9/main" objectType="CheckBox" checked="Checked" fmlaLink="$E$377" lockText="1" noThreeD="1"/>
</file>

<file path=xl/ctrlProps/ctrlProp282.xml><?xml version="1.0" encoding="utf-8"?>
<formControlPr xmlns="http://schemas.microsoft.com/office/spreadsheetml/2009/9/main" objectType="CheckBox" checked="Checked" fmlaLink="$E$379" lockText="1" noThreeD="1"/>
</file>

<file path=xl/ctrlProps/ctrlProp283.xml><?xml version="1.0" encoding="utf-8"?>
<formControlPr xmlns="http://schemas.microsoft.com/office/spreadsheetml/2009/9/main" objectType="CheckBox" checked="Checked" fmlaLink="$E$380" lockText="1" noThreeD="1"/>
</file>

<file path=xl/ctrlProps/ctrlProp284.xml><?xml version="1.0" encoding="utf-8"?>
<formControlPr xmlns="http://schemas.microsoft.com/office/spreadsheetml/2009/9/main" objectType="CheckBox" fmlaLink="$E$381" lockText="1" noThreeD="1"/>
</file>

<file path=xl/ctrlProps/ctrlProp285.xml><?xml version="1.0" encoding="utf-8"?>
<formControlPr xmlns="http://schemas.microsoft.com/office/spreadsheetml/2009/9/main" objectType="CheckBox" checked="Checked" fmlaLink="$E$383" lockText="1" noThreeD="1"/>
</file>

<file path=xl/ctrlProps/ctrlProp286.xml><?xml version="1.0" encoding="utf-8"?>
<formControlPr xmlns="http://schemas.microsoft.com/office/spreadsheetml/2009/9/main" objectType="CheckBox" fmlaLink="$E$384" lockText="1" noThreeD="1"/>
</file>

<file path=xl/ctrlProps/ctrlProp287.xml><?xml version="1.0" encoding="utf-8"?>
<formControlPr xmlns="http://schemas.microsoft.com/office/spreadsheetml/2009/9/main" objectType="CheckBox" fmlaLink="$E$385" lockText="1" noThreeD="1"/>
</file>

<file path=xl/ctrlProps/ctrlProp288.xml><?xml version="1.0" encoding="utf-8"?>
<formControlPr xmlns="http://schemas.microsoft.com/office/spreadsheetml/2009/9/main" objectType="CheckBox" checked="Checked" fmlaLink="$E$387" lockText="1" noThreeD="1"/>
</file>

<file path=xl/ctrlProps/ctrlProp289.xml><?xml version="1.0" encoding="utf-8"?>
<formControlPr xmlns="http://schemas.microsoft.com/office/spreadsheetml/2009/9/main" objectType="CheckBox" checked="Checked" fmlaLink="$E$388" lockText="1" noThreeD="1"/>
</file>

<file path=xl/ctrlProps/ctrlProp29.xml><?xml version="1.0" encoding="utf-8"?>
<formControlPr xmlns="http://schemas.microsoft.com/office/spreadsheetml/2009/9/main" objectType="CheckBox" checked="Checked" fmlaLink="$E$50" lockText="1" noThreeD="1"/>
</file>

<file path=xl/ctrlProps/ctrlProp290.xml><?xml version="1.0" encoding="utf-8"?>
<formControlPr xmlns="http://schemas.microsoft.com/office/spreadsheetml/2009/9/main" objectType="CheckBox" fmlaLink="$E$389" lockText="1" noThreeD="1"/>
</file>

<file path=xl/ctrlProps/ctrlProp291.xml><?xml version="1.0" encoding="utf-8"?>
<formControlPr xmlns="http://schemas.microsoft.com/office/spreadsheetml/2009/9/main" objectType="CheckBox" fmlaLink="$E$392" lockText="1" noThreeD="1"/>
</file>

<file path=xl/ctrlProps/ctrlProp292.xml><?xml version="1.0" encoding="utf-8"?>
<formControlPr xmlns="http://schemas.microsoft.com/office/spreadsheetml/2009/9/main" objectType="CheckBox" checked="Checked" fmlaLink="$E$393" lockText="1" noThreeD="1"/>
</file>

<file path=xl/ctrlProps/ctrlProp293.xml><?xml version="1.0" encoding="utf-8"?>
<formControlPr xmlns="http://schemas.microsoft.com/office/spreadsheetml/2009/9/main" objectType="CheckBox" checked="Checked" fmlaLink="$E$395" lockText="1" noThreeD="1"/>
</file>

<file path=xl/ctrlProps/ctrlProp294.xml><?xml version="1.0" encoding="utf-8"?>
<formControlPr xmlns="http://schemas.microsoft.com/office/spreadsheetml/2009/9/main" objectType="CheckBox" fmlaLink="$E$396" lockText="1" noThreeD="1"/>
</file>

<file path=xl/ctrlProps/ctrlProp295.xml><?xml version="1.0" encoding="utf-8"?>
<formControlPr xmlns="http://schemas.microsoft.com/office/spreadsheetml/2009/9/main" objectType="CheckBox" checked="Checked" fmlaLink="$E$398" lockText="1" noThreeD="1"/>
</file>

<file path=xl/ctrlProps/ctrlProp296.xml><?xml version="1.0" encoding="utf-8"?>
<formControlPr xmlns="http://schemas.microsoft.com/office/spreadsheetml/2009/9/main" objectType="CheckBox" fmlaLink="$E$399" lockText="1" noThreeD="1"/>
</file>

<file path=xl/ctrlProps/ctrlProp3.xml><?xml version="1.0" encoding="utf-8"?>
<formControlPr xmlns="http://schemas.microsoft.com/office/spreadsheetml/2009/9/main" objectType="CheckBox" checked="Checked" fmlaLink="$E$11" lockText="1" noThreeD="1"/>
</file>

<file path=xl/ctrlProps/ctrlProp30.xml><?xml version="1.0" encoding="utf-8"?>
<formControlPr xmlns="http://schemas.microsoft.com/office/spreadsheetml/2009/9/main" objectType="CheckBox" fmlaLink="$E$51" lockText="1" noThreeD="1"/>
</file>

<file path=xl/ctrlProps/ctrlProp31.xml><?xml version="1.0" encoding="utf-8"?>
<formControlPr xmlns="http://schemas.microsoft.com/office/spreadsheetml/2009/9/main" objectType="CheckBox" fmlaLink="$E$52" lockText="1" noThreeD="1"/>
</file>

<file path=xl/ctrlProps/ctrlProp32.xml><?xml version="1.0" encoding="utf-8"?>
<formControlPr xmlns="http://schemas.microsoft.com/office/spreadsheetml/2009/9/main" objectType="CheckBox" fmlaLink="$E$56" lockText="1" noThreeD="1"/>
</file>

<file path=xl/ctrlProps/ctrlProp33.xml><?xml version="1.0" encoding="utf-8"?>
<formControlPr xmlns="http://schemas.microsoft.com/office/spreadsheetml/2009/9/main" objectType="CheckBox" checked="Checked" fmlaLink="$E$58" lockText="1" noThreeD="1"/>
</file>

<file path=xl/ctrlProps/ctrlProp34.xml><?xml version="1.0" encoding="utf-8"?>
<formControlPr xmlns="http://schemas.microsoft.com/office/spreadsheetml/2009/9/main" objectType="CheckBox" checked="Checked" fmlaLink="$E$59" lockText="1" noThreeD="1"/>
</file>

<file path=xl/ctrlProps/ctrlProp35.xml><?xml version="1.0" encoding="utf-8"?>
<formControlPr xmlns="http://schemas.microsoft.com/office/spreadsheetml/2009/9/main" objectType="CheckBox" checked="Checked" fmlaLink="$E$60" lockText="1" noThreeD="1"/>
</file>

<file path=xl/ctrlProps/ctrlProp36.xml><?xml version="1.0" encoding="utf-8"?>
<formControlPr xmlns="http://schemas.microsoft.com/office/spreadsheetml/2009/9/main" objectType="CheckBox" fmlaLink="$E$62" lockText="1" noThreeD="1"/>
</file>

<file path=xl/ctrlProps/ctrlProp37.xml><?xml version="1.0" encoding="utf-8"?>
<formControlPr xmlns="http://schemas.microsoft.com/office/spreadsheetml/2009/9/main" objectType="CheckBox" checked="Checked" fmlaLink="$E$63" lockText="1" noThreeD="1"/>
</file>

<file path=xl/ctrlProps/ctrlProp38.xml><?xml version="1.0" encoding="utf-8"?>
<formControlPr xmlns="http://schemas.microsoft.com/office/spreadsheetml/2009/9/main" objectType="CheckBox" checked="Checked" fmlaLink="$E$65" lockText="1" noThreeD="1"/>
</file>

<file path=xl/ctrlProps/ctrlProp39.xml><?xml version="1.0" encoding="utf-8"?>
<formControlPr xmlns="http://schemas.microsoft.com/office/spreadsheetml/2009/9/main" objectType="CheckBox" fmlaLink="$E$66" lockText="1" noThreeD="1"/>
</file>

<file path=xl/ctrlProps/ctrlProp4.xml><?xml version="1.0" encoding="utf-8"?>
<formControlPr xmlns="http://schemas.microsoft.com/office/spreadsheetml/2009/9/main" objectType="CheckBox" fmlaLink="$E$12" lockText="1" noThreeD="1"/>
</file>

<file path=xl/ctrlProps/ctrlProp40.xml><?xml version="1.0" encoding="utf-8"?>
<formControlPr xmlns="http://schemas.microsoft.com/office/spreadsheetml/2009/9/main" objectType="CheckBox" checked="Checked" fmlaLink="$E$69" lockText="1" noThreeD="1"/>
</file>

<file path=xl/ctrlProps/ctrlProp41.xml><?xml version="1.0" encoding="utf-8"?>
<formControlPr xmlns="http://schemas.microsoft.com/office/spreadsheetml/2009/9/main" objectType="CheckBox" fmlaLink="$E$71" lockText="1" noThreeD="1"/>
</file>

<file path=xl/ctrlProps/ctrlProp42.xml><?xml version="1.0" encoding="utf-8"?>
<formControlPr xmlns="http://schemas.microsoft.com/office/spreadsheetml/2009/9/main" objectType="CheckBox" fmlaLink="$E$72" lockText="1" noThreeD="1"/>
</file>

<file path=xl/ctrlProps/ctrlProp43.xml><?xml version="1.0" encoding="utf-8"?>
<formControlPr xmlns="http://schemas.microsoft.com/office/spreadsheetml/2009/9/main" objectType="CheckBox" checked="Checked" fmlaLink="$E$74" lockText="1" noThreeD="1"/>
</file>

<file path=xl/ctrlProps/ctrlProp44.xml><?xml version="1.0" encoding="utf-8"?>
<formControlPr xmlns="http://schemas.microsoft.com/office/spreadsheetml/2009/9/main" objectType="CheckBox" fmlaLink="$E$75" lockText="1" noThreeD="1"/>
</file>

<file path=xl/ctrlProps/ctrlProp45.xml><?xml version="1.0" encoding="utf-8"?>
<formControlPr xmlns="http://schemas.microsoft.com/office/spreadsheetml/2009/9/main" objectType="CheckBox" fmlaLink="$E$78" lockText="1" noThreeD="1"/>
</file>

<file path=xl/ctrlProps/ctrlProp46.xml><?xml version="1.0" encoding="utf-8"?>
<formControlPr xmlns="http://schemas.microsoft.com/office/spreadsheetml/2009/9/main" objectType="CheckBox" fmlaLink="$E$79" lockText="1" noThreeD="1"/>
</file>

<file path=xl/ctrlProps/ctrlProp47.xml><?xml version="1.0" encoding="utf-8"?>
<formControlPr xmlns="http://schemas.microsoft.com/office/spreadsheetml/2009/9/main" objectType="CheckBox" fmlaLink="$E$80" lockText="1" noThreeD="1"/>
</file>

<file path=xl/ctrlProps/ctrlProp48.xml><?xml version="1.0" encoding="utf-8"?>
<formControlPr xmlns="http://schemas.microsoft.com/office/spreadsheetml/2009/9/main" objectType="CheckBox" checked="Checked" fmlaLink="$E$82" lockText="1" noThreeD="1"/>
</file>

<file path=xl/ctrlProps/ctrlProp49.xml><?xml version="1.0" encoding="utf-8"?>
<formControlPr xmlns="http://schemas.microsoft.com/office/spreadsheetml/2009/9/main" objectType="CheckBox" checked="Checked" fmlaLink="$E$83" lockText="1" noThreeD="1"/>
</file>

<file path=xl/ctrlProps/ctrlProp5.xml><?xml version="1.0" encoding="utf-8"?>
<formControlPr xmlns="http://schemas.microsoft.com/office/spreadsheetml/2009/9/main" objectType="CheckBox" fmlaLink="$E$13" lockText="1" noThreeD="1"/>
</file>

<file path=xl/ctrlProps/ctrlProp50.xml><?xml version="1.0" encoding="utf-8"?>
<formControlPr xmlns="http://schemas.microsoft.com/office/spreadsheetml/2009/9/main" objectType="CheckBox" fmlaLink="$E$84" lockText="1" noThreeD="1"/>
</file>

<file path=xl/ctrlProps/ctrlProp51.xml><?xml version="1.0" encoding="utf-8"?>
<formControlPr xmlns="http://schemas.microsoft.com/office/spreadsheetml/2009/9/main" objectType="CheckBox" checked="Checked" fmlaLink="$E$85" lockText="1" noThreeD="1"/>
</file>

<file path=xl/ctrlProps/ctrlProp52.xml><?xml version="1.0" encoding="utf-8"?>
<formControlPr xmlns="http://schemas.microsoft.com/office/spreadsheetml/2009/9/main" objectType="CheckBox" checked="Checked" fmlaLink="$E$87" lockText="1" noThreeD="1"/>
</file>

<file path=xl/ctrlProps/ctrlProp53.xml><?xml version="1.0" encoding="utf-8"?>
<formControlPr xmlns="http://schemas.microsoft.com/office/spreadsheetml/2009/9/main" objectType="CheckBox" checked="Checked" fmlaLink="$E$88" lockText="1" noThreeD="1"/>
</file>

<file path=xl/ctrlProps/ctrlProp54.xml><?xml version="1.0" encoding="utf-8"?>
<formControlPr xmlns="http://schemas.microsoft.com/office/spreadsheetml/2009/9/main" objectType="CheckBox" checked="Checked" fmlaLink="$E$89" lockText="1" noThreeD="1"/>
</file>

<file path=xl/ctrlProps/ctrlProp55.xml><?xml version="1.0" encoding="utf-8"?>
<formControlPr xmlns="http://schemas.microsoft.com/office/spreadsheetml/2009/9/main" objectType="CheckBox" fmlaLink="$E$90" lockText="1" noThreeD="1"/>
</file>

<file path=xl/ctrlProps/ctrlProp56.xml><?xml version="1.0" encoding="utf-8"?>
<formControlPr xmlns="http://schemas.microsoft.com/office/spreadsheetml/2009/9/main" objectType="CheckBox" checked="Checked" fmlaLink="$E$94" lockText="1" noThreeD="1"/>
</file>

<file path=xl/ctrlProps/ctrlProp57.xml><?xml version="1.0" encoding="utf-8"?>
<formControlPr xmlns="http://schemas.microsoft.com/office/spreadsheetml/2009/9/main" objectType="CheckBox" checked="Checked" fmlaLink="$E$95" lockText="1" noThreeD="1"/>
</file>

<file path=xl/ctrlProps/ctrlProp58.xml><?xml version="1.0" encoding="utf-8"?>
<formControlPr xmlns="http://schemas.microsoft.com/office/spreadsheetml/2009/9/main" objectType="CheckBox" checked="Checked" fmlaLink="$E$97" lockText="1" noThreeD="1"/>
</file>

<file path=xl/ctrlProps/ctrlProp59.xml><?xml version="1.0" encoding="utf-8"?>
<formControlPr xmlns="http://schemas.microsoft.com/office/spreadsheetml/2009/9/main" objectType="CheckBox" checked="Checked" fmlaLink="$E$98" lockText="1" noThreeD="1"/>
</file>

<file path=xl/ctrlProps/ctrlProp6.xml><?xml version="1.0" encoding="utf-8"?>
<formControlPr xmlns="http://schemas.microsoft.com/office/spreadsheetml/2009/9/main" objectType="CheckBox" checked="Checked" fmlaLink="$E$15" lockText="1" noThreeD="1"/>
</file>

<file path=xl/ctrlProps/ctrlProp60.xml><?xml version="1.0" encoding="utf-8"?>
<formControlPr xmlns="http://schemas.microsoft.com/office/spreadsheetml/2009/9/main" objectType="CheckBox" checked="Checked" fmlaLink="$E$99" lockText="1" noThreeD="1"/>
</file>

<file path=xl/ctrlProps/ctrlProp61.xml><?xml version="1.0" encoding="utf-8"?>
<formControlPr xmlns="http://schemas.microsoft.com/office/spreadsheetml/2009/9/main" objectType="CheckBox" checked="Checked" fmlaLink="$E$102" lockText="1" noThreeD="1"/>
</file>

<file path=xl/ctrlProps/ctrlProp62.xml><?xml version="1.0" encoding="utf-8"?>
<formControlPr xmlns="http://schemas.microsoft.com/office/spreadsheetml/2009/9/main" objectType="CheckBox" checked="Checked" fmlaLink="$E$103" lockText="1" noThreeD="1"/>
</file>

<file path=xl/ctrlProps/ctrlProp63.xml><?xml version="1.0" encoding="utf-8"?>
<formControlPr xmlns="http://schemas.microsoft.com/office/spreadsheetml/2009/9/main" objectType="CheckBox" checked="Checked" fmlaLink="$E$105" lockText="1" noThreeD="1"/>
</file>

<file path=xl/ctrlProps/ctrlProp64.xml><?xml version="1.0" encoding="utf-8"?>
<formControlPr xmlns="http://schemas.microsoft.com/office/spreadsheetml/2009/9/main" objectType="CheckBox" checked="Checked" fmlaLink="$E$106" lockText="1" noThreeD="1"/>
</file>

<file path=xl/ctrlProps/ctrlProp65.xml><?xml version="1.0" encoding="utf-8"?>
<formControlPr xmlns="http://schemas.microsoft.com/office/spreadsheetml/2009/9/main" objectType="CheckBox" checked="Checked" fmlaLink="$E$107" lockText="1" noThreeD="1"/>
</file>

<file path=xl/ctrlProps/ctrlProp66.xml><?xml version="1.0" encoding="utf-8"?>
<formControlPr xmlns="http://schemas.microsoft.com/office/spreadsheetml/2009/9/main" objectType="CheckBox" checked="Checked" fmlaLink="$E$109" lockText="1" noThreeD="1"/>
</file>

<file path=xl/ctrlProps/ctrlProp67.xml><?xml version="1.0" encoding="utf-8"?>
<formControlPr xmlns="http://schemas.microsoft.com/office/spreadsheetml/2009/9/main" objectType="CheckBox" checked="Checked" fmlaLink="$E$110" lockText="1" noThreeD="1"/>
</file>

<file path=xl/ctrlProps/ctrlProp68.xml><?xml version="1.0" encoding="utf-8"?>
<formControlPr xmlns="http://schemas.microsoft.com/office/spreadsheetml/2009/9/main" objectType="CheckBox" fmlaLink="$E$112" lockText="1" noThreeD="1"/>
</file>

<file path=xl/ctrlProps/ctrlProp69.xml><?xml version="1.0" encoding="utf-8"?>
<formControlPr xmlns="http://schemas.microsoft.com/office/spreadsheetml/2009/9/main" objectType="CheckBox" fmlaLink="$E$113" lockText="1" noThreeD="1"/>
</file>

<file path=xl/ctrlProps/ctrlProp7.xml><?xml version="1.0" encoding="utf-8"?>
<formControlPr xmlns="http://schemas.microsoft.com/office/spreadsheetml/2009/9/main" objectType="CheckBox" checked="Checked" fmlaLink="$E$16" lockText="1" noThreeD="1"/>
</file>

<file path=xl/ctrlProps/ctrlProp70.xml><?xml version="1.0" encoding="utf-8"?>
<formControlPr xmlns="http://schemas.microsoft.com/office/spreadsheetml/2009/9/main" objectType="CheckBox" checked="Checked" fmlaLink="$E$114" lockText="1" noThreeD="1"/>
</file>

<file path=xl/ctrlProps/ctrlProp71.xml><?xml version="1.0" encoding="utf-8"?>
<formControlPr xmlns="http://schemas.microsoft.com/office/spreadsheetml/2009/9/main" objectType="CheckBox" fmlaLink="$E$115" lockText="1" noThreeD="1"/>
</file>

<file path=xl/ctrlProps/ctrlProp72.xml><?xml version="1.0" encoding="utf-8"?>
<formControlPr xmlns="http://schemas.microsoft.com/office/spreadsheetml/2009/9/main" objectType="CheckBox" fmlaLink="$E$117" lockText="1" noThreeD="1"/>
</file>

<file path=xl/ctrlProps/ctrlProp73.xml><?xml version="1.0" encoding="utf-8"?>
<formControlPr xmlns="http://schemas.microsoft.com/office/spreadsheetml/2009/9/main" objectType="CheckBox" checked="Checked" fmlaLink="$E$119" lockText="1" noThreeD="1"/>
</file>

<file path=xl/ctrlProps/ctrlProp74.xml><?xml version="1.0" encoding="utf-8"?>
<formControlPr xmlns="http://schemas.microsoft.com/office/spreadsheetml/2009/9/main" objectType="CheckBox" fmlaLink="$E$122" lockText="1" noThreeD="1"/>
</file>

<file path=xl/ctrlProps/ctrlProp75.xml><?xml version="1.0" encoding="utf-8"?>
<formControlPr xmlns="http://schemas.microsoft.com/office/spreadsheetml/2009/9/main" objectType="CheckBox" checked="Checked" fmlaLink="$E$125" lockText="1" noThreeD="1"/>
</file>

<file path=xl/ctrlProps/ctrlProp76.xml><?xml version="1.0" encoding="utf-8"?>
<formControlPr xmlns="http://schemas.microsoft.com/office/spreadsheetml/2009/9/main" objectType="CheckBox" fmlaLink="$E$126" lockText="1" noThreeD="1"/>
</file>

<file path=xl/ctrlProps/ctrlProp77.xml><?xml version="1.0" encoding="utf-8"?>
<formControlPr xmlns="http://schemas.microsoft.com/office/spreadsheetml/2009/9/main" objectType="CheckBox" checked="Checked" fmlaLink="$E$128" lockText="1" noThreeD="1"/>
</file>

<file path=xl/ctrlProps/ctrlProp78.xml><?xml version="1.0" encoding="utf-8"?>
<formControlPr xmlns="http://schemas.microsoft.com/office/spreadsheetml/2009/9/main" objectType="CheckBox" fmlaLink="$E$129" lockText="1" noThreeD="1"/>
</file>

<file path=xl/ctrlProps/ctrlProp79.xml><?xml version="1.0" encoding="utf-8"?>
<formControlPr xmlns="http://schemas.microsoft.com/office/spreadsheetml/2009/9/main" objectType="CheckBox" checked="Checked" fmlaLink="$E$131" lockText="1" noThreeD="1"/>
</file>

<file path=xl/ctrlProps/ctrlProp8.xml><?xml version="1.0" encoding="utf-8"?>
<formControlPr xmlns="http://schemas.microsoft.com/office/spreadsheetml/2009/9/main" objectType="CheckBox" checked="Checked" fmlaLink="$E$17" lockText="1" noThreeD="1"/>
</file>

<file path=xl/ctrlProps/ctrlProp80.xml><?xml version="1.0" encoding="utf-8"?>
<formControlPr xmlns="http://schemas.microsoft.com/office/spreadsheetml/2009/9/main" objectType="CheckBox" fmlaLink="$E$132" lockText="1" noThreeD="1"/>
</file>

<file path=xl/ctrlProps/ctrlProp81.xml><?xml version="1.0" encoding="utf-8"?>
<formControlPr xmlns="http://schemas.microsoft.com/office/spreadsheetml/2009/9/main" objectType="CheckBox" checked="Checked" fmlaLink="$E$134" lockText="1" noThreeD="1"/>
</file>

<file path=xl/ctrlProps/ctrlProp82.xml><?xml version="1.0" encoding="utf-8"?>
<formControlPr xmlns="http://schemas.microsoft.com/office/spreadsheetml/2009/9/main" objectType="CheckBox" checked="Checked" fmlaLink="$E$136" lockText="1" noThreeD="1"/>
</file>

<file path=xl/ctrlProps/ctrlProp83.xml><?xml version="1.0" encoding="utf-8"?>
<formControlPr xmlns="http://schemas.microsoft.com/office/spreadsheetml/2009/9/main" objectType="CheckBox" checked="Checked" fmlaLink="$E$140" lockText="1" noThreeD="1"/>
</file>

<file path=xl/ctrlProps/ctrlProp84.xml><?xml version="1.0" encoding="utf-8"?>
<formControlPr xmlns="http://schemas.microsoft.com/office/spreadsheetml/2009/9/main" objectType="CheckBox" fmlaLink="E141" lockText="1" noThreeD="1"/>
</file>

<file path=xl/ctrlProps/ctrlProp85.xml><?xml version="1.0" encoding="utf-8"?>
<formControlPr xmlns="http://schemas.microsoft.com/office/spreadsheetml/2009/9/main" objectType="CheckBox" checked="Checked" fmlaLink="$E$136" lockText="1" noThreeD="1"/>
</file>

<file path=xl/ctrlProps/ctrlProp86.xml><?xml version="1.0" encoding="utf-8"?>
<formControlPr xmlns="http://schemas.microsoft.com/office/spreadsheetml/2009/9/main" objectType="CheckBox" checked="Checked" fmlaLink="$E$136" lockText="1" noThreeD="1"/>
</file>

<file path=xl/ctrlProps/ctrlProp87.xml><?xml version="1.0" encoding="utf-8"?>
<formControlPr xmlns="http://schemas.microsoft.com/office/spreadsheetml/2009/9/main" objectType="CheckBox" checked="Checked" fmlaLink="$E$136" lockText="1" noThreeD="1"/>
</file>

<file path=xl/ctrlProps/ctrlProp88.xml><?xml version="1.0" encoding="utf-8"?>
<formControlPr xmlns="http://schemas.microsoft.com/office/spreadsheetml/2009/9/main" objectType="CheckBox" checked="Checked" fmlaLink="$E$136" lockText="1" noThreeD="1"/>
</file>

<file path=xl/ctrlProps/ctrlProp89.xml><?xml version="1.0" encoding="utf-8"?>
<formControlPr xmlns="http://schemas.microsoft.com/office/spreadsheetml/2009/9/main" objectType="CheckBox" checked="Checked" fmlaLink="$E$136" lockText="1" noThreeD="1"/>
</file>

<file path=xl/ctrlProps/ctrlProp9.xml><?xml version="1.0" encoding="utf-8"?>
<formControlPr xmlns="http://schemas.microsoft.com/office/spreadsheetml/2009/9/main" objectType="CheckBox" checked="Checked" fmlaLink="$E$19" lockText="1" noThreeD="1"/>
</file>

<file path=xl/ctrlProps/ctrlProp90.xml><?xml version="1.0" encoding="utf-8"?>
<formControlPr xmlns="http://schemas.microsoft.com/office/spreadsheetml/2009/9/main" objectType="CheckBox" checked="Checked" fmlaLink="$E$136" lockText="1" noThreeD="1"/>
</file>

<file path=xl/ctrlProps/ctrlProp91.xml><?xml version="1.0" encoding="utf-8"?>
<formControlPr xmlns="http://schemas.microsoft.com/office/spreadsheetml/2009/9/main" objectType="CheckBox" checked="Checked" fmlaLink="$E$136" lockText="1" noThreeD="1"/>
</file>

<file path=xl/ctrlProps/ctrlProp92.xml><?xml version="1.0" encoding="utf-8"?>
<formControlPr xmlns="http://schemas.microsoft.com/office/spreadsheetml/2009/9/main" objectType="CheckBox" checked="Checked" fmlaLink="$E$136" lockText="1" noThreeD="1"/>
</file>

<file path=xl/ctrlProps/ctrlProp93.xml><?xml version="1.0" encoding="utf-8"?>
<formControlPr xmlns="http://schemas.microsoft.com/office/spreadsheetml/2009/9/main" objectType="CheckBox" checked="Checked" fmlaLink="$E$136" lockText="1" noThreeD="1"/>
</file>

<file path=xl/ctrlProps/ctrlProp94.xml><?xml version="1.0" encoding="utf-8"?>
<formControlPr xmlns="http://schemas.microsoft.com/office/spreadsheetml/2009/9/main" objectType="CheckBox" checked="Checked" fmlaLink="$E$161" lockText="1" noThreeD="1"/>
</file>

<file path=xl/ctrlProps/ctrlProp95.xml><?xml version="1.0" encoding="utf-8"?>
<formControlPr xmlns="http://schemas.microsoft.com/office/spreadsheetml/2009/9/main" objectType="CheckBox" fmlaLink="$E$162" lockText="1" noThreeD="1"/>
</file>

<file path=xl/ctrlProps/ctrlProp96.xml><?xml version="1.0" encoding="utf-8"?>
<formControlPr xmlns="http://schemas.microsoft.com/office/spreadsheetml/2009/9/main" objectType="CheckBox" checked="Checked" fmlaLink="$E$136" lockText="1" noThreeD="1"/>
</file>

<file path=xl/ctrlProps/ctrlProp97.xml><?xml version="1.0" encoding="utf-8"?>
<formControlPr xmlns="http://schemas.microsoft.com/office/spreadsheetml/2009/9/main" objectType="CheckBox" checked="Checked" fmlaLink="$E$136" lockText="1" noThreeD="1"/>
</file>

<file path=xl/ctrlProps/ctrlProp98.xml><?xml version="1.0" encoding="utf-8"?>
<formControlPr xmlns="http://schemas.microsoft.com/office/spreadsheetml/2009/9/main" objectType="CheckBox" checked="Checked" fmlaLink="$E$136" lockText="1" noThreeD="1"/>
</file>

<file path=xl/ctrlProps/ctrlProp99.xml><?xml version="1.0" encoding="utf-8"?>
<formControlPr xmlns="http://schemas.microsoft.com/office/spreadsheetml/2009/9/main" objectType="CheckBox" checked="Checked" fmlaLink="$E$136" lockText="1" noThreeD="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xdr:colOff>
          <xdr:row>3</xdr:row>
          <xdr:rowOff>28575</xdr:rowOff>
        </xdr:from>
        <xdr:to>
          <xdr:col>6</xdr:col>
          <xdr:colOff>114300</xdr:colOff>
          <xdr:row>4</xdr:row>
          <xdr:rowOff>47625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xdr:row>
          <xdr:rowOff>9525</xdr:rowOff>
        </xdr:from>
        <xdr:to>
          <xdr:col>6</xdr:col>
          <xdr:colOff>114300</xdr:colOff>
          <xdr:row>5</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10</xdr:row>
          <xdr:rowOff>28575</xdr:rowOff>
        </xdr:from>
        <xdr:to>
          <xdr:col>6</xdr:col>
          <xdr:colOff>114300</xdr:colOff>
          <xdr:row>11</xdr:row>
          <xdr:rowOff>47625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xdr:row>
          <xdr:rowOff>28575</xdr:rowOff>
        </xdr:from>
        <xdr:to>
          <xdr:col>6</xdr:col>
          <xdr:colOff>114300</xdr:colOff>
          <xdr:row>12</xdr:row>
          <xdr:rowOff>47625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12</xdr:row>
          <xdr:rowOff>28575</xdr:rowOff>
        </xdr:from>
        <xdr:to>
          <xdr:col>6</xdr:col>
          <xdr:colOff>114300</xdr:colOff>
          <xdr:row>13</xdr:row>
          <xdr:rowOff>47625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28575</xdr:rowOff>
        </xdr:from>
        <xdr:to>
          <xdr:col>6</xdr:col>
          <xdr:colOff>114300</xdr:colOff>
          <xdr:row>15</xdr:row>
          <xdr:rowOff>47625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28575</xdr:rowOff>
        </xdr:from>
        <xdr:to>
          <xdr:col>6</xdr:col>
          <xdr:colOff>114300</xdr:colOff>
          <xdr:row>16</xdr:row>
          <xdr:rowOff>47625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xdr:row>
          <xdr:rowOff>28575</xdr:rowOff>
        </xdr:from>
        <xdr:to>
          <xdr:col>6</xdr:col>
          <xdr:colOff>114300</xdr:colOff>
          <xdr:row>17</xdr:row>
          <xdr:rowOff>47625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28575</xdr:rowOff>
        </xdr:from>
        <xdr:to>
          <xdr:col>6</xdr:col>
          <xdr:colOff>114300</xdr:colOff>
          <xdr:row>19</xdr:row>
          <xdr:rowOff>47625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xdr:row>
          <xdr:rowOff>28575</xdr:rowOff>
        </xdr:from>
        <xdr:to>
          <xdr:col>6</xdr:col>
          <xdr:colOff>114300</xdr:colOff>
          <xdr:row>20</xdr:row>
          <xdr:rowOff>47625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xdr:row>
          <xdr:rowOff>28575</xdr:rowOff>
        </xdr:from>
        <xdr:to>
          <xdr:col>6</xdr:col>
          <xdr:colOff>114300</xdr:colOff>
          <xdr:row>22</xdr:row>
          <xdr:rowOff>47625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xdr:row>
          <xdr:rowOff>28575</xdr:rowOff>
        </xdr:from>
        <xdr:to>
          <xdr:col>6</xdr:col>
          <xdr:colOff>114300</xdr:colOff>
          <xdr:row>23</xdr:row>
          <xdr:rowOff>47625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24</xdr:row>
          <xdr:rowOff>28575</xdr:rowOff>
        </xdr:from>
        <xdr:to>
          <xdr:col>6</xdr:col>
          <xdr:colOff>114300</xdr:colOff>
          <xdr:row>25</xdr:row>
          <xdr:rowOff>47625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25</xdr:row>
          <xdr:rowOff>28575</xdr:rowOff>
        </xdr:from>
        <xdr:to>
          <xdr:col>6</xdr:col>
          <xdr:colOff>114300</xdr:colOff>
          <xdr:row>26</xdr:row>
          <xdr:rowOff>47625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28575</xdr:rowOff>
        </xdr:from>
        <xdr:to>
          <xdr:col>6</xdr:col>
          <xdr:colOff>114300</xdr:colOff>
          <xdr:row>27</xdr:row>
          <xdr:rowOff>47625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6</xdr:row>
          <xdr:rowOff>9525</xdr:rowOff>
        </xdr:from>
        <xdr:to>
          <xdr:col>6</xdr:col>
          <xdr:colOff>114300</xdr:colOff>
          <xdr:row>7</xdr:row>
          <xdr:rowOff>28575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30</xdr:row>
          <xdr:rowOff>28575</xdr:rowOff>
        </xdr:from>
        <xdr:to>
          <xdr:col>6</xdr:col>
          <xdr:colOff>114300</xdr:colOff>
          <xdr:row>31</xdr:row>
          <xdr:rowOff>47625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31</xdr:row>
          <xdr:rowOff>28575</xdr:rowOff>
        </xdr:from>
        <xdr:to>
          <xdr:col>6</xdr:col>
          <xdr:colOff>114300</xdr:colOff>
          <xdr:row>32</xdr:row>
          <xdr:rowOff>47625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32</xdr:row>
          <xdr:rowOff>28575</xdr:rowOff>
        </xdr:from>
        <xdr:to>
          <xdr:col>6</xdr:col>
          <xdr:colOff>114300</xdr:colOff>
          <xdr:row>33</xdr:row>
          <xdr:rowOff>47625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28575</xdr:rowOff>
        </xdr:from>
        <xdr:to>
          <xdr:col>6</xdr:col>
          <xdr:colOff>114300</xdr:colOff>
          <xdr:row>35</xdr:row>
          <xdr:rowOff>47625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35</xdr:row>
          <xdr:rowOff>28575</xdr:rowOff>
        </xdr:from>
        <xdr:to>
          <xdr:col>6</xdr:col>
          <xdr:colOff>114300</xdr:colOff>
          <xdr:row>36</xdr:row>
          <xdr:rowOff>47625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36</xdr:row>
          <xdr:rowOff>28575</xdr:rowOff>
        </xdr:from>
        <xdr:to>
          <xdr:col>6</xdr:col>
          <xdr:colOff>114300</xdr:colOff>
          <xdr:row>37</xdr:row>
          <xdr:rowOff>47625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39</xdr:row>
          <xdr:rowOff>28575</xdr:rowOff>
        </xdr:from>
        <xdr:to>
          <xdr:col>6</xdr:col>
          <xdr:colOff>114300</xdr:colOff>
          <xdr:row>40</xdr:row>
          <xdr:rowOff>47625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40</xdr:row>
          <xdr:rowOff>28575</xdr:rowOff>
        </xdr:from>
        <xdr:to>
          <xdr:col>6</xdr:col>
          <xdr:colOff>114300</xdr:colOff>
          <xdr:row>41</xdr:row>
          <xdr:rowOff>47625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28575</xdr:rowOff>
        </xdr:from>
        <xdr:to>
          <xdr:col>6</xdr:col>
          <xdr:colOff>114300</xdr:colOff>
          <xdr:row>43</xdr:row>
          <xdr:rowOff>47625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43</xdr:row>
          <xdr:rowOff>28575</xdr:rowOff>
        </xdr:from>
        <xdr:to>
          <xdr:col>6</xdr:col>
          <xdr:colOff>114300</xdr:colOff>
          <xdr:row>44</xdr:row>
          <xdr:rowOff>47625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45</xdr:row>
          <xdr:rowOff>28575</xdr:rowOff>
        </xdr:from>
        <xdr:to>
          <xdr:col>6</xdr:col>
          <xdr:colOff>114300</xdr:colOff>
          <xdr:row>46</xdr:row>
          <xdr:rowOff>47625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46</xdr:row>
          <xdr:rowOff>28575</xdr:rowOff>
        </xdr:from>
        <xdr:to>
          <xdr:col>6</xdr:col>
          <xdr:colOff>114300</xdr:colOff>
          <xdr:row>47</xdr:row>
          <xdr:rowOff>47625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49</xdr:row>
          <xdr:rowOff>28575</xdr:rowOff>
        </xdr:from>
        <xdr:to>
          <xdr:col>6</xdr:col>
          <xdr:colOff>114300</xdr:colOff>
          <xdr:row>50</xdr:row>
          <xdr:rowOff>47625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28575</xdr:rowOff>
        </xdr:from>
        <xdr:to>
          <xdr:col>6</xdr:col>
          <xdr:colOff>114300</xdr:colOff>
          <xdr:row>51</xdr:row>
          <xdr:rowOff>47625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51</xdr:row>
          <xdr:rowOff>28575</xdr:rowOff>
        </xdr:from>
        <xdr:to>
          <xdr:col>6</xdr:col>
          <xdr:colOff>114300</xdr:colOff>
          <xdr:row>52</xdr:row>
          <xdr:rowOff>47625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55</xdr:row>
          <xdr:rowOff>0</xdr:rowOff>
        </xdr:from>
        <xdr:to>
          <xdr:col>6</xdr:col>
          <xdr:colOff>114300</xdr:colOff>
          <xdr:row>56</xdr:row>
          <xdr:rowOff>19050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57</xdr:row>
          <xdr:rowOff>0</xdr:rowOff>
        </xdr:from>
        <xdr:to>
          <xdr:col>6</xdr:col>
          <xdr:colOff>114300</xdr:colOff>
          <xdr:row>58</xdr:row>
          <xdr:rowOff>19050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0</xdr:rowOff>
        </xdr:from>
        <xdr:to>
          <xdr:col>6</xdr:col>
          <xdr:colOff>114300</xdr:colOff>
          <xdr:row>59</xdr:row>
          <xdr:rowOff>19050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59</xdr:row>
          <xdr:rowOff>0</xdr:rowOff>
        </xdr:from>
        <xdr:to>
          <xdr:col>6</xdr:col>
          <xdr:colOff>114300</xdr:colOff>
          <xdr:row>60</xdr:row>
          <xdr:rowOff>19050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61</xdr:row>
          <xdr:rowOff>0</xdr:rowOff>
        </xdr:from>
        <xdr:to>
          <xdr:col>6</xdr:col>
          <xdr:colOff>114300</xdr:colOff>
          <xdr:row>62</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62</xdr:row>
          <xdr:rowOff>0</xdr:rowOff>
        </xdr:from>
        <xdr:to>
          <xdr:col>6</xdr:col>
          <xdr:colOff>114300</xdr:colOff>
          <xdr:row>63</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64</xdr:row>
          <xdr:rowOff>0</xdr:rowOff>
        </xdr:from>
        <xdr:to>
          <xdr:col>6</xdr:col>
          <xdr:colOff>114300</xdr:colOff>
          <xdr:row>65</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65</xdr:row>
          <xdr:rowOff>0</xdr:rowOff>
        </xdr:from>
        <xdr:to>
          <xdr:col>6</xdr:col>
          <xdr:colOff>114300</xdr:colOff>
          <xdr:row>66</xdr:row>
          <xdr:rowOff>19050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68</xdr:row>
          <xdr:rowOff>0</xdr:rowOff>
        </xdr:from>
        <xdr:to>
          <xdr:col>6</xdr:col>
          <xdr:colOff>114300</xdr:colOff>
          <xdr:row>69</xdr:row>
          <xdr:rowOff>19050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70</xdr:row>
          <xdr:rowOff>0</xdr:rowOff>
        </xdr:from>
        <xdr:to>
          <xdr:col>6</xdr:col>
          <xdr:colOff>114300</xdr:colOff>
          <xdr:row>71</xdr:row>
          <xdr:rowOff>19050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71</xdr:row>
          <xdr:rowOff>0</xdr:rowOff>
        </xdr:from>
        <xdr:to>
          <xdr:col>6</xdr:col>
          <xdr:colOff>114300</xdr:colOff>
          <xdr:row>72</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73</xdr:row>
          <xdr:rowOff>0</xdr:rowOff>
        </xdr:from>
        <xdr:to>
          <xdr:col>6</xdr:col>
          <xdr:colOff>114300</xdr:colOff>
          <xdr:row>74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74</xdr:row>
          <xdr:rowOff>0</xdr:rowOff>
        </xdr:from>
        <xdr:to>
          <xdr:col>6</xdr:col>
          <xdr:colOff>114300</xdr:colOff>
          <xdr:row>75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77</xdr:row>
          <xdr:rowOff>0</xdr:rowOff>
        </xdr:from>
        <xdr:to>
          <xdr:col>6</xdr:col>
          <xdr:colOff>114300</xdr:colOff>
          <xdr:row>78</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78</xdr:row>
          <xdr:rowOff>0</xdr:rowOff>
        </xdr:from>
        <xdr:to>
          <xdr:col>6</xdr:col>
          <xdr:colOff>114300</xdr:colOff>
          <xdr:row>79</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79</xdr:row>
          <xdr:rowOff>0</xdr:rowOff>
        </xdr:from>
        <xdr:to>
          <xdr:col>6</xdr:col>
          <xdr:colOff>114300</xdr:colOff>
          <xdr:row>80</xdr:row>
          <xdr:rowOff>19050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81</xdr:row>
          <xdr:rowOff>0</xdr:rowOff>
        </xdr:from>
        <xdr:to>
          <xdr:col>6</xdr:col>
          <xdr:colOff>114300</xdr:colOff>
          <xdr:row>82</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82</xdr:row>
          <xdr:rowOff>0</xdr:rowOff>
        </xdr:from>
        <xdr:to>
          <xdr:col>6</xdr:col>
          <xdr:colOff>114300</xdr:colOff>
          <xdr:row>83</xdr:row>
          <xdr:rowOff>19050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83</xdr:row>
          <xdr:rowOff>0</xdr:rowOff>
        </xdr:from>
        <xdr:to>
          <xdr:col>6</xdr:col>
          <xdr:colOff>114300</xdr:colOff>
          <xdr:row>84</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84</xdr:row>
          <xdr:rowOff>0</xdr:rowOff>
        </xdr:from>
        <xdr:to>
          <xdr:col>6</xdr:col>
          <xdr:colOff>114300</xdr:colOff>
          <xdr:row>85</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86</xdr:row>
          <xdr:rowOff>0</xdr:rowOff>
        </xdr:from>
        <xdr:to>
          <xdr:col>6</xdr:col>
          <xdr:colOff>114300</xdr:colOff>
          <xdr:row>87</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87</xdr:row>
          <xdr:rowOff>0</xdr:rowOff>
        </xdr:from>
        <xdr:to>
          <xdr:col>6</xdr:col>
          <xdr:colOff>114300</xdr:colOff>
          <xdr:row>88</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88</xdr:row>
          <xdr:rowOff>0</xdr:rowOff>
        </xdr:from>
        <xdr:to>
          <xdr:col>6</xdr:col>
          <xdr:colOff>114300</xdr:colOff>
          <xdr:row>89</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89</xdr:row>
          <xdr:rowOff>0</xdr:rowOff>
        </xdr:from>
        <xdr:to>
          <xdr:col>6</xdr:col>
          <xdr:colOff>114300</xdr:colOff>
          <xdr:row>90</xdr:row>
          <xdr:rowOff>19050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93</xdr:row>
          <xdr:rowOff>0</xdr:rowOff>
        </xdr:from>
        <xdr:to>
          <xdr:col>6</xdr:col>
          <xdr:colOff>114300</xdr:colOff>
          <xdr:row>94</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94</xdr:row>
          <xdr:rowOff>0</xdr:rowOff>
        </xdr:from>
        <xdr:to>
          <xdr:col>6</xdr:col>
          <xdr:colOff>114300</xdr:colOff>
          <xdr:row>95</xdr:row>
          <xdr:rowOff>19050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96</xdr:row>
          <xdr:rowOff>0</xdr:rowOff>
        </xdr:from>
        <xdr:to>
          <xdr:col>6</xdr:col>
          <xdr:colOff>114300</xdr:colOff>
          <xdr:row>97</xdr:row>
          <xdr:rowOff>19050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97</xdr:row>
          <xdr:rowOff>0</xdr:rowOff>
        </xdr:from>
        <xdr:to>
          <xdr:col>6</xdr:col>
          <xdr:colOff>114300</xdr:colOff>
          <xdr:row>98</xdr:row>
          <xdr:rowOff>19050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98</xdr:row>
          <xdr:rowOff>0</xdr:rowOff>
        </xdr:from>
        <xdr:to>
          <xdr:col>6</xdr:col>
          <xdr:colOff>114300</xdr:colOff>
          <xdr:row>99</xdr:row>
          <xdr:rowOff>19050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101</xdr:row>
          <xdr:rowOff>0</xdr:rowOff>
        </xdr:from>
        <xdr:to>
          <xdr:col>6</xdr:col>
          <xdr:colOff>114300</xdr:colOff>
          <xdr:row>102</xdr:row>
          <xdr:rowOff>19050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102</xdr:row>
          <xdr:rowOff>0</xdr:rowOff>
        </xdr:from>
        <xdr:to>
          <xdr:col>6</xdr:col>
          <xdr:colOff>114300</xdr:colOff>
          <xdr:row>103</xdr:row>
          <xdr:rowOff>19050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104</xdr:row>
          <xdr:rowOff>0</xdr:rowOff>
        </xdr:from>
        <xdr:to>
          <xdr:col>6</xdr:col>
          <xdr:colOff>114300</xdr:colOff>
          <xdr:row>105</xdr:row>
          <xdr:rowOff>19050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105</xdr:row>
          <xdr:rowOff>0</xdr:rowOff>
        </xdr:from>
        <xdr:to>
          <xdr:col>6</xdr:col>
          <xdr:colOff>114300</xdr:colOff>
          <xdr:row>106</xdr:row>
          <xdr:rowOff>19050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106</xdr:row>
          <xdr:rowOff>0</xdr:rowOff>
        </xdr:from>
        <xdr:to>
          <xdr:col>6</xdr:col>
          <xdr:colOff>114300</xdr:colOff>
          <xdr:row>107</xdr:row>
          <xdr:rowOff>19050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108</xdr:row>
          <xdr:rowOff>0</xdr:rowOff>
        </xdr:from>
        <xdr:to>
          <xdr:col>6</xdr:col>
          <xdr:colOff>114300</xdr:colOff>
          <xdr:row>109</xdr:row>
          <xdr:rowOff>19050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109</xdr:row>
          <xdr:rowOff>0</xdr:rowOff>
        </xdr:from>
        <xdr:to>
          <xdr:col>6</xdr:col>
          <xdr:colOff>114300</xdr:colOff>
          <xdr:row>110</xdr:row>
          <xdr:rowOff>19050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111</xdr:row>
          <xdr:rowOff>0</xdr:rowOff>
        </xdr:from>
        <xdr:to>
          <xdr:col>6</xdr:col>
          <xdr:colOff>114300</xdr:colOff>
          <xdr:row>112</xdr:row>
          <xdr:rowOff>19050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112</xdr:row>
          <xdr:rowOff>0</xdr:rowOff>
        </xdr:from>
        <xdr:to>
          <xdr:col>6</xdr:col>
          <xdr:colOff>114300</xdr:colOff>
          <xdr:row>113</xdr:row>
          <xdr:rowOff>19050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113</xdr:row>
          <xdr:rowOff>0</xdr:rowOff>
        </xdr:from>
        <xdr:to>
          <xdr:col>6</xdr:col>
          <xdr:colOff>114300</xdr:colOff>
          <xdr:row>114</xdr:row>
          <xdr:rowOff>19050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114</xdr:row>
          <xdr:rowOff>0</xdr:rowOff>
        </xdr:from>
        <xdr:to>
          <xdr:col>6</xdr:col>
          <xdr:colOff>114300</xdr:colOff>
          <xdr:row>115</xdr:row>
          <xdr:rowOff>19050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116</xdr:row>
          <xdr:rowOff>0</xdr:rowOff>
        </xdr:from>
        <xdr:to>
          <xdr:col>6</xdr:col>
          <xdr:colOff>114300</xdr:colOff>
          <xdr:row>117</xdr:row>
          <xdr:rowOff>19050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118</xdr:row>
          <xdr:rowOff>0</xdr:rowOff>
        </xdr:from>
        <xdr:to>
          <xdr:col>6</xdr:col>
          <xdr:colOff>114300</xdr:colOff>
          <xdr:row>119</xdr:row>
          <xdr:rowOff>19050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121</xdr:row>
          <xdr:rowOff>0</xdr:rowOff>
        </xdr:from>
        <xdr:to>
          <xdr:col>6</xdr:col>
          <xdr:colOff>114300</xdr:colOff>
          <xdr:row>122</xdr:row>
          <xdr:rowOff>19050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124</xdr:row>
          <xdr:rowOff>0</xdr:rowOff>
        </xdr:from>
        <xdr:to>
          <xdr:col>6</xdr:col>
          <xdr:colOff>114300</xdr:colOff>
          <xdr:row>125</xdr:row>
          <xdr:rowOff>19050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125</xdr:row>
          <xdr:rowOff>0</xdr:rowOff>
        </xdr:from>
        <xdr:to>
          <xdr:col>6</xdr:col>
          <xdr:colOff>114300</xdr:colOff>
          <xdr:row>126</xdr:row>
          <xdr:rowOff>19050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127</xdr:row>
          <xdr:rowOff>0</xdr:rowOff>
        </xdr:from>
        <xdr:to>
          <xdr:col>6</xdr:col>
          <xdr:colOff>114300</xdr:colOff>
          <xdr:row>128</xdr:row>
          <xdr:rowOff>19050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128</xdr:row>
          <xdr:rowOff>0</xdr:rowOff>
        </xdr:from>
        <xdr:to>
          <xdr:col>6</xdr:col>
          <xdr:colOff>114300</xdr:colOff>
          <xdr:row>129</xdr:row>
          <xdr:rowOff>19050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130</xdr:row>
          <xdr:rowOff>0</xdr:rowOff>
        </xdr:from>
        <xdr:to>
          <xdr:col>6</xdr:col>
          <xdr:colOff>114300</xdr:colOff>
          <xdr:row>131</xdr:row>
          <xdr:rowOff>19050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131</xdr:row>
          <xdr:rowOff>0</xdr:rowOff>
        </xdr:from>
        <xdr:to>
          <xdr:col>6</xdr:col>
          <xdr:colOff>114300</xdr:colOff>
          <xdr:row>132</xdr:row>
          <xdr:rowOff>19050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133</xdr:row>
          <xdr:rowOff>0</xdr:rowOff>
        </xdr:from>
        <xdr:to>
          <xdr:col>6</xdr:col>
          <xdr:colOff>114300</xdr:colOff>
          <xdr:row>134</xdr:row>
          <xdr:rowOff>19050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135</xdr:row>
          <xdr:rowOff>0</xdr:rowOff>
        </xdr:from>
        <xdr:to>
          <xdr:col>6</xdr:col>
          <xdr:colOff>114300</xdr:colOff>
          <xdr:row>136</xdr:row>
          <xdr:rowOff>19050</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139</xdr:row>
          <xdr:rowOff>0</xdr:rowOff>
        </xdr:from>
        <xdr:to>
          <xdr:col>6</xdr:col>
          <xdr:colOff>114300</xdr:colOff>
          <xdr:row>140</xdr:row>
          <xdr:rowOff>19050</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142</xdr:row>
          <xdr:rowOff>0</xdr:rowOff>
        </xdr:from>
        <xdr:to>
          <xdr:col>6</xdr:col>
          <xdr:colOff>114300</xdr:colOff>
          <xdr:row>143</xdr:row>
          <xdr:rowOff>19050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143</xdr:row>
          <xdr:rowOff>0</xdr:rowOff>
        </xdr:from>
        <xdr:to>
          <xdr:col>6</xdr:col>
          <xdr:colOff>114300</xdr:colOff>
          <xdr:row>144</xdr:row>
          <xdr:rowOff>19050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147</xdr:row>
          <xdr:rowOff>0</xdr:rowOff>
        </xdr:from>
        <xdr:to>
          <xdr:col>6</xdr:col>
          <xdr:colOff>114300</xdr:colOff>
          <xdr:row>148</xdr:row>
          <xdr:rowOff>19050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149</xdr:row>
          <xdr:rowOff>0</xdr:rowOff>
        </xdr:from>
        <xdr:to>
          <xdr:col>6</xdr:col>
          <xdr:colOff>114300</xdr:colOff>
          <xdr:row>150</xdr:row>
          <xdr:rowOff>19050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148</xdr:row>
          <xdr:rowOff>0</xdr:rowOff>
        </xdr:from>
        <xdr:to>
          <xdr:col>6</xdr:col>
          <xdr:colOff>114300</xdr:colOff>
          <xdr:row>149</xdr:row>
          <xdr:rowOff>19050</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151</xdr:row>
          <xdr:rowOff>0</xdr:rowOff>
        </xdr:from>
        <xdr:to>
          <xdr:col>6</xdr:col>
          <xdr:colOff>114300</xdr:colOff>
          <xdr:row>152</xdr:row>
          <xdr:rowOff>19050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153</xdr:row>
          <xdr:rowOff>0</xdr:rowOff>
        </xdr:from>
        <xdr:to>
          <xdr:col>6</xdr:col>
          <xdr:colOff>114300</xdr:colOff>
          <xdr:row>154</xdr:row>
          <xdr:rowOff>19050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154</xdr:row>
          <xdr:rowOff>0</xdr:rowOff>
        </xdr:from>
        <xdr:to>
          <xdr:col>6</xdr:col>
          <xdr:colOff>114300</xdr:colOff>
          <xdr:row>155</xdr:row>
          <xdr:rowOff>19050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156</xdr:row>
          <xdr:rowOff>0</xdr:rowOff>
        </xdr:from>
        <xdr:to>
          <xdr:col>6</xdr:col>
          <xdr:colOff>114300</xdr:colOff>
          <xdr:row>157</xdr:row>
          <xdr:rowOff>19050</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158</xdr:row>
          <xdr:rowOff>0</xdr:rowOff>
        </xdr:from>
        <xdr:to>
          <xdr:col>6</xdr:col>
          <xdr:colOff>114300</xdr:colOff>
          <xdr:row>159</xdr:row>
          <xdr:rowOff>19050</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160</xdr:row>
          <xdr:rowOff>0</xdr:rowOff>
        </xdr:from>
        <xdr:to>
          <xdr:col>6</xdr:col>
          <xdr:colOff>114300</xdr:colOff>
          <xdr:row>161</xdr:row>
          <xdr:rowOff>19050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161</xdr:row>
          <xdr:rowOff>0</xdr:rowOff>
        </xdr:from>
        <xdr:to>
          <xdr:col>6</xdr:col>
          <xdr:colOff>114300</xdr:colOff>
          <xdr:row>162</xdr:row>
          <xdr:rowOff>19050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162</xdr:row>
          <xdr:rowOff>0</xdr:rowOff>
        </xdr:from>
        <xdr:to>
          <xdr:col>6</xdr:col>
          <xdr:colOff>114300</xdr:colOff>
          <xdr:row>163</xdr:row>
          <xdr:rowOff>19050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165</xdr:row>
          <xdr:rowOff>0</xdr:rowOff>
        </xdr:from>
        <xdr:to>
          <xdr:col>6</xdr:col>
          <xdr:colOff>114300</xdr:colOff>
          <xdr:row>166</xdr:row>
          <xdr:rowOff>19050</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0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167</xdr:row>
          <xdr:rowOff>0</xdr:rowOff>
        </xdr:from>
        <xdr:to>
          <xdr:col>6</xdr:col>
          <xdr:colOff>114300</xdr:colOff>
          <xdr:row>168</xdr:row>
          <xdr:rowOff>19050</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0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169</xdr:row>
          <xdr:rowOff>0</xdr:rowOff>
        </xdr:from>
        <xdr:to>
          <xdr:col>6</xdr:col>
          <xdr:colOff>114300</xdr:colOff>
          <xdr:row>170</xdr:row>
          <xdr:rowOff>19050</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0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170</xdr:row>
          <xdr:rowOff>0</xdr:rowOff>
        </xdr:from>
        <xdr:to>
          <xdr:col>6</xdr:col>
          <xdr:colOff>114300</xdr:colOff>
          <xdr:row>171</xdr:row>
          <xdr:rowOff>19050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0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171</xdr:row>
          <xdr:rowOff>0</xdr:rowOff>
        </xdr:from>
        <xdr:to>
          <xdr:col>6</xdr:col>
          <xdr:colOff>114300</xdr:colOff>
          <xdr:row>172</xdr:row>
          <xdr:rowOff>19050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173</xdr:row>
          <xdr:rowOff>0</xdr:rowOff>
        </xdr:from>
        <xdr:to>
          <xdr:col>6</xdr:col>
          <xdr:colOff>114300</xdr:colOff>
          <xdr:row>174</xdr:row>
          <xdr:rowOff>19050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174</xdr:row>
          <xdr:rowOff>0</xdr:rowOff>
        </xdr:from>
        <xdr:to>
          <xdr:col>6</xdr:col>
          <xdr:colOff>114300</xdr:colOff>
          <xdr:row>175</xdr:row>
          <xdr:rowOff>19050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176</xdr:row>
          <xdr:rowOff>0</xdr:rowOff>
        </xdr:from>
        <xdr:to>
          <xdr:col>6</xdr:col>
          <xdr:colOff>114300</xdr:colOff>
          <xdr:row>177</xdr:row>
          <xdr:rowOff>19050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178</xdr:row>
          <xdr:rowOff>0</xdr:rowOff>
        </xdr:from>
        <xdr:to>
          <xdr:col>6</xdr:col>
          <xdr:colOff>114300</xdr:colOff>
          <xdr:row>179</xdr:row>
          <xdr:rowOff>19050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180</xdr:row>
          <xdr:rowOff>0</xdr:rowOff>
        </xdr:from>
        <xdr:to>
          <xdr:col>6</xdr:col>
          <xdr:colOff>114300</xdr:colOff>
          <xdr:row>181</xdr:row>
          <xdr:rowOff>19050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182</xdr:row>
          <xdr:rowOff>0</xdr:rowOff>
        </xdr:from>
        <xdr:to>
          <xdr:col>6</xdr:col>
          <xdr:colOff>114300</xdr:colOff>
          <xdr:row>183</xdr:row>
          <xdr:rowOff>19050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183</xdr:row>
          <xdr:rowOff>0</xdr:rowOff>
        </xdr:from>
        <xdr:to>
          <xdr:col>6</xdr:col>
          <xdr:colOff>114300</xdr:colOff>
          <xdr:row>184</xdr:row>
          <xdr:rowOff>19050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185</xdr:row>
          <xdr:rowOff>0</xdr:rowOff>
        </xdr:from>
        <xdr:to>
          <xdr:col>6</xdr:col>
          <xdr:colOff>114300</xdr:colOff>
          <xdr:row>186</xdr:row>
          <xdr:rowOff>19050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187</xdr:row>
          <xdr:rowOff>0</xdr:rowOff>
        </xdr:from>
        <xdr:to>
          <xdr:col>6</xdr:col>
          <xdr:colOff>114300</xdr:colOff>
          <xdr:row>188</xdr:row>
          <xdr:rowOff>19050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191</xdr:row>
          <xdr:rowOff>0</xdr:rowOff>
        </xdr:from>
        <xdr:to>
          <xdr:col>6</xdr:col>
          <xdr:colOff>114300</xdr:colOff>
          <xdr:row>192</xdr:row>
          <xdr:rowOff>19050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192</xdr:row>
          <xdr:rowOff>0</xdr:rowOff>
        </xdr:from>
        <xdr:to>
          <xdr:col>6</xdr:col>
          <xdr:colOff>114300</xdr:colOff>
          <xdr:row>193</xdr:row>
          <xdr:rowOff>19050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193</xdr:row>
          <xdr:rowOff>0</xdr:rowOff>
        </xdr:from>
        <xdr:to>
          <xdr:col>6</xdr:col>
          <xdr:colOff>114300</xdr:colOff>
          <xdr:row>194</xdr:row>
          <xdr:rowOff>19050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0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195</xdr:row>
          <xdr:rowOff>0</xdr:rowOff>
        </xdr:from>
        <xdr:to>
          <xdr:col>6</xdr:col>
          <xdr:colOff>114300</xdr:colOff>
          <xdr:row>196</xdr:row>
          <xdr:rowOff>19050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196</xdr:row>
          <xdr:rowOff>0</xdr:rowOff>
        </xdr:from>
        <xdr:to>
          <xdr:col>6</xdr:col>
          <xdr:colOff>114300</xdr:colOff>
          <xdr:row>197</xdr:row>
          <xdr:rowOff>19050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0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198</xdr:row>
          <xdr:rowOff>0</xdr:rowOff>
        </xdr:from>
        <xdr:to>
          <xdr:col>6</xdr:col>
          <xdr:colOff>114300</xdr:colOff>
          <xdr:row>199</xdr:row>
          <xdr:rowOff>19050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199</xdr:row>
          <xdr:rowOff>0</xdr:rowOff>
        </xdr:from>
        <xdr:to>
          <xdr:col>6</xdr:col>
          <xdr:colOff>114300</xdr:colOff>
          <xdr:row>200</xdr:row>
          <xdr:rowOff>19050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0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201</xdr:row>
          <xdr:rowOff>0</xdr:rowOff>
        </xdr:from>
        <xdr:to>
          <xdr:col>6</xdr:col>
          <xdr:colOff>114300</xdr:colOff>
          <xdr:row>202</xdr:row>
          <xdr:rowOff>19050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202</xdr:row>
          <xdr:rowOff>0</xdr:rowOff>
        </xdr:from>
        <xdr:to>
          <xdr:col>6</xdr:col>
          <xdr:colOff>114300</xdr:colOff>
          <xdr:row>203</xdr:row>
          <xdr:rowOff>19050</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0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205</xdr:row>
          <xdr:rowOff>0</xdr:rowOff>
        </xdr:from>
        <xdr:to>
          <xdr:col>6</xdr:col>
          <xdr:colOff>114300</xdr:colOff>
          <xdr:row>206</xdr:row>
          <xdr:rowOff>19050</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206</xdr:row>
          <xdr:rowOff>0</xdr:rowOff>
        </xdr:from>
        <xdr:to>
          <xdr:col>6</xdr:col>
          <xdr:colOff>114300</xdr:colOff>
          <xdr:row>207</xdr:row>
          <xdr:rowOff>19050</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0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207</xdr:row>
          <xdr:rowOff>0</xdr:rowOff>
        </xdr:from>
        <xdr:to>
          <xdr:col>6</xdr:col>
          <xdr:colOff>114300</xdr:colOff>
          <xdr:row>208</xdr:row>
          <xdr:rowOff>19050</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210</xdr:row>
          <xdr:rowOff>0</xdr:rowOff>
        </xdr:from>
        <xdr:to>
          <xdr:col>6</xdr:col>
          <xdr:colOff>114300</xdr:colOff>
          <xdr:row>211</xdr:row>
          <xdr:rowOff>19050</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211</xdr:row>
          <xdr:rowOff>0</xdr:rowOff>
        </xdr:from>
        <xdr:to>
          <xdr:col>6</xdr:col>
          <xdr:colOff>114300</xdr:colOff>
          <xdr:row>212</xdr:row>
          <xdr:rowOff>19050</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214</xdr:row>
          <xdr:rowOff>0</xdr:rowOff>
        </xdr:from>
        <xdr:to>
          <xdr:col>6</xdr:col>
          <xdr:colOff>114300</xdr:colOff>
          <xdr:row>215</xdr:row>
          <xdr:rowOff>19050</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215</xdr:row>
          <xdr:rowOff>0</xdr:rowOff>
        </xdr:from>
        <xdr:to>
          <xdr:col>6</xdr:col>
          <xdr:colOff>114300</xdr:colOff>
          <xdr:row>216</xdr:row>
          <xdr:rowOff>19050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217</xdr:row>
          <xdr:rowOff>0</xdr:rowOff>
        </xdr:from>
        <xdr:to>
          <xdr:col>6</xdr:col>
          <xdr:colOff>114300</xdr:colOff>
          <xdr:row>218</xdr:row>
          <xdr:rowOff>19050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0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218</xdr:row>
          <xdr:rowOff>0</xdr:rowOff>
        </xdr:from>
        <xdr:to>
          <xdr:col>6</xdr:col>
          <xdr:colOff>114300</xdr:colOff>
          <xdr:row>219</xdr:row>
          <xdr:rowOff>19050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219</xdr:row>
          <xdr:rowOff>0</xdr:rowOff>
        </xdr:from>
        <xdr:to>
          <xdr:col>6</xdr:col>
          <xdr:colOff>114300</xdr:colOff>
          <xdr:row>220</xdr:row>
          <xdr:rowOff>19050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221</xdr:row>
          <xdr:rowOff>0</xdr:rowOff>
        </xdr:from>
        <xdr:to>
          <xdr:col>6</xdr:col>
          <xdr:colOff>114300</xdr:colOff>
          <xdr:row>222</xdr:row>
          <xdr:rowOff>19050</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0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223</xdr:row>
          <xdr:rowOff>0</xdr:rowOff>
        </xdr:from>
        <xdr:to>
          <xdr:col>6</xdr:col>
          <xdr:colOff>114300</xdr:colOff>
          <xdr:row>224</xdr:row>
          <xdr:rowOff>19050</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000-00008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226</xdr:row>
          <xdr:rowOff>0</xdr:rowOff>
        </xdr:from>
        <xdr:to>
          <xdr:col>6</xdr:col>
          <xdr:colOff>114300</xdr:colOff>
          <xdr:row>227</xdr:row>
          <xdr:rowOff>19050</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0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227</xdr:row>
          <xdr:rowOff>0</xdr:rowOff>
        </xdr:from>
        <xdr:to>
          <xdr:col>6</xdr:col>
          <xdr:colOff>114300</xdr:colOff>
          <xdr:row>228</xdr:row>
          <xdr:rowOff>19050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0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228</xdr:row>
          <xdr:rowOff>0</xdr:rowOff>
        </xdr:from>
        <xdr:to>
          <xdr:col>6</xdr:col>
          <xdr:colOff>114300</xdr:colOff>
          <xdr:row>229</xdr:row>
          <xdr:rowOff>19050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0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229</xdr:row>
          <xdr:rowOff>0</xdr:rowOff>
        </xdr:from>
        <xdr:to>
          <xdr:col>6</xdr:col>
          <xdr:colOff>114300</xdr:colOff>
          <xdr:row>230</xdr:row>
          <xdr:rowOff>19050</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0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234</xdr:row>
          <xdr:rowOff>0</xdr:rowOff>
        </xdr:from>
        <xdr:to>
          <xdr:col>6</xdr:col>
          <xdr:colOff>114300</xdr:colOff>
          <xdr:row>235</xdr:row>
          <xdr:rowOff>19050</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0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233</xdr:row>
          <xdr:rowOff>0</xdr:rowOff>
        </xdr:from>
        <xdr:to>
          <xdr:col>6</xdr:col>
          <xdr:colOff>114300</xdr:colOff>
          <xdr:row>234</xdr:row>
          <xdr:rowOff>19050</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000-00008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232</xdr:row>
          <xdr:rowOff>0</xdr:rowOff>
        </xdr:from>
        <xdr:to>
          <xdr:col>6</xdr:col>
          <xdr:colOff>114300</xdr:colOff>
          <xdr:row>233</xdr:row>
          <xdr:rowOff>19050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0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236</xdr:row>
          <xdr:rowOff>0</xdr:rowOff>
        </xdr:from>
        <xdr:to>
          <xdr:col>6</xdr:col>
          <xdr:colOff>114300</xdr:colOff>
          <xdr:row>237</xdr:row>
          <xdr:rowOff>19050</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0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237</xdr:row>
          <xdr:rowOff>0</xdr:rowOff>
        </xdr:from>
        <xdr:to>
          <xdr:col>6</xdr:col>
          <xdr:colOff>114300</xdr:colOff>
          <xdr:row>238</xdr:row>
          <xdr:rowOff>19050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0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240</xdr:row>
          <xdr:rowOff>0</xdr:rowOff>
        </xdr:from>
        <xdr:to>
          <xdr:col>6</xdr:col>
          <xdr:colOff>114300</xdr:colOff>
          <xdr:row>241</xdr:row>
          <xdr:rowOff>19050</xdr:rowOff>
        </xdr:to>
        <xdr:sp macro="" textlink="">
          <xdr:nvSpPr>
            <xdr:cNvPr id="1165" name="Check Box 141" hidden="1">
              <a:extLst>
                <a:ext uri="{63B3BB69-23CF-44E3-9099-C40C66FF867C}">
                  <a14:compatExt spid="_x0000_s1165"/>
                </a:ext>
                <a:ext uri="{FF2B5EF4-FFF2-40B4-BE49-F238E27FC236}">
                  <a16:creationId xmlns:a16="http://schemas.microsoft.com/office/drawing/2014/main" id="{00000000-0008-0000-0000-00008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244</xdr:row>
          <xdr:rowOff>0</xdr:rowOff>
        </xdr:from>
        <xdr:to>
          <xdr:col>6</xdr:col>
          <xdr:colOff>114300</xdr:colOff>
          <xdr:row>245</xdr:row>
          <xdr:rowOff>19050</xdr:rowOff>
        </xdr:to>
        <xdr:sp macro="" textlink="">
          <xdr:nvSpPr>
            <xdr:cNvPr id="1166" name="Check Box 142" hidden="1">
              <a:extLst>
                <a:ext uri="{63B3BB69-23CF-44E3-9099-C40C66FF867C}">
                  <a14:compatExt spid="_x0000_s1166"/>
                </a:ext>
                <a:ext uri="{FF2B5EF4-FFF2-40B4-BE49-F238E27FC236}">
                  <a16:creationId xmlns:a16="http://schemas.microsoft.com/office/drawing/2014/main" id="{00000000-0008-0000-0000-00008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245</xdr:row>
          <xdr:rowOff>0</xdr:rowOff>
        </xdr:from>
        <xdr:to>
          <xdr:col>6</xdr:col>
          <xdr:colOff>114300</xdr:colOff>
          <xdr:row>246</xdr:row>
          <xdr:rowOff>19050</xdr:rowOff>
        </xdr:to>
        <xdr:sp macro="" textlink="">
          <xdr:nvSpPr>
            <xdr:cNvPr id="1167" name="Check Box 143" hidden="1">
              <a:extLst>
                <a:ext uri="{63B3BB69-23CF-44E3-9099-C40C66FF867C}">
                  <a14:compatExt spid="_x0000_s1167"/>
                </a:ext>
                <a:ext uri="{FF2B5EF4-FFF2-40B4-BE49-F238E27FC236}">
                  <a16:creationId xmlns:a16="http://schemas.microsoft.com/office/drawing/2014/main" id="{00000000-0008-0000-0000-00008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246</xdr:row>
          <xdr:rowOff>0</xdr:rowOff>
        </xdr:from>
        <xdr:to>
          <xdr:col>6</xdr:col>
          <xdr:colOff>114300</xdr:colOff>
          <xdr:row>247</xdr:row>
          <xdr:rowOff>19050</xdr:rowOff>
        </xdr:to>
        <xdr:sp macro="" textlink="">
          <xdr:nvSpPr>
            <xdr:cNvPr id="1168" name="Check Box 144" hidden="1">
              <a:extLst>
                <a:ext uri="{63B3BB69-23CF-44E3-9099-C40C66FF867C}">
                  <a14:compatExt spid="_x0000_s1168"/>
                </a:ext>
                <a:ext uri="{FF2B5EF4-FFF2-40B4-BE49-F238E27FC236}">
                  <a16:creationId xmlns:a16="http://schemas.microsoft.com/office/drawing/2014/main" id="{00000000-0008-0000-0000-00009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247</xdr:row>
          <xdr:rowOff>0</xdr:rowOff>
        </xdr:from>
        <xdr:to>
          <xdr:col>6</xdr:col>
          <xdr:colOff>114300</xdr:colOff>
          <xdr:row>248</xdr:row>
          <xdr:rowOff>19050</xdr:rowOff>
        </xdr:to>
        <xdr:sp macro="" textlink="">
          <xdr:nvSpPr>
            <xdr:cNvPr id="1169" name="Check Box 145" hidden="1">
              <a:extLst>
                <a:ext uri="{63B3BB69-23CF-44E3-9099-C40C66FF867C}">
                  <a14:compatExt spid="_x0000_s1169"/>
                </a:ext>
                <a:ext uri="{FF2B5EF4-FFF2-40B4-BE49-F238E27FC236}">
                  <a16:creationId xmlns:a16="http://schemas.microsoft.com/office/drawing/2014/main" id="{00000000-0008-0000-0000-00009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248</xdr:row>
          <xdr:rowOff>0</xdr:rowOff>
        </xdr:from>
        <xdr:to>
          <xdr:col>6</xdr:col>
          <xdr:colOff>114300</xdr:colOff>
          <xdr:row>249</xdr:row>
          <xdr:rowOff>19050</xdr:rowOff>
        </xdr:to>
        <xdr:sp macro="" textlink="">
          <xdr:nvSpPr>
            <xdr:cNvPr id="1170" name="Check Box 146"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249</xdr:row>
          <xdr:rowOff>0</xdr:rowOff>
        </xdr:from>
        <xdr:to>
          <xdr:col>6</xdr:col>
          <xdr:colOff>114300</xdr:colOff>
          <xdr:row>250</xdr:row>
          <xdr:rowOff>19050</xdr:rowOff>
        </xdr:to>
        <xdr:sp macro="" textlink="">
          <xdr:nvSpPr>
            <xdr:cNvPr id="1171" name="Check Box 147" hidden="1">
              <a:extLst>
                <a:ext uri="{63B3BB69-23CF-44E3-9099-C40C66FF867C}">
                  <a14:compatExt spid="_x0000_s1171"/>
                </a:ext>
                <a:ext uri="{FF2B5EF4-FFF2-40B4-BE49-F238E27FC236}">
                  <a16:creationId xmlns:a16="http://schemas.microsoft.com/office/drawing/2014/main" id="{00000000-0008-0000-0000-00009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251</xdr:row>
          <xdr:rowOff>0</xdr:rowOff>
        </xdr:from>
        <xdr:to>
          <xdr:col>6</xdr:col>
          <xdr:colOff>114300</xdr:colOff>
          <xdr:row>252</xdr:row>
          <xdr:rowOff>19050</xdr:rowOff>
        </xdr:to>
        <xdr:sp macro="" textlink="">
          <xdr:nvSpPr>
            <xdr:cNvPr id="1172" name="Check Box 148" hidden="1">
              <a:extLst>
                <a:ext uri="{63B3BB69-23CF-44E3-9099-C40C66FF867C}">
                  <a14:compatExt spid="_x0000_s1172"/>
                </a:ext>
                <a:ext uri="{FF2B5EF4-FFF2-40B4-BE49-F238E27FC236}">
                  <a16:creationId xmlns:a16="http://schemas.microsoft.com/office/drawing/2014/main" id="{00000000-0008-0000-0000-00009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253</xdr:row>
          <xdr:rowOff>0</xdr:rowOff>
        </xdr:from>
        <xdr:to>
          <xdr:col>6</xdr:col>
          <xdr:colOff>114300</xdr:colOff>
          <xdr:row>254</xdr:row>
          <xdr:rowOff>19050</xdr:rowOff>
        </xdr:to>
        <xdr:sp macro="" textlink="">
          <xdr:nvSpPr>
            <xdr:cNvPr id="1173" name="Check Box 149" hidden="1">
              <a:extLst>
                <a:ext uri="{63B3BB69-23CF-44E3-9099-C40C66FF867C}">
                  <a14:compatExt spid="_x0000_s1173"/>
                </a:ext>
                <a:ext uri="{FF2B5EF4-FFF2-40B4-BE49-F238E27FC236}">
                  <a16:creationId xmlns:a16="http://schemas.microsoft.com/office/drawing/2014/main" id="{00000000-0008-0000-0000-00009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256</xdr:row>
          <xdr:rowOff>0</xdr:rowOff>
        </xdr:from>
        <xdr:to>
          <xdr:col>6</xdr:col>
          <xdr:colOff>114300</xdr:colOff>
          <xdr:row>257</xdr:row>
          <xdr:rowOff>19050</xdr:rowOff>
        </xdr:to>
        <xdr:sp macro="" textlink="">
          <xdr:nvSpPr>
            <xdr:cNvPr id="1174" name="Check Box 150" hidden="1">
              <a:extLst>
                <a:ext uri="{63B3BB69-23CF-44E3-9099-C40C66FF867C}">
                  <a14:compatExt spid="_x0000_s1174"/>
                </a:ext>
                <a:ext uri="{FF2B5EF4-FFF2-40B4-BE49-F238E27FC236}">
                  <a16:creationId xmlns:a16="http://schemas.microsoft.com/office/drawing/2014/main" id="{00000000-0008-0000-0000-00009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257</xdr:row>
          <xdr:rowOff>0</xdr:rowOff>
        </xdr:from>
        <xdr:to>
          <xdr:col>6</xdr:col>
          <xdr:colOff>114300</xdr:colOff>
          <xdr:row>258</xdr:row>
          <xdr:rowOff>19050</xdr:rowOff>
        </xdr:to>
        <xdr:sp macro="" textlink="">
          <xdr:nvSpPr>
            <xdr:cNvPr id="1175" name="Check Box 151" hidden="1">
              <a:extLst>
                <a:ext uri="{63B3BB69-23CF-44E3-9099-C40C66FF867C}">
                  <a14:compatExt spid="_x0000_s1175"/>
                </a:ext>
                <a:ext uri="{FF2B5EF4-FFF2-40B4-BE49-F238E27FC236}">
                  <a16:creationId xmlns:a16="http://schemas.microsoft.com/office/drawing/2014/main" id="{00000000-0008-0000-0000-00009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259</xdr:row>
          <xdr:rowOff>0</xdr:rowOff>
        </xdr:from>
        <xdr:to>
          <xdr:col>6</xdr:col>
          <xdr:colOff>114300</xdr:colOff>
          <xdr:row>260</xdr:row>
          <xdr:rowOff>19050</xdr:rowOff>
        </xdr:to>
        <xdr:sp macro="" textlink="">
          <xdr:nvSpPr>
            <xdr:cNvPr id="1176" name="Check Box 152" hidden="1">
              <a:extLst>
                <a:ext uri="{63B3BB69-23CF-44E3-9099-C40C66FF867C}">
                  <a14:compatExt spid="_x0000_s1176"/>
                </a:ext>
                <a:ext uri="{FF2B5EF4-FFF2-40B4-BE49-F238E27FC236}">
                  <a16:creationId xmlns:a16="http://schemas.microsoft.com/office/drawing/2014/main" id="{00000000-0008-0000-0000-00009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261</xdr:row>
          <xdr:rowOff>0</xdr:rowOff>
        </xdr:from>
        <xdr:to>
          <xdr:col>6</xdr:col>
          <xdr:colOff>114300</xdr:colOff>
          <xdr:row>262</xdr:row>
          <xdr:rowOff>19050</xdr:rowOff>
        </xdr:to>
        <xdr:sp macro="" textlink="">
          <xdr:nvSpPr>
            <xdr:cNvPr id="1177" name="Check Box 153" hidden="1">
              <a:extLst>
                <a:ext uri="{63B3BB69-23CF-44E3-9099-C40C66FF867C}">
                  <a14:compatExt spid="_x0000_s1177"/>
                </a:ext>
                <a:ext uri="{FF2B5EF4-FFF2-40B4-BE49-F238E27FC236}">
                  <a16:creationId xmlns:a16="http://schemas.microsoft.com/office/drawing/2014/main" id="{00000000-0008-0000-0000-00009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262</xdr:row>
          <xdr:rowOff>0</xdr:rowOff>
        </xdr:from>
        <xdr:to>
          <xdr:col>6</xdr:col>
          <xdr:colOff>114300</xdr:colOff>
          <xdr:row>263</xdr:row>
          <xdr:rowOff>19050</xdr:rowOff>
        </xdr:to>
        <xdr:sp macro="" textlink="">
          <xdr:nvSpPr>
            <xdr:cNvPr id="1178" name="Check Box 154" hidden="1">
              <a:extLst>
                <a:ext uri="{63B3BB69-23CF-44E3-9099-C40C66FF867C}">
                  <a14:compatExt spid="_x0000_s1178"/>
                </a:ext>
                <a:ext uri="{FF2B5EF4-FFF2-40B4-BE49-F238E27FC236}">
                  <a16:creationId xmlns:a16="http://schemas.microsoft.com/office/drawing/2014/main" id="{00000000-0008-0000-0000-00009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263</xdr:row>
          <xdr:rowOff>0</xdr:rowOff>
        </xdr:from>
        <xdr:to>
          <xdr:col>6</xdr:col>
          <xdr:colOff>114300</xdr:colOff>
          <xdr:row>264</xdr:row>
          <xdr:rowOff>19050</xdr:rowOff>
        </xdr:to>
        <xdr:sp macro="" textlink="">
          <xdr:nvSpPr>
            <xdr:cNvPr id="1179" name="Check Box 155" hidden="1">
              <a:extLst>
                <a:ext uri="{63B3BB69-23CF-44E3-9099-C40C66FF867C}">
                  <a14:compatExt spid="_x0000_s1179"/>
                </a:ext>
                <a:ext uri="{FF2B5EF4-FFF2-40B4-BE49-F238E27FC236}">
                  <a16:creationId xmlns:a16="http://schemas.microsoft.com/office/drawing/2014/main" id="{00000000-0008-0000-0000-00009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264</xdr:row>
          <xdr:rowOff>0</xdr:rowOff>
        </xdr:from>
        <xdr:to>
          <xdr:col>6</xdr:col>
          <xdr:colOff>114300</xdr:colOff>
          <xdr:row>265</xdr:row>
          <xdr:rowOff>19050</xdr:rowOff>
        </xdr:to>
        <xdr:sp macro="" textlink="">
          <xdr:nvSpPr>
            <xdr:cNvPr id="1180" name="Check Box 156" hidden="1">
              <a:extLst>
                <a:ext uri="{63B3BB69-23CF-44E3-9099-C40C66FF867C}">
                  <a14:compatExt spid="_x0000_s1180"/>
                </a:ext>
                <a:ext uri="{FF2B5EF4-FFF2-40B4-BE49-F238E27FC236}">
                  <a16:creationId xmlns:a16="http://schemas.microsoft.com/office/drawing/2014/main" id="{00000000-0008-0000-0000-00009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265</xdr:row>
          <xdr:rowOff>0</xdr:rowOff>
        </xdr:from>
        <xdr:to>
          <xdr:col>6</xdr:col>
          <xdr:colOff>114300</xdr:colOff>
          <xdr:row>266</xdr:row>
          <xdr:rowOff>19050</xdr:rowOff>
        </xdr:to>
        <xdr:sp macro="" textlink="">
          <xdr:nvSpPr>
            <xdr:cNvPr id="1181" name="Check Box 157" hidden="1">
              <a:extLst>
                <a:ext uri="{63B3BB69-23CF-44E3-9099-C40C66FF867C}">
                  <a14:compatExt spid="_x0000_s1181"/>
                </a:ext>
                <a:ext uri="{FF2B5EF4-FFF2-40B4-BE49-F238E27FC236}">
                  <a16:creationId xmlns:a16="http://schemas.microsoft.com/office/drawing/2014/main" id="{00000000-0008-0000-0000-00009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266</xdr:row>
          <xdr:rowOff>0</xdr:rowOff>
        </xdr:from>
        <xdr:to>
          <xdr:col>6</xdr:col>
          <xdr:colOff>114300</xdr:colOff>
          <xdr:row>267</xdr:row>
          <xdr:rowOff>19050</xdr:rowOff>
        </xdr:to>
        <xdr:sp macro="" textlink="">
          <xdr:nvSpPr>
            <xdr:cNvPr id="1182" name="Check Box 158" hidden="1">
              <a:extLst>
                <a:ext uri="{63B3BB69-23CF-44E3-9099-C40C66FF867C}">
                  <a14:compatExt spid="_x0000_s1182"/>
                </a:ext>
                <a:ext uri="{FF2B5EF4-FFF2-40B4-BE49-F238E27FC236}">
                  <a16:creationId xmlns:a16="http://schemas.microsoft.com/office/drawing/2014/main" id="{00000000-0008-0000-0000-00009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268</xdr:row>
          <xdr:rowOff>0</xdr:rowOff>
        </xdr:from>
        <xdr:to>
          <xdr:col>6</xdr:col>
          <xdr:colOff>114300</xdr:colOff>
          <xdr:row>269</xdr:row>
          <xdr:rowOff>19050</xdr:rowOff>
        </xdr:to>
        <xdr:sp macro="" textlink="">
          <xdr:nvSpPr>
            <xdr:cNvPr id="1183" name="Check Box 159" hidden="1">
              <a:extLst>
                <a:ext uri="{63B3BB69-23CF-44E3-9099-C40C66FF867C}">
                  <a14:compatExt spid="_x0000_s1183"/>
                </a:ext>
                <a:ext uri="{FF2B5EF4-FFF2-40B4-BE49-F238E27FC236}">
                  <a16:creationId xmlns:a16="http://schemas.microsoft.com/office/drawing/2014/main" id="{00000000-0008-0000-0000-00009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272</xdr:row>
          <xdr:rowOff>0</xdr:rowOff>
        </xdr:from>
        <xdr:to>
          <xdr:col>6</xdr:col>
          <xdr:colOff>114300</xdr:colOff>
          <xdr:row>273</xdr:row>
          <xdr:rowOff>19050</xdr:rowOff>
        </xdr:to>
        <xdr:sp macro="" textlink="">
          <xdr:nvSpPr>
            <xdr:cNvPr id="1184" name="Check Box 160" hidden="1">
              <a:extLst>
                <a:ext uri="{63B3BB69-23CF-44E3-9099-C40C66FF867C}">
                  <a14:compatExt spid="_x0000_s1184"/>
                </a:ext>
                <a:ext uri="{FF2B5EF4-FFF2-40B4-BE49-F238E27FC236}">
                  <a16:creationId xmlns:a16="http://schemas.microsoft.com/office/drawing/2014/main" id="{00000000-0008-0000-0000-0000A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273</xdr:row>
          <xdr:rowOff>0</xdr:rowOff>
        </xdr:from>
        <xdr:to>
          <xdr:col>6</xdr:col>
          <xdr:colOff>114300</xdr:colOff>
          <xdr:row>274</xdr:row>
          <xdr:rowOff>19050</xdr:rowOff>
        </xdr:to>
        <xdr:sp macro="" textlink="">
          <xdr:nvSpPr>
            <xdr:cNvPr id="1185" name="Check Box 161" hidden="1">
              <a:extLst>
                <a:ext uri="{63B3BB69-23CF-44E3-9099-C40C66FF867C}">
                  <a14:compatExt spid="_x0000_s1185"/>
                </a:ext>
                <a:ext uri="{FF2B5EF4-FFF2-40B4-BE49-F238E27FC236}">
                  <a16:creationId xmlns:a16="http://schemas.microsoft.com/office/drawing/2014/main" id="{00000000-0008-0000-0000-0000A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275</xdr:row>
          <xdr:rowOff>0</xdr:rowOff>
        </xdr:from>
        <xdr:to>
          <xdr:col>6</xdr:col>
          <xdr:colOff>114300</xdr:colOff>
          <xdr:row>276</xdr:row>
          <xdr:rowOff>19050</xdr:rowOff>
        </xdr:to>
        <xdr:sp macro="" textlink="">
          <xdr:nvSpPr>
            <xdr:cNvPr id="1186" name="Check Box 162" hidden="1">
              <a:extLst>
                <a:ext uri="{63B3BB69-23CF-44E3-9099-C40C66FF867C}">
                  <a14:compatExt spid="_x0000_s1186"/>
                </a:ext>
                <a:ext uri="{FF2B5EF4-FFF2-40B4-BE49-F238E27FC236}">
                  <a16:creationId xmlns:a16="http://schemas.microsoft.com/office/drawing/2014/main" id="{00000000-0008-0000-0000-0000A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276</xdr:row>
          <xdr:rowOff>0</xdr:rowOff>
        </xdr:from>
        <xdr:to>
          <xdr:col>6</xdr:col>
          <xdr:colOff>114300</xdr:colOff>
          <xdr:row>277</xdr:row>
          <xdr:rowOff>19050</xdr:rowOff>
        </xdr:to>
        <xdr:sp macro="" textlink="">
          <xdr:nvSpPr>
            <xdr:cNvPr id="1187" name="Check Box 163" hidden="1">
              <a:extLst>
                <a:ext uri="{63B3BB69-23CF-44E3-9099-C40C66FF867C}">
                  <a14:compatExt spid="_x0000_s1187"/>
                </a:ext>
                <a:ext uri="{FF2B5EF4-FFF2-40B4-BE49-F238E27FC236}">
                  <a16:creationId xmlns:a16="http://schemas.microsoft.com/office/drawing/2014/main" id="{00000000-0008-0000-0000-0000A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277</xdr:row>
          <xdr:rowOff>0</xdr:rowOff>
        </xdr:from>
        <xdr:to>
          <xdr:col>6</xdr:col>
          <xdr:colOff>114300</xdr:colOff>
          <xdr:row>278</xdr:row>
          <xdr:rowOff>19050</xdr:rowOff>
        </xdr:to>
        <xdr:sp macro="" textlink="">
          <xdr:nvSpPr>
            <xdr:cNvPr id="1188" name="Check Box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278</xdr:row>
          <xdr:rowOff>0</xdr:rowOff>
        </xdr:from>
        <xdr:to>
          <xdr:col>6</xdr:col>
          <xdr:colOff>114300</xdr:colOff>
          <xdr:row>279</xdr:row>
          <xdr:rowOff>19050</xdr:rowOff>
        </xdr:to>
        <xdr:sp macro="" textlink="">
          <xdr:nvSpPr>
            <xdr:cNvPr id="1189" name="Check Box 165" hidden="1">
              <a:extLst>
                <a:ext uri="{63B3BB69-23CF-44E3-9099-C40C66FF867C}">
                  <a14:compatExt spid="_x0000_s1189"/>
                </a:ext>
                <a:ext uri="{FF2B5EF4-FFF2-40B4-BE49-F238E27FC236}">
                  <a16:creationId xmlns:a16="http://schemas.microsoft.com/office/drawing/2014/main" id="{00000000-0008-0000-0000-0000A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280</xdr:row>
          <xdr:rowOff>0</xdr:rowOff>
        </xdr:from>
        <xdr:to>
          <xdr:col>6</xdr:col>
          <xdr:colOff>114300</xdr:colOff>
          <xdr:row>281</xdr:row>
          <xdr:rowOff>19050</xdr:rowOff>
        </xdr:to>
        <xdr:sp macro="" textlink="">
          <xdr:nvSpPr>
            <xdr:cNvPr id="1190" name="Check Box 166" hidden="1">
              <a:extLst>
                <a:ext uri="{63B3BB69-23CF-44E3-9099-C40C66FF867C}">
                  <a14:compatExt spid="_x0000_s1190"/>
                </a:ext>
                <a:ext uri="{FF2B5EF4-FFF2-40B4-BE49-F238E27FC236}">
                  <a16:creationId xmlns:a16="http://schemas.microsoft.com/office/drawing/2014/main" id="{00000000-0008-0000-0000-0000A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281</xdr:row>
          <xdr:rowOff>0</xdr:rowOff>
        </xdr:from>
        <xdr:to>
          <xdr:col>6</xdr:col>
          <xdr:colOff>114300</xdr:colOff>
          <xdr:row>282</xdr:row>
          <xdr:rowOff>19050</xdr:rowOff>
        </xdr:to>
        <xdr:sp macro="" textlink="">
          <xdr:nvSpPr>
            <xdr:cNvPr id="1191" name="Check Box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282</xdr:row>
          <xdr:rowOff>0</xdr:rowOff>
        </xdr:from>
        <xdr:to>
          <xdr:col>6</xdr:col>
          <xdr:colOff>114300</xdr:colOff>
          <xdr:row>283</xdr:row>
          <xdr:rowOff>19050</xdr:rowOff>
        </xdr:to>
        <xdr:sp macro="" textlink="">
          <xdr:nvSpPr>
            <xdr:cNvPr id="1192" name="Check Box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283</xdr:row>
          <xdr:rowOff>0</xdr:rowOff>
        </xdr:from>
        <xdr:to>
          <xdr:col>6</xdr:col>
          <xdr:colOff>114300</xdr:colOff>
          <xdr:row>284</xdr:row>
          <xdr:rowOff>19050</xdr:rowOff>
        </xdr:to>
        <xdr:sp macro="" textlink="">
          <xdr:nvSpPr>
            <xdr:cNvPr id="1193" name="Check Box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286</xdr:row>
          <xdr:rowOff>0</xdr:rowOff>
        </xdr:from>
        <xdr:to>
          <xdr:col>6</xdr:col>
          <xdr:colOff>114300</xdr:colOff>
          <xdr:row>287</xdr:row>
          <xdr:rowOff>19050</xdr:rowOff>
        </xdr:to>
        <xdr:sp macro="" textlink="">
          <xdr:nvSpPr>
            <xdr:cNvPr id="1194" name="Check Box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288</xdr:row>
          <xdr:rowOff>0</xdr:rowOff>
        </xdr:from>
        <xdr:to>
          <xdr:col>6</xdr:col>
          <xdr:colOff>114300</xdr:colOff>
          <xdr:row>289</xdr:row>
          <xdr:rowOff>19050</xdr:rowOff>
        </xdr:to>
        <xdr:sp macro="" textlink="">
          <xdr:nvSpPr>
            <xdr:cNvPr id="1195" name="Check Box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289</xdr:row>
          <xdr:rowOff>9525</xdr:rowOff>
        </xdr:from>
        <xdr:to>
          <xdr:col>6</xdr:col>
          <xdr:colOff>114300</xdr:colOff>
          <xdr:row>290</xdr:row>
          <xdr:rowOff>28575</xdr:rowOff>
        </xdr:to>
        <xdr:sp macro="" textlink="">
          <xdr:nvSpPr>
            <xdr:cNvPr id="1196" name="Check Box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290</xdr:row>
          <xdr:rowOff>0</xdr:rowOff>
        </xdr:from>
        <xdr:to>
          <xdr:col>6</xdr:col>
          <xdr:colOff>114300</xdr:colOff>
          <xdr:row>291</xdr:row>
          <xdr:rowOff>19050</xdr:rowOff>
        </xdr:to>
        <xdr:sp macro="" textlink="">
          <xdr:nvSpPr>
            <xdr:cNvPr id="1197" name="Check Box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291</xdr:row>
          <xdr:rowOff>0</xdr:rowOff>
        </xdr:from>
        <xdr:to>
          <xdr:col>6</xdr:col>
          <xdr:colOff>114300</xdr:colOff>
          <xdr:row>292</xdr:row>
          <xdr:rowOff>19050</xdr:rowOff>
        </xdr:to>
        <xdr:sp macro="" textlink="">
          <xdr:nvSpPr>
            <xdr:cNvPr id="1198" name="Check Box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292</xdr:row>
          <xdr:rowOff>0</xdr:rowOff>
        </xdr:from>
        <xdr:to>
          <xdr:col>6</xdr:col>
          <xdr:colOff>114300</xdr:colOff>
          <xdr:row>293</xdr:row>
          <xdr:rowOff>19050</xdr:rowOff>
        </xdr:to>
        <xdr:sp macro="" textlink="">
          <xdr:nvSpPr>
            <xdr:cNvPr id="1199" name="Check Box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293</xdr:row>
          <xdr:rowOff>0</xdr:rowOff>
        </xdr:from>
        <xdr:to>
          <xdr:col>6</xdr:col>
          <xdr:colOff>114300</xdr:colOff>
          <xdr:row>294</xdr:row>
          <xdr:rowOff>19050</xdr:rowOff>
        </xdr:to>
        <xdr:sp macro="" textlink="">
          <xdr:nvSpPr>
            <xdr:cNvPr id="1200" name="Check Box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295</xdr:row>
          <xdr:rowOff>0</xdr:rowOff>
        </xdr:from>
        <xdr:to>
          <xdr:col>6</xdr:col>
          <xdr:colOff>114300</xdr:colOff>
          <xdr:row>296</xdr:row>
          <xdr:rowOff>19050</xdr:rowOff>
        </xdr:to>
        <xdr:sp macro="" textlink="">
          <xdr:nvSpPr>
            <xdr:cNvPr id="1201" name="Check Box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296</xdr:row>
          <xdr:rowOff>0</xdr:rowOff>
        </xdr:from>
        <xdr:to>
          <xdr:col>6</xdr:col>
          <xdr:colOff>114300</xdr:colOff>
          <xdr:row>297</xdr:row>
          <xdr:rowOff>19050</xdr:rowOff>
        </xdr:to>
        <xdr:sp macro="" textlink="">
          <xdr:nvSpPr>
            <xdr:cNvPr id="1202" name="Check Box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298</xdr:row>
          <xdr:rowOff>0</xdr:rowOff>
        </xdr:from>
        <xdr:to>
          <xdr:col>6</xdr:col>
          <xdr:colOff>114300</xdr:colOff>
          <xdr:row>299</xdr:row>
          <xdr:rowOff>19050</xdr:rowOff>
        </xdr:to>
        <xdr:sp macro="" textlink="">
          <xdr:nvSpPr>
            <xdr:cNvPr id="1203" name="Check Box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302</xdr:row>
          <xdr:rowOff>0</xdr:rowOff>
        </xdr:from>
        <xdr:to>
          <xdr:col>6</xdr:col>
          <xdr:colOff>114300</xdr:colOff>
          <xdr:row>303</xdr:row>
          <xdr:rowOff>19050</xdr:rowOff>
        </xdr:to>
        <xdr:sp macro="" textlink="">
          <xdr:nvSpPr>
            <xdr:cNvPr id="1204" name="Check Box 180" hidden="1">
              <a:extLst>
                <a:ext uri="{63B3BB69-23CF-44E3-9099-C40C66FF867C}">
                  <a14:compatExt spid="_x0000_s1204"/>
                </a:ext>
                <a:ext uri="{FF2B5EF4-FFF2-40B4-BE49-F238E27FC236}">
                  <a16:creationId xmlns:a16="http://schemas.microsoft.com/office/drawing/2014/main" id="{00000000-0008-0000-0000-0000B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301</xdr:row>
          <xdr:rowOff>0</xdr:rowOff>
        </xdr:from>
        <xdr:to>
          <xdr:col>6</xdr:col>
          <xdr:colOff>114300</xdr:colOff>
          <xdr:row>302</xdr:row>
          <xdr:rowOff>19050</xdr:rowOff>
        </xdr:to>
        <xdr:sp macro="" textlink="">
          <xdr:nvSpPr>
            <xdr:cNvPr id="1205" name="Check Box 181" hidden="1">
              <a:extLst>
                <a:ext uri="{63B3BB69-23CF-44E3-9099-C40C66FF867C}">
                  <a14:compatExt spid="_x0000_s1205"/>
                </a:ext>
                <a:ext uri="{FF2B5EF4-FFF2-40B4-BE49-F238E27FC236}">
                  <a16:creationId xmlns:a16="http://schemas.microsoft.com/office/drawing/2014/main" id="{00000000-0008-0000-0000-0000B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300</xdr:row>
          <xdr:rowOff>0</xdr:rowOff>
        </xdr:from>
        <xdr:to>
          <xdr:col>6</xdr:col>
          <xdr:colOff>114300</xdr:colOff>
          <xdr:row>301</xdr:row>
          <xdr:rowOff>19050</xdr:rowOff>
        </xdr:to>
        <xdr:sp macro="" textlink="">
          <xdr:nvSpPr>
            <xdr:cNvPr id="1206" name="Check Box 182" hidden="1">
              <a:extLst>
                <a:ext uri="{63B3BB69-23CF-44E3-9099-C40C66FF867C}">
                  <a14:compatExt spid="_x0000_s1206"/>
                </a:ext>
                <a:ext uri="{FF2B5EF4-FFF2-40B4-BE49-F238E27FC236}">
                  <a16:creationId xmlns:a16="http://schemas.microsoft.com/office/drawing/2014/main" id="{00000000-0008-0000-0000-0000B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303</xdr:row>
          <xdr:rowOff>0</xdr:rowOff>
        </xdr:from>
        <xdr:to>
          <xdr:col>6</xdr:col>
          <xdr:colOff>114300</xdr:colOff>
          <xdr:row>304</xdr:row>
          <xdr:rowOff>19050</xdr:rowOff>
        </xdr:to>
        <xdr:sp macro="" textlink="">
          <xdr:nvSpPr>
            <xdr:cNvPr id="1207" name="Check Box 183" hidden="1">
              <a:extLst>
                <a:ext uri="{63B3BB69-23CF-44E3-9099-C40C66FF867C}">
                  <a14:compatExt spid="_x0000_s1207"/>
                </a:ext>
                <a:ext uri="{FF2B5EF4-FFF2-40B4-BE49-F238E27FC236}">
                  <a16:creationId xmlns:a16="http://schemas.microsoft.com/office/drawing/2014/main" id="{00000000-0008-0000-0000-0000B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305</xdr:row>
          <xdr:rowOff>0</xdr:rowOff>
        </xdr:from>
        <xdr:to>
          <xdr:col>6</xdr:col>
          <xdr:colOff>114300</xdr:colOff>
          <xdr:row>306</xdr:row>
          <xdr:rowOff>19050</xdr:rowOff>
        </xdr:to>
        <xdr:sp macro="" textlink="">
          <xdr:nvSpPr>
            <xdr:cNvPr id="1208" name="Check Box 184" hidden="1">
              <a:extLst>
                <a:ext uri="{63B3BB69-23CF-44E3-9099-C40C66FF867C}">
                  <a14:compatExt spid="_x0000_s1208"/>
                </a:ext>
                <a:ext uri="{FF2B5EF4-FFF2-40B4-BE49-F238E27FC236}">
                  <a16:creationId xmlns:a16="http://schemas.microsoft.com/office/drawing/2014/main" id="{00000000-0008-0000-0000-0000B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307</xdr:row>
          <xdr:rowOff>0</xdr:rowOff>
        </xdr:from>
        <xdr:to>
          <xdr:col>6</xdr:col>
          <xdr:colOff>114300</xdr:colOff>
          <xdr:row>308</xdr:row>
          <xdr:rowOff>19050</xdr:rowOff>
        </xdr:to>
        <xdr:sp macro="" textlink="">
          <xdr:nvSpPr>
            <xdr:cNvPr id="1209" name="Check Box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309</xdr:row>
          <xdr:rowOff>0</xdr:rowOff>
        </xdr:from>
        <xdr:to>
          <xdr:col>6</xdr:col>
          <xdr:colOff>114300</xdr:colOff>
          <xdr:row>310</xdr:row>
          <xdr:rowOff>19050</xdr:rowOff>
        </xdr:to>
        <xdr:sp macro="" textlink="">
          <xdr:nvSpPr>
            <xdr:cNvPr id="1210" name="Check Box 186" hidden="1">
              <a:extLst>
                <a:ext uri="{63B3BB69-23CF-44E3-9099-C40C66FF867C}">
                  <a14:compatExt spid="_x0000_s1210"/>
                </a:ext>
                <a:ext uri="{FF2B5EF4-FFF2-40B4-BE49-F238E27FC236}">
                  <a16:creationId xmlns:a16="http://schemas.microsoft.com/office/drawing/2014/main" id="{00000000-0008-0000-0000-0000B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310</xdr:row>
          <xdr:rowOff>0</xdr:rowOff>
        </xdr:from>
        <xdr:to>
          <xdr:col>6</xdr:col>
          <xdr:colOff>114300</xdr:colOff>
          <xdr:row>311</xdr:row>
          <xdr:rowOff>19050</xdr:rowOff>
        </xdr:to>
        <xdr:sp macro="" textlink="">
          <xdr:nvSpPr>
            <xdr:cNvPr id="1211" name="Check Box 187" hidden="1">
              <a:extLst>
                <a:ext uri="{63B3BB69-23CF-44E3-9099-C40C66FF867C}">
                  <a14:compatExt spid="_x0000_s1211"/>
                </a:ext>
                <a:ext uri="{FF2B5EF4-FFF2-40B4-BE49-F238E27FC236}">
                  <a16:creationId xmlns:a16="http://schemas.microsoft.com/office/drawing/2014/main" id="{00000000-0008-0000-0000-0000B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312</xdr:row>
          <xdr:rowOff>0</xdr:rowOff>
        </xdr:from>
        <xdr:to>
          <xdr:col>6</xdr:col>
          <xdr:colOff>114300</xdr:colOff>
          <xdr:row>313</xdr:row>
          <xdr:rowOff>19050</xdr:rowOff>
        </xdr:to>
        <xdr:sp macro="" textlink="">
          <xdr:nvSpPr>
            <xdr:cNvPr id="1212" name="Check Box 188" hidden="1">
              <a:extLst>
                <a:ext uri="{63B3BB69-23CF-44E3-9099-C40C66FF867C}">
                  <a14:compatExt spid="_x0000_s1212"/>
                </a:ext>
                <a:ext uri="{FF2B5EF4-FFF2-40B4-BE49-F238E27FC236}">
                  <a16:creationId xmlns:a16="http://schemas.microsoft.com/office/drawing/2014/main" id="{00000000-0008-0000-0000-0000B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315</xdr:row>
          <xdr:rowOff>0</xdr:rowOff>
        </xdr:from>
        <xdr:to>
          <xdr:col>6</xdr:col>
          <xdr:colOff>114300</xdr:colOff>
          <xdr:row>316</xdr:row>
          <xdr:rowOff>19050</xdr:rowOff>
        </xdr:to>
        <xdr:sp macro="" textlink="">
          <xdr:nvSpPr>
            <xdr:cNvPr id="1213" name="Check Box 189" hidden="1">
              <a:extLst>
                <a:ext uri="{63B3BB69-23CF-44E3-9099-C40C66FF867C}">
                  <a14:compatExt spid="_x0000_s1213"/>
                </a:ext>
                <a:ext uri="{FF2B5EF4-FFF2-40B4-BE49-F238E27FC236}">
                  <a16:creationId xmlns:a16="http://schemas.microsoft.com/office/drawing/2014/main" id="{00000000-0008-0000-0000-0000B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324</xdr:row>
          <xdr:rowOff>0</xdr:rowOff>
        </xdr:from>
        <xdr:to>
          <xdr:col>6</xdr:col>
          <xdr:colOff>114300</xdr:colOff>
          <xdr:row>325</xdr:row>
          <xdr:rowOff>19050</xdr:rowOff>
        </xdr:to>
        <xdr:sp macro="" textlink="">
          <xdr:nvSpPr>
            <xdr:cNvPr id="1214" name="Check Box 190" hidden="1">
              <a:extLst>
                <a:ext uri="{63B3BB69-23CF-44E3-9099-C40C66FF867C}">
                  <a14:compatExt spid="_x0000_s1214"/>
                </a:ext>
                <a:ext uri="{FF2B5EF4-FFF2-40B4-BE49-F238E27FC236}">
                  <a16:creationId xmlns:a16="http://schemas.microsoft.com/office/drawing/2014/main" id="{00000000-0008-0000-0000-0000B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322</xdr:row>
          <xdr:rowOff>0</xdr:rowOff>
        </xdr:from>
        <xdr:to>
          <xdr:col>6</xdr:col>
          <xdr:colOff>114300</xdr:colOff>
          <xdr:row>323</xdr:row>
          <xdr:rowOff>19050</xdr:rowOff>
        </xdr:to>
        <xdr:sp macro="" textlink="">
          <xdr:nvSpPr>
            <xdr:cNvPr id="1215" name="Check Box 191" hidden="1">
              <a:extLst>
                <a:ext uri="{63B3BB69-23CF-44E3-9099-C40C66FF867C}">
                  <a14:compatExt spid="_x0000_s1215"/>
                </a:ext>
                <a:ext uri="{FF2B5EF4-FFF2-40B4-BE49-F238E27FC236}">
                  <a16:creationId xmlns:a16="http://schemas.microsoft.com/office/drawing/2014/main" id="{00000000-0008-0000-0000-0000B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320</xdr:row>
          <xdr:rowOff>0</xdr:rowOff>
        </xdr:from>
        <xdr:to>
          <xdr:col>6</xdr:col>
          <xdr:colOff>114300</xdr:colOff>
          <xdr:row>321</xdr:row>
          <xdr:rowOff>19050</xdr:rowOff>
        </xdr:to>
        <xdr:sp macro="" textlink="">
          <xdr:nvSpPr>
            <xdr:cNvPr id="1216" name="Check Box 192" hidden="1">
              <a:extLst>
                <a:ext uri="{63B3BB69-23CF-44E3-9099-C40C66FF867C}">
                  <a14:compatExt spid="_x0000_s1216"/>
                </a:ext>
                <a:ext uri="{FF2B5EF4-FFF2-40B4-BE49-F238E27FC236}">
                  <a16:creationId xmlns:a16="http://schemas.microsoft.com/office/drawing/2014/main" id="{00000000-0008-0000-0000-0000C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319</xdr:row>
          <xdr:rowOff>0</xdr:rowOff>
        </xdr:from>
        <xdr:to>
          <xdr:col>6</xdr:col>
          <xdr:colOff>114300</xdr:colOff>
          <xdr:row>320</xdr:row>
          <xdr:rowOff>19050</xdr:rowOff>
        </xdr:to>
        <xdr:sp macro="" textlink="">
          <xdr:nvSpPr>
            <xdr:cNvPr id="1217" name="Check Box 193" hidden="1">
              <a:extLst>
                <a:ext uri="{63B3BB69-23CF-44E3-9099-C40C66FF867C}">
                  <a14:compatExt spid="_x0000_s1217"/>
                </a:ext>
                <a:ext uri="{FF2B5EF4-FFF2-40B4-BE49-F238E27FC236}">
                  <a16:creationId xmlns:a16="http://schemas.microsoft.com/office/drawing/2014/main" id="{00000000-0008-0000-0000-0000C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328</xdr:row>
          <xdr:rowOff>0</xdr:rowOff>
        </xdr:from>
        <xdr:to>
          <xdr:col>6</xdr:col>
          <xdr:colOff>114300</xdr:colOff>
          <xdr:row>329</xdr:row>
          <xdr:rowOff>19050</xdr:rowOff>
        </xdr:to>
        <xdr:sp macro="" textlink="">
          <xdr:nvSpPr>
            <xdr:cNvPr id="1218" name="Check Box 194" hidden="1">
              <a:extLst>
                <a:ext uri="{63B3BB69-23CF-44E3-9099-C40C66FF867C}">
                  <a14:compatExt spid="_x0000_s1218"/>
                </a:ext>
                <a:ext uri="{FF2B5EF4-FFF2-40B4-BE49-F238E27FC236}">
                  <a16:creationId xmlns:a16="http://schemas.microsoft.com/office/drawing/2014/main" id="{00000000-0008-0000-0000-0000C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331</xdr:row>
          <xdr:rowOff>0</xdr:rowOff>
        </xdr:from>
        <xdr:to>
          <xdr:col>6</xdr:col>
          <xdr:colOff>114300</xdr:colOff>
          <xdr:row>332</xdr:row>
          <xdr:rowOff>19050</xdr:rowOff>
        </xdr:to>
        <xdr:sp macro="" textlink="">
          <xdr:nvSpPr>
            <xdr:cNvPr id="1219" name="Check Box 195" hidden="1">
              <a:extLst>
                <a:ext uri="{63B3BB69-23CF-44E3-9099-C40C66FF867C}">
                  <a14:compatExt spid="_x0000_s1219"/>
                </a:ext>
                <a:ext uri="{FF2B5EF4-FFF2-40B4-BE49-F238E27FC236}">
                  <a16:creationId xmlns:a16="http://schemas.microsoft.com/office/drawing/2014/main" id="{00000000-0008-0000-0000-0000C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332</xdr:row>
          <xdr:rowOff>0</xdr:rowOff>
        </xdr:from>
        <xdr:to>
          <xdr:col>6</xdr:col>
          <xdr:colOff>114300</xdr:colOff>
          <xdr:row>333</xdr:row>
          <xdr:rowOff>19050</xdr:rowOff>
        </xdr:to>
        <xdr:sp macro="" textlink="">
          <xdr:nvSpPr>
            <xdr:cNvPr id="1220" name="Check Box 196" hidden="1">
              <a:extLst>
                <a:ext uri="{63B3BB69-23CF-44E3-9099-C40C66FF867C}">
                  <a14:compatExt spid="_x0000_s1220"/>
                </a:ext>
                <a:ext uri="{FF2B5EF4-FFF2-40B4-BE49-F238E27FC236}">
                  <a16:creationId xmlns:a16="http://schemas.microsoft.com/office/drawing/2014/main" id="{00000000-0008-0000-0000-0000C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333</xdr:row>
          <xdr:rowOff>0</xdr:rowOff>
        </xdr:from>
        <xdr:to>
          <xdr:col>6</xdr:col>
          <xdr:colOff>114300</xdr:colOff>
          <xdr:row>334</xdr:row>
          <xdr:rowOff>19050</xdr:rowOff>
        </xdr:to>
        <xdr:sp macro="" textlink="">
          <xdr:nvSpPr>
            <xdr:cNvPr id="1221" name="Check Box 197" hidden="1">
              <a:extLst>
                <a:ext uri="{63B3BB69-23CF-44E3-9099-C40C66FF867C}">
                  <a14:compatExt spid="_x0000_s1221"/>
                </a:ext>
                <a:ext uri="{FF2B5EF4-FFF2-40B4-BE49-F238E27FC236}">
                  <a16:creationId xmlns:a16="http://schemas.microsoft.com/office/drawing/2014/main" id="{00000000-0008-0000-0000-0000C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335</xdr:row>
          <xdr:rowOff>0</xdr:rowOff>
        </xdr:from>
        <xdr:to>
          <xdr:col>6</xdr:col>
          <xdr:colOff>114300</xdr:colOff>
          <xdr:row>336</xdr:row>
          <xdr:rowOff>19050</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00000000-0008-0000-0000-0000C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336</xdr:row>
          <xdr:rowOff>0</xdr:rowOff>
        </xdr:from>
        <xdr:to>
          <xdr:col>6</xdr:col>
          <xdr:colOff>114300</xdr:colOff>
          <xdr:row>337</xdr:row>
          <xdr:rowOff>19050</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000-0000C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338</xdr:row>
          <xdr:rowOff>0</xdr:rowOff>
        </xdr:from>
        <xdr:to>
          <xdr:col>6</xdr:col>
          <xdr:colOff>114300</xdr:colOff>
          <xdr:row>339</xdr:row>
          <xdr:rowOff>19050</xdr:rowOff>
        </xdr:to>
        <xdr:sp macro="" textlink="">
          <xdr:nvSpPr>
            <xdr:cNvPr id="1224" name="Check Box 200" hidden="1">
              <a:extLst>
                <a:ext uri="{63B3BB69-23CF-44E3-9099-C40C66FF867C}">
                  <a14:compatExt spid="_x0000_s1224"/>
                </a:ext>
                <a:ext uri="{FF2B5EF4-FFF2-40B4-BE49-F238E27FC236}">
                  <a16:creationId xmlns:a16="http://schemas.microsoft.com/office/drawing/2014/main" id="{00000000-0008-0000-0000-0000C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339</xdr:row>
          <xdr:rowOff>0</xdr:rowOff>
        </xdr:from>
        <xdr:to>
          <xdr:col>6</xdr:col>
          <xdr:colOff>114300</xdr:colOff>
          <xdr:row>340</xdr:row>
          <xdr:rowOff>19050</xdr:rowOff>
        </xdr:to>
        <xdr:sp macro="" textlink="">
          <xdr:nvSpPr>
            <xdr:cNvPr id="1225" name="Check Box 201" hidden="1">
              <a:extLst>
                <a:ext uri="{63B3BB69-23CF-44E3-9099-C40C66FF867C}">
                  <a14:compatExt spid="_x0000_s1225"/>
                </a:ext>
                <a:ext uri="{FF2B5EF4-FFF2-40B4-BE49-F238E27FC236}">
                  <a16:creationId xmlns:a16="http://schemas.microsoft.com/office/drawing/2014/main" id="{00000000-0008-0000-0000-0000C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341</xdr:row>
          <xdr:rowOff>0</xdr:rowOff>
        </xdr:from>
        <xdr:to>
          <xdr:col>6</xdr:col>
          <xdr:colOff>114300</xdr:colOff>
          <xdr:row>342</xdr:row>
          <xdr:rowOff>19050</xdr:rowOff>
        </xdr:to>
        <xdr:sp macro="" textlink="">
          <xdr:nvSpPr>
            <xdr:cNvPr id="1226" name="Check Box 202" hidden="1">
              <a:extLst>
                <a:ext uri="{63B3BB69-23CF-44E3-9099-C40C66FF867C}">
                  <a14:compatExt spid="_x0000_s1226"/>
                </a:ext>
                <a:ext uri="{FF2B5EF4-FFF2-40B4-BE49-F238E27FC236}">
                  <a16:creationId xmlns:a16="http://schemas.microsoft.com/office/drawing/2014/main" id="{00000000-0008-0000-0000-0000C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343</xdr:row>
          <xdr:rowOff>0</xdr:rowOff>
        </xdr:from>
        <xdr:to>
          <xdr:col>6</xdr:col>
          <xdr:colOff>114300</xdr:colOff>
          <xdr:row>344</xdr:row>
          <xdr:rowOff>19050</xdr:rowOff>
        </xdr:to>
        <xdr:sp macro="" textlink="">
          <xdr:nvSpPr>
            <xdr:cNvPr id="1227" name="Check Box 203" hidden="1">
              <a:extLst>
                <a:ext uri="{63B3BB69-23CF-44E3-9099-C40C66FF867C}">
                  <a14:compatExt spid="_x0000_s1227"/>
                </a:ext>
                <a:ext uri="{FF2B5EF4-FFF2-40B4-BE49-F238E27FC236}">
                  <a16:creationId xmlns:a16="http://schemas.microsoft.com/office/drawing/2014/main" id="{00000000-0008-0000-0000-0000C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344</xdr:row>
          <xdr:rowOff>0</xdr:rowOff>
        </xdr:from>
        <xdr:to>
          <xdr:col>6</xdr:col>
          <xdr:colOff>114300</xdr:colOff>
          <xdr:row>345</xdr:row>
          <xdr:rowOff>19050</xdr:rowOff>
        </xdr:to>
        <xdr:sp macro="" textlink="">
          <xdr:nvSpPr>
            <xdr:cNvPr id="1228" name="Check Box 204" hidden="1">
              <a:extLst>
                <a:ext uri="{63B3BB69-23CF-44E3-9099-C40C66FF867C}">
                  <a14:compatExt spid="_x0000_s1228"/>
                </a:ext>
                <a:ext uri="{FF2B5EF4-FFF2-40B4-BE49-F238E27FC236}">
                  <a16:creationId xmlns:a16="http://schemas.microsoft.com/office/drawing/2014/main" id="{00000000-0008-0000-0000-0000C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345</xdr:row>
          <xdr:rowOff>0</xdr:rowOff>
        </xdr:from>
        <xdr:to>
          <xdr:col>6</xdr:col>
          <xdr:colOff>114300</xdr:colOff>
          <xdr:row>346</xdr:row>
          <xdr:rowOff>19050</xdr:rowOff>
        </xdr:to>
        <xdr:sp macro="" textlink="">
          <xdr:nvSpPr>
            <xdr:cNvPr id="1229" name="Check Box 205" hidden="1">
              <a:extLst>
                <a:ext uri="{63B3BB69-23CF-44E3-9099-C40C66FF867C}">
                  <a14:compatExt spid="_x0000_s1229"/>
                </a:ext>
                <a:ext uri="{FF2B5EF4-FFF2-40B4-BE49-F238E27FC236}">
                  <a16:creationId xmlns:a16="http://schemas.microsoft.com/office/drawing/2014/main" id="{00000000-0008-0000-0000-0000C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346</xdr:row>
          <xdr:rowOff>0</xdr:rowOff>
        </xdr:from>
        <xdr:to>
          <xdr:col>6</xdr:col>
          <xdr:colOff>114300</xdr:colOff>
          <xdr:row>347</xdr:row>
          <xdr:rowOff>19050</xdr:rowOff>
        </xdr:to>
        <xdr:sp macro="" textlink="">
          <xdr:nvSpPr>
            <xdr:cNvPr id="1230" name="Check Box 206" hidden="1">
              <a:extLst>
                <a:ext uri="{63B3BB69-23CF-44E3-9099-C40C66FF867C}">
                  <a14:compatExt spid="_x0000_s1230"/>
                </a:ext>
                <a:ext uri="{FF2B5EF4-FFF2-40B4-BE49-F238E27FC236}">
                  <a16:creationId xmlns:a16="http://schemas.microsoft.com/office/drawing/2014/main" id="{00000000-0008-0000-0000-0000C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348</xdr:row>
          <xdr:rowOff>0</xdr:rowOff>
        </xdr:from>
        <xdr:to>
          <xdr:col>6</xdr:col>
          <xdr:colOff>114300</xdr:colOff>
          <xdr:row>349</xdr:row>
          <xdr:rowOff>19050</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00000000-0008-0000-0000-0000C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349</xdr:row>
          <xdr:rowOff>0</xdr:rowOff>
        </xdr:from>
        <xdr:to>
          <xdr:col>6</xdr:col>
          <xdr:colOff>114300</xdr:colOff>
          <xdr:row>350</xdr:row>
          <xdr:rowOff>19050</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0000000-0008-0000-0000-0000D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351</xdr:row>
          <xdr:rowOff>0</xdr:rowOff>
        </xdr:from>
        <xdr:to>
          <xdr:col>6</xdr:col>
          <xdr:colOff>114300</xdr:colOff>
          <xdr:row>352</xdr:row>
          <xdr:rowOff>19050</xdr:rowOff>
        </xdr:to>
        <xdr:sp macro="" textlink="">
          <xdr:nvSpPr>
            <xdr:cNvPr id="1233" name="Check Box 209" hidden="1">
              <a:extLst>
                <a:ext uri="{63B3BB69-23CF-44E3-9099-C40C66FF867C}">
                  <a14:compatExt spid="_x0000_s1233"/>
                </a:ext>
                <a:ext uri="{FF2B5EF4-FFF2-40B4-BE49-F238E27FC236}">
                  <a16:creationId xmlns:a16="http://schemas.microsoft.com/office/drawing/2014/main" id="{00000000-0008-0000-0000-0000D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352</xdr:row>
          <xdr:rowOff>0</xdr:rowOff>
        </xdr:from>
        <xdr:to>
          <xdr:col>6</xdr:col>
          <xdr:colOff>114300</xdr:colOff>
          <xdr:row>353</xdr:row>
          <xdr:rowOff>19050</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00000000-0008-0000-0000-0000D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356</xdr:row>
          <xdr:rowOff>0</xdr:rowOff>
        </xdr:from>
        <xdr:to>
          <xdr:col>6</xdr:col>
          <xdr:colOff>114300</xdr:colOff>
          <xdr:row>357</xdr:row>
          <xdr:rowOff>19050</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00000000-0008-0000-0000-0000D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357</xdr:row>
          <xdr:rowOff>0</xdr:rowOff>
        </xdr:from>
        <xdr:to>
          <xdr:col>6</xdr:col>
          <xdr:colOff>114300</xdr:colOff>
          <xdr:row>358</xdr:row>
          <xdr:rowOff>19050</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00000000-0008-0000-0000-0000D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359</xdr:row>
          <xdr:rowOff>0</xdr:rowOff>
        </xdr:from>
        <xdr:to>
          <xdr:col>6</xdr:col>
          <xdr:colOff>114300</xdr:colOff>
          <xdr:row>360</xdr:row>
          <xdr:rowOff>19050</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00000000-0008-0000-0000-0000D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366</xdr:row>
          <xdr:rowOff>0</xdr:rowOff>
        </xdr:from>
        <xdr:to>
          <xdr:col>6</xdr:col>
          <xdr:colOff>114300</xdr:colOff>
          <xdr:row>367</xdr:row>
          <xdr:rowOff>19050</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00000000-0008-0000-0000-0000D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374</xdr:row>
          <xdr:rowOff>0</xdr:rowOff>
        </xdr:from>
        <xdr:to>
          <xdr:col>6</xdr:col>
          <xdr:colOff>114300</xdr:colOff>
          <xdr:row>375</xdr:row>
          <xdr:rowOff>19050</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00000000-0008-0000-0000-0000D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141</xdr:row>
          <xdr:rowOff>0</xdr:rowOff>
        </xdr:from>
        <xdr:to>
          <xdr:col>6</xdr:col>
          <xdr:colOff>114300</xdr:colOff>
          <xdr:row>142</xdr:row>
          <xdr:rowOff>19050</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00000000-0008-0000-0000-0000D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142</xdr:row>
          <xdr:rowOff>0</xdr:rowOff>
        </xdr:from>
        <xdr:to>
          <xdr:col>6</xdr:col>
          <xdr:colOff>114300</xdr:colOff>
          <xdr:row>143</xdr:row>
          <xdr:rowOff>19050</xdr:rowOff>
        </xdr:to>
        <xdr:sp macro="" textlink="">
          <xdr:nvSpPr>
            <xdr:cNvPr id="1241" name="Check Box 217" hidden="1">
              <a:extLst>
                <a:ext uri="{63B3BB69-23CF-44E3-9099-C40C66FF867C}">
                  <a14:compatExt spid="_x0000_s1241"/>
                </a:ext>
                <a:ext uri="{FF2B5EF4-FFF2-40B4-BE49-F238E27FC236}">
                  <a16:creationId xmlns:a16="http://schemas.microsoft.com/office/drawing/2014/main" id="{00000000-0008-0000-0000-0000D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143</xdr:row>
          <xdr:rowOff>0</xdr:rowOff>
        </xdr:from>
        <xdr:to>
          <xdr:col>6</xdr:col>
          <xdr:colOff>114300</xdr:colOff>
          <xdr:row>144</xdr:row>
          <xdr:rowOff>19050</xdr:rowOff>
        </xdr:to>
        <xdr:sp macro="" textlink="">
          <xdr:nvSpPr>
            <xdr:cNvPr id="1242" name="Check Box 218" hidden="1">
              <a:extLst>
                <a:ext uri="{63B3BB69-23CF-44E3-9099-C40C66FF867C}">
                  <a14:compatExt spid="_x0000_s1242"/>
                </a:ext>
                <a:ext uri="{FF2B5EF4-FFF2-40B4-BE49-F238E27FC236}">
                  <a16:creationId xmlns:a16="http://schemas.microsoft.com/office/drawing/2014/main" id="{00000000-0008-0000-0000-0000D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147</xdr:row>
          <xdr:rowOff>0</xdr:rowOff>
        </xdr:from>
        <xdr:to>
          <xdr:col>6</xdr:col>
          <xdr:colOff>114300</xdr:colOff>
          <xdr:row>148</xdr:row>
          <xdr:rowOff>19050</xdr:rowOff>
        </xdr:to>
        <xdr:sp macro="" textlink="">
          <xdr:nvSpPr>
            <xdr:cNvPr id="1243" name="Check Box 219" hidden="1">
              <a:extLst>
                <a:ext uri="{63B3BB69-23CF-44E3-9099-C40C66FF867C}">
                  <a14:compatExt spid="_x0000_s1243"/>
                </a:ext>
                <a:ext uri="{FF2B5EF4-FFF2-40B4-BE49-F238E27FC236}">
                  <a16:creationId xmlns:a16="http://schemas.microsoft.com/office/drawing/2014/main" id="{00000000-0008-0000-0000-0000D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148</xdr:row>
          <xdr:rowOff>0</xdr:rowOff>
        </xdr:from>
        <xdr:to>
          <xdr:col>6</xdr:col>
          <xdr:colOff>114300</xdr:colOff>
          <xdr:row>149</xdr:row>
          <xdr:rowOff>19050</xdr:rowOff>
        </xdr:to>
        <xdr:sp macro="" textlink="">
          <xdr:nvSpPr>
            <xdr:cNvPr id="1244" name="Check Box 220" hidden="1">
              <a:extLst>
                <a:ext uri="{63B3BB69-23CF-44E3-9099-C40C66FF867C}">
                  <a14:compatExt spid="_x0000_s1244"/>
                </a:ext>
                <a:ext uri="{FF2B5EF4-FFF2-40B4-BE49-F238E27FC236}">
                  <a16:creationId xmlns:a16="http://schemas.microsoft.com/office/drawing/2014/main" id="{00000000-0008-0000-0000-0000D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149</xdr:row>
          <xdr:rowOff>0</xdr:rowOff>
        </xdr:from>
        <xdr:to>
          <xdr:col>6</xdr:col>
          <xdr:colOff>114300</xdr:colOff>
          <xdr:row>150</xdr:row>
          <xdr:rowOff>19050</xdr:rowOff>
        </xdr:to>
        <xdr:sp macro="" textlink="">
          <xdr:nvSpPr>
            <xdr:cNvPr id="1245" name="Check Box 221" hidden="1">
              <a:extLst>
                <a:ext uri="{63B3BB69-23CF-44E3-9099-C40C66FF867C}">
                  <a14:compatExt spid="_x0000_s1245"/>
                </a:ext>
                <a:ext uri="{FF2B5EF4-FFF2-40B4-BE49-F238E27FC236}">
                  <a16:creationId xmlns:a16="http://schemas.microsoft.com/office/drawing/2014/main" id="{00000000-0008-0000-0000-0000D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151</xdr:row>
          <xdr:rowOff>0</xdr:rowOff>
        </xdr:from>
        <xdr:to>
          <xdr:col>6</xdr:col>
          <xdr:colOff>114300</xdr:colOff>
          <xdr:row>152</xdr:row>
          <xdr:rowOff>19050</xdr:rowOff>
        </xdr:to>
        <xdr:sp macro="" textlink="">
          <xdr:nvSpPr>
            <xdr:cNvPr id="1246" name="Check Box 222" hidden="1">
              <a:extLst>
                <a:ext uri="{63B3BB69-23CF-44E3-9099-C40C66FF867C}">
                  <a14:compatExt spid="_x0000_s1246"/>
                </a:ext>
                <a:ext uri="{FF2B5EF4-FFF2-40B4-BE49-F238E27FC236}">
                  <a16:creationId xmlns:a16="http://schemas.microsoft.com/office/drawing/2014/main" id="{00000000-0008-0000-0000-0000D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153</xdr:row>
          <xdr:rowOff>0</xdr:rowOff>
        </xdr:from>
        <xdr:to>
          <xdr:col>6</xdr:col>
          <xdr:colOff>114300</xdr:colOff>
          <xdr:row>154</xdr:row>
          <xdr:rowOff>19050</xdr:rowOff>
        </xdr:to>
        <xdr:sp macro="" textlink="">
          <xdr:nvSpPr>
            <xdr:cNvPr id="1247" name="Check Box 223" hidden="1">
              <a:extLst>
                <a:ext uri="{63B3BB69-23CF-44E3-9099-C40C66FF867C}">
                  <a14:compatExt spid="_x0000_s1247"/>
                </a:ext>
                <a:ext uri="{FF2B5EF4-FFF2-40B4-BE49-F238E27FC236}">
                  <a16:creationId xmlns:a16="http://schemas.microsoft.com/office/drawing/2014/main" id="{00000000-0008-0000-0000-0000D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154</xdr:row>
          <xdr:rowOff>0</xdr:rowOff>
        </xdr:from>
        <xdr:to>
          <xdr:col>6</xdr:col>
          <xdr:colOff>114300</xdr:colOff>
          <xdr:row>155</xdr:row>
          <xdr:rowOff>19050</xdr:rowOff>
        </xdr:to>
        <xdr:sp macro="" textlink="">
          <xdr:nvSpPr>
            <xdr:cNvPr id="1248" name="Check Box 224" hidden="1">
              <a:extLst>
                <a:ext uri="{63B3BB69-23CF-44E3-9099-C40C66FF867C}">
                  <a14:compatExt spid="_x0000_s1248"/>
                </a:ext>
                <a:ext uri="{FF2B5EF4-FFF2-40B4-BE49-F238E27FC236}">
                  <a16:creationId xmlns:a16="http://schemas.microsoft.com/office/drawing/2014/main" id="{00000000-0008-0000-0000-0000E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156</xdr:row>
          <xdr:rowOff>0</xdr:rowOff>
        </xdr:from>
        <xdr:to>
          <xdr:col>6</xdr:col>
          <xdr:colOff>114300</xdr:colOff>
          <xdr:row>157</xdr:row>
          <xdr:rowOff>19050</xdr:rowOff>
        </xdr:to>
        <xdr:sp macro="" textlink="">
          <xdr:nvSpPr>
            <xdr:cNvPr id="1249" name="Check Box 225" hidden="1">
              <a:extLst>
                <a:ext uri="{63B3BB69-23CF-44E3-9099-C40C66FF867C}">
                  <a14:compatExt spid="_x0000_s1249"/>
                </a:ext>
                <a:ext uri="{FF2B5EF4-FFF2-40B4-BE49-F238E27FC236}">
                  <a16:creationId xmlns:a16="http://schemas.microsoft.com/office/drawing/2014/main" id="{00000000-0008-0000-0000-0000E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158</xdr:row>
          <xdr:rowOff>0</xdr:rowOff>
        </xdr:from>
        <xdr:to>
          <xdr:col>6</xdr:col>
          <xdr:colOff>114300</xdr:colOff>
          <xdr:row>159</xdr:row>
          <xdr:rowOff>19050</xdr:rowOff>
        </xdr:to>
        <xdr:sp macro="" textlink="">
          <xdr:nvSpPr>
            <xdr:cNvPr id="1250" name="Check Box 226" hidden="1">
              <a:extLst>
                <a:ext uri="{63B3BB69-23CF-44E3-9099-C40C66FF867C}">
                  <a14:compatExt spid="_x0000_s1250"/>
                </a:ext>
                <a:ext uri="{FF2B5EF4-FFF2-40B4-BE49-F238E27FC236}">
                  <a16:creationId xmlns:a16="http://schemas.microsoft.com/office/drawing/2014/main" id="{00000000-0008-0000-0000-0000E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162</xdr:row>
          <xdr:rowOff>0</xdr:rowOff>
        </xdr:from>
        <xdr:to>
          <xdr:col>6</xdr:col>
          <xdr:colOff>114300</xdr:colOff>
          <xdr:row>163</xdr:row>
          <xdr:rowOff>19050</xdr:rowOff>
        </xdr:to>
        <xdr:sp macro="" textlink="">
          <xdr:nvSpPr>
            <xdr:cNvPr id="1251" name="Check Box 227" hidden="1">
              <a:extLst>
                <a:ext uri="{63B3BB69-23CF-44E3-9099-C40C66FF867C}">
                  <a14:compatExt spid="_x0000_s1251"/>
                </a:ext>
                <a:ext uri="{FF2B5EF4-FFF2-40B4-BE49-F238E27FC236}">
                  <a16:creationId xmlns:a16="http://schemas.microsoft.com/office/drawing/2014/main" id="{00000000-0008-0000-0000-0000E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165</xdr:row>
          <xdr:rowOff>0</xdr:rowOff>
        </xdr:from>
        <xdr:to>
          <xdr:col>6</xdr:col>
          <xdr:colOff>114300</xdr:colOff>
          <xdr:row>166</xdr:row>
          <xdr:rowOff>19050</xdr:rowOff>
        </xdr:to>
        <xdr:sp macro="" textlink="">
          <xdr:nvSpPr>
            <xdr:cNvPr id="1252" name="Check Box 228" hidden="1">
              <a:extLst>
                <a:ext uri="{63B3BB69-23CF-44E3-9099-C40C66FF867C}">
                  <a14:compatExt spid="_x0000_s1252"/>
                </a:ext>
                <a:ext uri="{FF2B5EF4-FFF2-40B4-BE49-F238E27FC236}">
                  <a16:creationId xmlns:a16="http://schemas.microsoft.com/office/drawing/2014/main" id="{00000000-0008-0000-0000-0000E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167</xdr:row>
          <xdr:rowOff>0</xdr:rowOff>
        </xdr:from>
        <xdr:to>
          <xdr:col>6</xdr:col>
          <xdr:colOff>114300</xdr:colOff>
          <xdr:row>168</xdr:row>
          <xdr:rowOff>19050</xdr:rowOff>
        </xdr:to>
        <xdr:sp macro="" textlink="">
          <xdr:nvSpPr>
            <xdr:cNvPr id="1253" name="Check Box 229" hidden="1">
              <a:extLst>
                <a:ext uri="{63B3BB69-23CF-44E3-9099-C40C66FF867C}">
                  <a14:compatExt spid="_x0000_s1253"/>
                </a:ext>
                <a:ext uri="{FF2B5EF4-FFF2-40B4-BE49-F238E27FC236}">
                  <a16:creationId xmlns:a16="http://schemas.microsoft.com/office/drawing/2014/main" id="{00000000-0008-0000-0000-0000E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169</xdr:row>
          <xdr:rowOff>0</xdr:rowOff>
        </xdr:from>
        <xdr:to>
          <xdr:col>6</xdr:col>
          <xdr:colOff>114300</xdr:colOff>
          <xdr:row>170</xdr:row>
          <xdr:rowOff>19050</xdr:rowOff>
        </xdr:to>
        <xdr:sp macro="" textlink="">
          <xdr:nvSpPr>
            <xdr:cNvPr id="1254" name="Check Box 230" hidden="1">
              <a:extLst>
                <a:ext uri="{63B3BB69-23CF-44E3-9099-C40C66FF867C}">
                  <a14:compatExt spid="_x0000_s1254"/>
                </a:ext>
                <a:ext uri="{FF2B5EF4-FFF2-40B4-BE49-F238E27FC236}">
                  <a16:creationId xmlns:a16="http://schemas.microsoft.com/office/drawing/2014/main" id="{00000000-0008-0000-0000-0000E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170</xdr:row>
          <xdr:rowOff>0</xdr:rowOff>
        </xdr:from>
        <xdr:to>
          <xdr:col>6</xdr:col>
          <xdr:colOff>114300</xdr:colOff>
          <xdr:row>171</xdr:row>
          <xdr:rowOff>19050</xdr:rowOff>
        </xdr:to>
        <xdr:sp macro="" textlink="">
          <xdr:nvSpPr>
            <xdr:cNvPr id="1255" name="Check Box 231" hidden="1">
              <a:extLst>
                <a:ext uri="{63B3BB69-23CF-44E3-9099-C40C66FF867C}">
                  <a14:compatExt spid="_x0000_s1255"/>
                </a:ext>
                <a:ext uri="{FF2B5EF4-FFF2-40B4-BE49-F238E27FC236}">
                  <a16:creationId xmlns:a16="http://schemas.microsoft.com/office/drawing/2014/main" id="{00000000-0008-0000-0000-0000E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171</xdr:row>
          <xdr:rowOff>0</xdr:rowOff>
        </xdr:from>
        <xdr:to>
          <xdr:col>6</xdr:col>
          <xdr:colOff>114300</xdr:colOff>
          <xdr:row>172</xdr:row>
          <xdr:rowOff>19050</xdr:rowOff>
        </xdr:to>
        <xdr:sp macro="" textlink="">
          <xdr:nvSpPr>
            <xdr:cNvPr id="1256" name="Check Box 232" hidden="1">
              <a:extLst>
                <a:ext uri="{63B3BB69-23CF-44E3-9099-C40C66FF867C}">
                  <a14:compatExt spid="_x0000_s1256"/>
                </a:ext>
                <a:ext uri="{FF2B5EF4-FFF2-40B4-BE49-F238E27FC236}">
                  <a16:creationId xmlns:a16="http://schemas.microsoft.com/office/drawing/2014/main" id="{00000000-0008-0000-0000-0000E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173</xdr:row>
          <xdr:rowOff>0</xdr:rowOff>
        </xdr:from>
        <xdr:to>
          <xdr:col>6</xdr:col>
          <xdr:colOff>114300</xdr:colOff>
          <xdr:row>174</xdr:row>
          <xdr:rowOff>19050</xdr:rowOff>
        </xdr:to>
        <xdr:sp macro="" textlink="">
          <xdr:nvSpPr>
            <xdr:cNvPr id="1257" name="Check Box 233" hidden="1">
              <a:extLst>
                <a:ext uri="{63B3BB69-23CF-44E3-9099-C40C66FF867C}">
                  <a14:compatExt spid="_x0000_s1257"/>
                </a:ext>
                <a:ext uri="{FF2B5EF4-FFF2-40B4-BE49-F238E27FC236}">
                  <a16:creationId xmlns:a16="http://schemas.microsoft.com/office/drawing/2014/main" id="{00000000-0008-0000-0000-0000E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174</xdr:row>
          <xdr:rowOff>0</xdr:rowOff>
        </xdr:from>
        <xdr:to>
          <xdr:col>6</xdr:col>
          <xdr:colOff>114300</xdr:colOff>
          <xdr:row>175</xdr:row>
          <xdr:rowOff>19050</xdr:rowOff>
        </xdr:to>
        <xdr:sp macro="" textlink="">
          <xdr:nvSpPr>
            <xdr:cNvPr id="1258" name="Check Box 234" hidden="1">
              <a:extLst>
                <a:ext uri="{63B3BB69-23CF-44E3-9099-C40C66FF867C}">
                  <a14:compatExt spid="_x0000_s1258"/>
                </a:ext>
                <a:ext uri="{FF2B5EF4-FFF2-40B4-BE49-F238E27FC236}">
                  <a16:creationId xmlns:a16="http://schemas.microsoft.com/office/drawing/2014/main" id="{00000000-0008-0000-0000-0000E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176</xdr:row>
          <xdr:rowOff>0</xdr:rowOff>
        </xdr:from>
        <xdr:to>
          <xdr:col>6</xdr:col>
          <xdr:colOff>114300</xdr:colOff>
          <xdr:row>177</xdr:row>
          <xdr:rowOff>19050</xdr:rowOff>
        </xdr:to>
        <xdr:sp macro="" textlink="">
          <xdr:nvSpPr>
            <xdr:cNvPr id="1259" name="Check Box 235" hidden="1">
              <a:extLst>
                <a:ext uri="{63B3BB69-23CF-44E3-9099-C40C66FF867C}">
                  <a14:compatExt spid="_x0000_s1259"/>
                </a:ext>
                <a:ext uri="{FF2B5EF4-FFF2-40B4-BE49-F238E27FC236}">
                  <a16:creationId xmlns:a16="http://schemas.microsoft.com/office/drawing/2014/main" id="{00000000-0008-0000-0000-0000E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179</xdr:row>
          <xdr:rowOff>104775</xdr:rowOff>
        </xdr:from>
        <xdr:to>
          <xdr:col>6</xdr:col>
          <xdr:colOff>114300</xdr:colOff>
          <xdr:row>180</xdr:row>
          <xdr:rowOff>123825</xdr:rowOff>
        </xdr:to>
        <xdr:sp macro="" textlink="">
          <xdr:nvSpPr>
            <xdr:cNvPr id="1260" name="Check Box 236" hidden="1">
              <a:extLst>
                <a:ext uri="{63B3BB69-23CF-44E3-9099-C40C66FF867C}">
                  <a14:compatExt spid="_x0000_s1260"/>
                </a:ext>
                <a:ext uri="{FF2B5EF4-FFF2-40B4-BE49-F238E27FC236}">
                  <a16:creationId xmlns:a16="http://schemas.microsoft.com/office/drawing/2014/main" id="{00000000-0008-0000-0000-0000E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180</xdr:row>
          <xdr:rowOff>0</xdr:rowOff>
        </xdr:from>
        <xdr:to>
          <xdr:col>6</xdr:col>
          <xdr:colOff>114300</xdr:colOff>
          <xdr:row>181</xdr:row>
          <xdr:rowOff>19050</xdr:rowOff>
        </xdr:to>
        <xdr:sp macro="" textlink="">
          <xdr:nvSpPr>
            <xdr:cNvPr id="1261" name="Check Box 237" hidden="1">
              <a:extLst>
                <a:ext uri="{63B3BB69-23CF-44E3-9099-C40C66FF867C}">
                  <a14:compatExt spid="_x0000_s1261"/>
                </a:ext>
                <a:ext uri="{FF2B5EF4-FFF2-40B4-BE49-F238E27FC236}">
                  <a16:creationId xmlns:a16="http://schemas.microsoft.com/office/drawing/2014/main" id="{00000000-0008-0000-0000-0000E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182</xdr:row>
          <xdr:rowOff>0</xdr:rowOff>
        </xdr:from>
        <xdr:to>
          <xdr:col>6</xdr:col>
          <xdr:colOff>114300</xdr:colOff>
          <xdr:row>183</xdr:row>
          <xdr:rowOff>19050</xdr:rowOff>
        </xdr:to>
        <xdr:sp macro="" textlink="">
          <xdr:nvSpPr>
            <xdr:cNvPr id="1262" name="Check Box 238" hidden="1">
              <a:extLst>
                <a:ext uri="{63B3BB69-23CF-44E3-9099-C40C66FF867C}">
                  <a14:compatExt spid="_x0000_s1262"/>
                </a:ext>
                <a:ext uri="{FF2B5EF4-FFF2-40B4-BE49-F238E27FC236}">
                  <a16:creationId xmlns:a16="http://schemas.microsoft.com/office/drawing/2014/main" id="{00000000-0008-0000-0000-0000E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183</xdr:row>
          <xdr:rowOff>0</xdr:rowOff>
        </xdr:from>
        <xdr:to>
          <xdr:col>6</xdr:col>
          <xdr:colOff>114300</xdr:colOff>
          <xdr:row>184</xdr:row>
          <xdr:rowOff>19050</xdr:rowOff>
        </xdr:to>
        <xdr:sp macro="" textlink="">
          <xdr:nvSpPr>
            <xdr:cNvPr id="1263" name="Check Box 239" hidden="1">
              <a:extLst>
                <a:ext uri="{63B3BB69-23CF-44E3-9099-C40C66FF867C}">
                  <a14:compatExt spid="_x0000_s1263"/>
                </a:ext>
                <a:ext uri="{FF2B5EF4-FFF2-40B4-BE49-F238E27FC236}">
                  <a16:creationId xmlns:a16="http://schemas.microsoft.com/office/drawing/2014/main" id="{00000000-0008-0000-0000-0000E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185</xdr:row>
          <xdr:rowOff>0</xdr:rowOff>
        </xdr:from>
        <xdr:to>
          <xdr:col>6</xdr:col>
          <xdr:colOff>114300</xdr:colOff>
          <xdr:row>186</xdr:row>
          <xdr:rowOff>19050</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00000000-0008-0000-0000-0000F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187</xdr:row>
          <xdr:rowOff>0</xdr:rowOff>
        </xdr:from>
        <xdr:to>
          <xdr:col>6</xdr:col>
          <xdr:colOff>114300</xdr:colOff>
          <xdr:row>188</xdr:row>
          <xdr:rowOff>19050</xdr:rowOff>
        </xdr:to>
        <xdr:sp macro="" textlink="">
          <xdr:nvSpPr>
            <xdr:cNvPr id="1265" name="Check Box 241" hidden="1">
              <a:extLst>
                <a:ext uri="{63B3BB69-23CF-44E3-9099-C40C66FF867C}">
                  <a14:compatExt spid="_x0000_s1265"/>
                </a:ext>
                <a:ext uri="{FF2B5EF4-FFF2-40B4-BE49-F238E27FC236}">
                  <a16:creationId xmlns:a16="http://schemas.microsoft.com/office/drawing/2014/main" id="{00000000-0008-0000-0000-0000F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191</xdr:row>
          <xdr:rowOff>0</xdr:rowOff>
        </xdr:from>
        <xdr:to>
          <xdr:col>6</xdr:col>
          <xdr:colOff>114300</xdr:colOff>
          <xdr:row>192</xdr:row>
          <xdr:rowOff>19050</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00000000-0008-0000-0000-0000F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192</xdr:row>
          <xdr:rowOff>0</xdr:rowOff>
        </xdr:from>
        <xdr:to>
          <xdr:col>6</xdr:col>
          <xdr:colOff>114300</xdr:colOff>
          <xdr:row>193</xdr:row>
          <xdr:rowOff>19050</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00000000-0008-0000-0000-0000F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193</xdr:row>
          <xdr:rowOff>0</xdr:rowOff>
        </xdr:from>
        <xdr:to>
          <xdr:col>6</xdr:col>
          <xdr:colOff>114300</xdr:colOff>
          <xdr:row>194</xdr:row>
          <xdr:rowOff>19050</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00000000-0008-0000-0000-0000F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195</xdr:row>
          <xdr:rowOff>0</xdr:rowOff>
        </xdr:from>
        <xdr:to>
          <xdr:col>6</xdr:col>
          <xdr:colOff>114300</xdr:colOff>
          <xdr:row>196</xdr:row>
          <xdr:rowOff>19050</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00000000-0008-0000-0000-0000F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196</xdr:row>
          <xdr:rowOff>0</xdr:rowOff>
        </xdr:from>
        <xdr:to>
          <xdr:col>6</xdr:col>
          <xdr:colOff>114300</xdr:colOff>
          <xdr:row>197</xdr:row>
          <xdr:rowOff>19050</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00000000-0008-0000-0000-0000F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198</xdr:row>
          <xdr:rowOff>0</xdr:rowOff>
        </xdr:from>
        <xdr:to>
          <xdr:col>6</xdr:col>
          <xdr:colOff>114300</xdr:colOff>
          <xdr:row>199</xdr:row>
          <xdr:rowOff>19050</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00000000-0008-0000-0000-0000F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199</xdr:row>
          <xdr:rowOff>0</xdr:rowOff>
        </xdr:from>
        <xdr:to>
          <xdr:col>6</xdr:col>
          <xdr:colOff>114300</xdr:colOff>
          <xdr:row>200</xdr:row>
          <xdr:rowOff>19050</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00000000-0008-0000-0000-0000F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201</xdr:row>
          <xdr:rowOff>0</xdr:rowOff>
        </xdr:from>
        <xdr:to>
          <xdr:col>6</xdr:col>
          <xdr:colOff>114300</xdr:colOff>
          <xdr:row>202</xdr:row>
          <xdr:rowOff>19050</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00000000-0008-0000-0000-0000F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202</xdr:row>
          <xdr:rowOff>0</xdr:rowOff>
        </xdr:from>
        <xdr:to>
          <xdr:col>6</xdr:col>
          <xdr:colOff>114300</xdr:colOff>
          <xdr:row>203</xdr:row>
          <xdr:rowOff>19050</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00000000-0008-0000-0000-0000F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205</xdr:row>
          <xdr:rowOff>0</xdr:rowOff>
        </xdr:from>
        <xdr:to>
          <xdr:col>6</xdr:col>
          <xdr:colOff>114300</xdr:colOff>
          <xdr:row>206</xdr:row>
          <xdr:rowOff>19050</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00000000-0008-0000-0000-0000F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206</xdr:row>
          <xdr:rowOff>0</xdr:rowOff>
        </xdr:from>
        <xdr:to>
          <xdr:col>6</xdr:col>
          <xdr:colOff>114300</xdr:colOff>
          <xdr:row>207</xdr:row>
          <xdr:rowOff>19050</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00000000-0008-0000-0000-0000F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207</xdr:row>
          <xdr:rowOff>0</xdr:rowOff>
        </xdr:from>
        <xdr:to>
          <xdr:col>6</xdr:col>
          <xdr:colOff>114300</xdr:colOff>
          <xdr:row>208</xdr:row>
          <xdr:rowOff>19050</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00000000-0008-0000-0000-0000F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211</xdr:row>
          <xdr:rowOff>0</xdr:rowOff>
        </xdr:from>
        <xdr:to>
          <xdr:col>6</xdr:col>
          <xdr:colOff>114300</xdr:colOff>
          <xdr:row>212</xdr:row>
          <xdr:rowOff>19050</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00000000-0008-0000-0000-0000F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214</xdr:row>
          <xdr:rowOff>0</xdr:rowOff>
        </xdr:from>
        <xdr:to>
          <xdr:col>6</xdr:col>
          <xdr:colOff>114300</xdr:colOff>
          <xdr:row>215</xdr:row>
          <xdr:rowOff>19050</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00000000-0008-0000-0000-0000F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215</xdr:row>
          <xdr:rowOff>0</xdr:rowOff>
        </xdr:from>
        <xdr:to>
          <xdr:col>6</xdr:col>
          <xdr:colOff>114300</xdr:colOff>
          <xdr:row>216</xdr:row>
          <xdr:rowOff>19050</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00000000-0008-0000-0000-00000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217</xdr:row>
          <xdr:rowOff>0</xdr:rowOff>
        </xdr:from>
        <xdr:to>
          <xdr:col>6</xdr:col>
          <xdr:colOff>114300</xdr:colOff>
          <xdr:row>218</xdr:row>
          <xdr:rowOff>19050</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00000000-0008-0000-0000-00000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218</xdr:row>
          <xdr:rowOff>0</xdr:rowOff>
        </xdr:from>
        <xdr:to>
          <xdr:col>6</xdr:col>
          <xdr:colOff>114300</xdr:colOff>
          <xdr:row>219</xdr:row>
          <xdr:rowOff>19050</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00000000-0008-0000-0000-00000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219</xdr:row>
          <xdr:rowOff>0</xdr:rowOff>
        </xdr:from>
        <xdr:to>
          <xdr:col>6</xdr:col>
          <xdr:colOff>114300</xdr:colOff>
          <xdr:row>220</xdr:row>
          <xdr:rowOff>19050</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00000000-0008-0000-0000-00000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221</xdr:row>
          <xdr:rowOff>0</xdr:rowOff>
        </xdr:from>
        <xdr:to>
          <xdr:col>6</xdr:col>
          <xdr:colOff>114300</xdr:colOff>
          <xdr:row>222</xdr:row>
          <xdr:rowOff>19050</xdr:rowOff>
        </xdr:to>
        <xdr:sp macro="" textlink="">
          <xdr:nvSpPr>
            <xdr:cNvPr id="1284" name="Check Box 260" hidden="1">
              <a:extLst>
                <a:ext uri="{63B3BB69-23CF-44E3-9099-C40C66FF867C}">
                  <a14:compatExt spid="_x0000_s1284"/>
                </a:ext>
                <a:ext uri="{FF2B5EF4-FFF2-40B4-BE49-F238E27FC236}">
                  <a16:creationId xmlns:a16="http://schemas.microsoft.com/office/drawing/2014/main" id="{00000000-0008-0000-0000-00000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223</xdr:row>
          <xdr:rowOff>0</xdr:rowOff>
        </xdr:from>
        <xdr:to>
          <xdr:col>6</xdr:col>
          <xdr:colOff>114300</xdr:colOff>
          <xdr:row>224</xdr:row>
          <xdr:rowOff>19050</xdr:rowOff>
        </xdr:to>
        <xdr:sp macro="" textlink="">
          <xdr:nvSpPr>
            <xdr:cNvPr id="1285" name="Check Box 261" hidden="1">
              <a:extLst>
                <a:ext uri="{63B3BB69-23CF-44E3-9099-C40C66FF867C}">
                  <a14:compatExt spid="_x0000_s1285"/>
                </a:ext>
                <a:ext uri="{FF2B5EF4-FFF2-40B4-BE49-F238E27FC236}">
                  <a16:creationId xmlns:a16="http://schemas.microsoft.com/office/drawing/2014/main" id="{00000000-0008-0000-0000-00000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226</xdr:row>
          <xdr:rowOff>0</xdr:rowOff>
        </xdr:from>
        <xdr:to>
          <xdr:col>6</xdr:col>
          <xdr:colOff>114300</xdr:colOff>
          <xdr:row>227</xdr:row>
          <xdr:rowOff>19050</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00000000-0008-0000-0000-00000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227</xdr:row>
          <xdr:rowOff>0</xdr:rowOff>
        </xdr:from>
        <xdr:to>
          <xdr:col>6</xdr:col>
          <xdr:colOff>114300</xdr:colOff>
          <xdr:row>228</xdr:row>
          <xdr:rowOff>19050</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00000000-0008-0000-0000-00000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228</xdr:row>
          <xdr:rowOff>0</xdr:rowOff>
        </xdr:from>
        <xdr:to>
          <xdr:col>6</xdr:col>
          <xdr:colOff>114300</xdr:colOff>
          <xdr:row>229</xdr:row>
          <xdr:rowOff>19050</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00000000-0008-0000-0000-00000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229</xdr:row>
          <xdr:rowOff>0</xdr:rowOff>
        </xdr:from>
        <xdr:to>
          <xdr:col>6</xdr:col>
          <xdr:colOff>114300</xdr:colOff>
          <xdr:row>230</xdr:row>
          <xdr:rowOff>19050</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00000000-0008-0000-0000-00000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232</xdr:row>
          <xdr:rowOff>0</xdr:rowOff>
        </xdr:from>
        <xdr:to>
          <xdr:col>6</xdr:col>
          <xdr:colOff>114300</xdr:colOff>
          <xdr:row>233</xdr:row>
          <xdr:rowOff>19050</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00000000-0008-0000-0000-00000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233</xdr:row>
          <xdr:rowOff>0</xdr:rowOff>
        </xdr:from>
        <xdr:to>
          <xdr:col>6</xdr:col>
          <xdr:colOff>114300</xdr:colOff>
          <xdr:row>234</xdr:row>
          <xdr:rowOff>19050</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00000000-0008-0000-0000-00000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234</xdr:row>
          <xdr:rowOff>0</xdr:rowOff>
        </xdr:from>
        <xdr:to>
          <xdr:col>6</xdr:col>
          <xdr:colOff>114300</xdr:colOff>
          <xdr:row>235</xdr:row>
          <xdr:rowOff>19050</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00000000-0008-0000-0000-00000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236</xdr:row>
          <xdr:rowOff>0</xdr:rowOff>
        </xdr:from>
        <xdr:to>
          <xdr:col>6</xdr:col>
          <xdr:colOff>114300</xdr:colOff>
          <xdr:row>237</xdr:row>
          <xdr:rowOff>19050</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00000000-0008-0000-0000-00000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237</xdr:row>
          <xdr:rowOff>0</xdr:rowOff>
        </xdr:from>
        <xdr:to>
          <xdr:col>6</xdr:col>
          <xdr:colOff>114300</xdr:colOff>
          <xdr:row>238</xdr:row>
          <xdr:rowOff>19050</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00000000-0008-0000-0000-00000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240</xdr:row>
          <xdr:rowOff>0</xdr:rowOff>
        </xdr:from>
        <xdr:to>
          <xdr:col>6</xdr:col>
          <xdr:colOff>114300</xdr:colOff>
          <xdr:row>241</xdr:row>
          <xdr:rowOff>19050</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00000000-0008-0000-0000-00000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329</xdr:row>
          <xdr:rowOff>0</xdr:rowOff>
        </xdr:from>
        <xdr:to>
          <xdr:col>6</xdr:col>
          <xdr:colOff>114300</xdr:colOff>
          <xdr:row>330</xdr:row>
          <xdr:rowOff>19050</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00000000-0008-0000-0000-00001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342</xdr:row>
          <xdr:rowOff>0</xdr:rowOff>
        </xdr:from>
        <xdr:to>
          <xdr:col>6</xdr:col>
          <xdr:colOff>114300</xdr:colOff>
          <xdr:row>343</xdr:row>
          <xdr:rowOff>19050</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00000000-0008-0000-0000-00001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360</xdr:row>
          <xdr:rowOff>0</xdr:rowOff>
        </xdr:from>
        <xdr:to>
          <xdr:col>6</xdr:col>
          <xdr:colOff>114300</xdr:colOff>
          <xdr:row>361</xdr:row>
          <xdr:rowOff>19050</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00000000-0008-0000-0000-00001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362</xdr:row>
          <xdr:rowOff>38100</xdr:rowOff>
        </xdr:from>
        <xdr:to>
          <xdr:col>6</xdr:col>
          <xdr:colOff>114300</xdr:colOff>
          <xdr:row>363</xdr:row>
          <xdr:rowOff>57150</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00000000-0008-0000-0000-00001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363</xdr:row>
          <xdr:rowOff>38100</xdr:rowOff>
        </xdr:from>
        <xdr:to>
          <xdr:col>6</xdr:col>
          <xdr:colOff>114300</xdr:colOff>
          <xdr:row>364</xdr:row>
          <xdr:rowOff>57150</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00000000-0008-0000-0000-00001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367</xdr:row>
          <xdr:rowOff>38100</xdr:rowOff>
        </xdr:from>
        <xdr:to>
          <xdr:col>6</xdr:col>
          <xdr:colOff>114300</xdr:colOff>
          <xdr:row>368</xdr:row>
          <xdr:rowOff>57150</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00000000-0008-0000-0000-00001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371</xdr:row>
          <xdr:rowOff>38100</xdr:rowOff>
        </xdr:from>
        <xdr:to>
          <xdr:col>6</xdr:col>
          <xdr:colOff>114300</xdr:colOff>
          <xdr:row>372</xdr:row>
          <xdr:rowOff>57150</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00000000-0008-0000-0000-00001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372</xdr:row>
          <xdr:rowOff>38100</xdr:rowOff>
        </xdr:from>
        <xdr:to>
          <xdr:col>6</xdr:col>
          <xdr:colOff>114300</xdr:colOff>
          <xdr:row>373</xdr:row>
          <xdr:rowOff>57150</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00000000-0008-0000-0000-00001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375</xdr:row>
          <xdr:rowOff>38100</xdr:rowOff>
        </xdr:from>
        <xdr:to>
          <xdr:col>6</xdr:col>
          <xdr:colOff>114300</xdr:colOff>
          <xdr:row>376</xdr:row>
          <xdr:rowOff>57150</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00000000-0008-0000-0000-00001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376</xdr:row>
          <xdr:rowOff>95250</xdr:rowOff>
        </xdr:from>
        <xdr:to>
          <xdr:col>6</xdr:col>
          <xdr:colOff>123825</xdr:colOff>
          <xdr:row>377</xdr:row>
          <xdr:rowOff>114300</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00000000-0008-0000-0000-00001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378</xdr:row>
          <xdr:rowOff>95250</xdr:rowOff>
        </xdr:from>
        <xdr:to>
          <xdr:col>6</xdr:col>
          <xdr:colOff>123825</xdr:colOff>
          <xdr:row>379</xdr:row>
          <xdr:rowOff>114300</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00000000-0008-0000-0000-00001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379</xdr:row>
          <xdr:rowOff>95250</xdr:rowOff>
        </xdr:from>
        <xdr:to>
          <xdr:col>6</xdr:col>
          <xdr:colOff>123825</xdr:colOff>
          <xdr:row>380</xdr:row>
          <xdr:rowOff>114300</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00000000-0008-0000-0000-00001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379</xdr:row>
          <xdr:rowOff>371475</xdr:rowOff>
        </xdr:from>
        <xdr:to>
          <xdr:col>6</xdr:col>
          <xdr:colOff>114300</xdr:colOff>
          <xdr:row>381</xdr:row>
          <xdr:rowOff>19050</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00000000-0008-0000-0000-00001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382</xdr:row>
          <xdr:rowOff>95250</xdr:rowOff>
        </xdr:from>
        <xdr:to>
          <xdr:col>6</xdr:col>
          <xdr:colOff>123825</xdr:colOff>
          <xdr:row>383</xdr:row>
          <xdr:rowOff>114300</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00000000-0008-0000-0000-00001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383</xdr:row>
          <xdr:rowOff>95250</xdr:rowOff>
        </xdr:from>
        <xdr:to>
          <xdr:col>6</xdr:col>
          <xdr:colOff>123825</xdr:colOff>
          <xdr:row>384</xdr:row>
          <xdr:rowOff>114300</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00000000-0008-0000-0000-00001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384</xdr:row>
          <xdr:rowOff>0</xdr:rowOff>
        </xdr:from>
        <xdr:to>
          <xdr:col>6</xdr:col>
          <xdr:colOff>95250</xdr:colOff>
          <xdr:row>385</xdr:row>
          <xdr:rowOff>19050</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00000000-0008-0000-0000-00001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386</xdr:row>
          <xdr:rowOff>95250</xdr:rowOff>
        </xdr:from>
        <xdr:to>
          <xdr:col>6</xdr:col>
          <xdr:colOff>123825</xdr:colOff>
          <xdr:row>387</xdr:row>
          <xdr:rowOff>114300</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00000000-0008-0000-0000-00002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387</xdr:row>
          <xdr:rowOff>95250</xdr:rowOff>
        </xdr:from>
        <xdr:to>
          <xdr:col>6</xdr:col>
          <xdr:colOff>123825</xdr:colOff>
          <xdr:row>388</xdr:row>
          <xdr:rowOff>114300</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00000000-0008-0000-0000-00002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388</xdr:row>
          <xdr:rowOff>95250</xdr:rowOff>
        </xdr:from>
        <xdr:to>
          <xdr:col>6</xdr:col>
          <xdr:colOff>123825</xdr:colOff>
          <xdr:row>389</xdr:row>
          <xdr:rowOff>114300</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00000000-0008-0000-0000-00002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391</xdr:row>
          <xdr:rowOff>95250</xdr:rowOff>
        </xdr:from>
        <xdr:to>
          <xdr:col>6</xdr:col>
          <xdr:colOff>123825</xdr:colOff>
          <xdr:row>392</xdr:row>
          <xdr:rowOff>114300</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00000000-0008-0000-0000-00002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392</xdr:row>
          <xdr:rowOff>95250</xdr:rowOff>
        </xdr:from>
        <xdr:to>
          <xdr:col>6</xdr:col>
          <xdr:colOff>123825</xdr:colOff>
          <xdr:row>393</xdr:row>
          <xdr:rowOff>114300</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00000000-0008-0000-0000-00002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394</xdr:row>
          <xdr:rowOff>0</xdr:rowOff>
        </xdr:from>
        <xdr:to>
          <xdr:col>6</xdr:col>
          <xdr:colOff>114300</xdr:colOff>
          <xdr:row>395</xdr:row>
          <xdr:rowOff>19050</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00000000-0008-0000-0000-00002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395</xdr:row>
          <xdr:rowOff>0</xdr:rowOff>
        </xdr:from>
        <xdr:to>
          <xdr:col>6</xdr:col>
          <xdr:colOff>114300</xdr:colOff>
          <xdr:row>396</xdr:row>
          <xdr:rowOff>19050</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00000000-0008-0000-0000-00002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397</xdr:row>
          <xdr:rowOff>0</xdr:rowOff>
        </xdr:from>
        <xdr:to>
          <xdr:col>6</xdr:col>
          <xdr:colOff>114300</xdr:colOff>
          <xdr:row>398</xdr:row>
          <xdr:rowOff>19050</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00000000-0008-0000-0000-00002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398</xdr:row>
          <xdr:rowOff>0</xdr:rowOff>
        </xdr:from>
        <xdr:to>
          <xdr:col>6</xdr:col>
          <xdr:colOff>114300</xdr:colOff>
          <xdr:row>399</xdr:row>
          <xdr:rowOff>19050</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00000000-0008-0000-0000-00002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9523</xdr:colOff>
      <xdr:row>0</xdr:row>
      <xdr:rowOff>0</xdr:rowOff>
    </xdr:from>
    <xdr:to>
      <xdr:col>11</xdr:col>
      <xdr:colOff>333375</xdr:colOff>
      <xdr:row>20</xdr:row>
      <xdr:rowOff>171450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iiz/Desktop/seguridad/II%20unidad/Matriz%20-%20ISO%2027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en/Documents/Seguridad/Proyecto2_RenataDubon_20171000808/proyecto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a"/>
      <sheetName val="Matriz"/>
      <sheetName val="Hoja 1"/>
    </sheetNames>
    <sheetDataSet>
      <sheetData sheetId="0" refreshError="1"/>
      <sheetData sheetId="1" refreshError="1">
        <row r="1">
          <cell r="A1">
            <v>5</v>
          </cell>
          <cell r="B1" t="str">
            <v>POLITICAS DE SEGURIDAD</v>
          </cell>
        </row>
        <row r="14">
          <cell r="A14">
            <v>6</v>
          </cell>
          <cell r="B14" t="str">
            <v>ASPECTOS ORGANIZATIVOS DE LA SEGURIDAD DE LA INFORMACION</v>
          </cell>
        </row>
        <row r="45">
          <cell r="A45">
            <v>7</v>
          </cell>
          <cell r="B45" t="str">
            <v>SEGURIDAD LIGADA A LOS RECURSOS HUMANOS</v>
          </cell>
        </row>
        <row r="73">
          <cell r="A73">
            <v>8</v>
          </cell>
          <cell r="B73" t="str">
            <v>GESTION DE ACTIVOS</v>
          </cell>
        </row>
        <row r="117">
          <cell r="A117">
            <v>9</v>
          </cell>
          <cell r="B117" t="str">
            <v>CONTROL DE ACCESOS</v>
          </cell>
        </row>
        <row r="178">
          <cell r="A178">
            <v>10</v>
          </cell>
          <cell r="B178" t="str">
            <v>CIFRADO</v>
          </cell>
        </row>
        <row r="188">
          <cell r="A188">
            <v>11</v>
          </cell>
          <cell r="B188" t="str">
            <v>SEGURIDAD FISICA Y AMBIENTAL</v>
          </cell>
        </row>
        <row r="251">
          <cell r="A251">
            <v>12</v>
          </cell>
          <cell r="B251" t="str">
            <v>SEGURIDAD EN LA OPERATIVA</v>
          </cell>
        </row>
        <row r="315">
          <cell r="A315">
            <v>13</v>
          </cell>
          <cell r="B315" t="str">
            <v>SEGURIDAD EN LAS TELECOMUNICACIONES</v>
          </cell>
        </row>
        <row r="346">
          <cell r="A346">
            <v>14</v>
          </cell>
          <cell r="B346" t="str">
            <v>ADQUISICIÓN, DESARROLLO Y MANTENIMIENTO DE LOS SISTEMAS DE INFORMACIÓN.</v>
          </cell>
        </row>
        <row r="402">
          <cell r="A402">
            <v>15</v>
          </cell>
          <cell r="B402" t="str">
            <v>RELACIONES CON SUMINISTRADORES.</v>
          </cell>
        </row>
        <row r="425">
          <cell r="A425">
            <v>16</v>
          </cell>
          <cell r="B425" t="str">
            <v>GESTIÓN DE INCIDENTES EN LA SEGURIDAD DE LA INFORMACIÓN.</v>
          </cell>
        </row>
        <row r="455">
          <cell r="A455">
            <v>17</v>
          </cell>
          <cell r="B455" t="str">
            <v>ASPECTOS DE SEGURIDAD DE LA INFORMACION EN LA GESTIÓN DE LA CONTINUIDAD DEL NEGOCIO.</v>
          </cell>
        </row>
        <row r="474">
          <cell r="A474">
            <v>18</v>
          </cell>
          <cell r="B474" t="str">
            <v>CUMPLIMIENTO</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D1">
            <v>0.75</v>
          </cell>
        </row>
        <row r="8">
          <cell r="D8">
            <v>0.86666666666666659</v>
          </cell>
        </row>
        <row r="28">
          <cell r="D28">
            <v>0.66666666666666663</v>
          </cell>
        </row>
        <row r="53">
          <cell r="D53">
            <v>0.5</v>
          </cell>
        </row>
        <row r="91">
          <cell r="D91">
            <v>0.6020833333333333</v>
          </cell>
        </row>
        <row r="137">
          <cell r="D137">
            <v>0.66666666666666663</v>
          </cell>
        </row>
        <row r="145">
          <cell r="D145">
            <v>0.65740740740740744</v>
          </cell>
        </row>
        <row r="189">
          <cell r="D189">
            <v>0.74404761904761896</v>
          </cell>
        </row>
        <row r="242">
          <cell r="D242">
            <v>0.83333333333333337</v>
          </cell>
        </row>
        <row r="270">
          <cell r="D270">
            <v>0.78472222222222221</v>
          </cell>
        </row>
        <row r="317">
          <cell r="D317">
            <v>0.83333333333333337</v>
          </cell>
        </row>
        <row r="326">
          <cell r="D326">
            <v>0.7142857142857143</v>
          </cell>
        </row>
        <row r="354">
          <cell r="D354">
            <v>0.5</v>
          </cell>
        </row>
        <row r="369">
          <cell r="D369">
            <v>0.53333333333333333</v>
          </cell>
        </row>
      </sheetData>
      <sheetData sheetId="1">
        <row r="2">
          <cell r="B2" t="str">
            <v>POLITICAS DE SEGURIDAD</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63" Type="http://schemas.openxmlformats.org/officeDocument/2006/relationships/ctrlProp" Target="../ctrlProps/ctrlProp61.xml"/><Relationship Id="rId159" Type="http://schemas.openxmlformats.org/officeDocument/2006/relationships/ctrlProp" Target="../ctrlProps/ctrlProp157.xml"/><Relationship Id="rId170" Type="http://schemas.openxmlformats.org/officeDocument/2006/relationships/ctrlProp" Target="../ctrlProps/ctrlProp168.xml"/><Relationship Id="rId226" Type="http://schemas.openxmlformats.org/officeDocument/2006/relationships/ctrlProp" Target="../ctrlProps/ctrlProp224.xml"/><Relationship Id="rId268" Type="http://schemas.openxmlformats.org/officeDocument/2006/relationships/ctrlProp" Target="../ctrlProps/ctrlProp266.xml"/><Relationship Id="rId32" Type="http://schemas.openxmlformats.org/officeDocument/2006/relationships/ctrlProp" Target="../ctrlProps/ctrlProp30.xml"/><Relationship Id="rId74" Type="http://schemas.openxmlformats.org/officeDocument/2006/relationships/ctrlProp" Target="../ctrlProps/ctrlProp72.xml"/><Relationship Id="rId128" Type="http://schemas.openxmlformats.org/officeDocument/2006/relationships/ctrlProp" Target="../ctrlProps/ctrlProp126.xml"/><Relationship Id="rId5" Type="http://schemas.openxmlformats.org/officeDocument/2006/relationships/ctrlProp" Target="../ctrlProps/ctrlProp3.xml"/><Relationship Id="rId181" Type="http://schemas.openxmlformats.org/officeDocument/2006/relationships/ctrlProp" Target="../ctrlProps/ctrlProp179.xml"/><Relationship Id="rId237" Type="http://schemas.openxmlformats.org/officeDocument/2006/relationships/ctrlProp" Target="../ctrlProps/ctrlProp235.xml"/><Relationship Id="rId279" Type="http://schemas.openxmlformats.org/officeDocument/2006/relationships/ctrlProp" Target="../ctrlProps/ctrlProp277.xml"/><Relationship Id="rId43" Type="http://schemas.openxmlformats.org/officeDocument/2006/relationships/ctrlProp" Target="../ctrlProps/ctrlProp41.xml"/><Relationship Id="rId139" Type="http://schemas.openxmlformats.org/officeDocument/2006/relationships/ctrlProp" Target="../ctrlProps/ctrlProp137.xml"/><Relationship Id="rId290" Type="http://schemas.openxmlformats.org/officeDocument/2006/relationships/ctrlProp" Target="../ctrlProps/ctrlProp288.xml"/><Relationship Id="rId85" Type="http://schemas.openxmlformats.org/officeDocument/2006/relationships/ctrlProp" Target="../ctrlProps/ctrlProp83.xml"/><Relationship Id="rId150" Type="http://schemas.openxmlformats.org/officeDocument/2006/relationships/ctrlProp" Target="../ctrlProps/ctrlProp148.xml"/><Relationship Id="rId192" Type="http://schemas.openxmlformats.org/officeDocument/2006/relationships/ctrlProp" Target="../ctrlProps/ctrlProp190.xml"/><Relationship Id="rId206" Type="http://schemas.openxmlformats.org/officeDocument/2006/relationships/ctrlProp" Target="../ctrlProps/ctrlProp204.xml"/><Relationship Id="rId248" Type="http://schemas.openxmlformats.org/officeDocument/2006/relationships/ctrlProp" Target="../ctrlProps/ctrlProp246.xml"/><Relationship Id="rId12" Type="http://schemas.openxmlformats.org/officeDocument/2006/relationships/ctrlProp" Target="../ctrlProps/ctrlProp10.xml"/><Relationship Id="rId108" Type="http://schemas.openxmlformats.org/officeDocument/2006/relationships/ctrlProp" Target="../ctrlProps/ctrlProp106.xml"/><Relationship Id="rId54" Type="http://schemas.openxmlformats.org/officeDocument/2006/relationships/ctrlProp" Target="../ctrlProps/ctrlProp52.xml"/><Relationship Id="rId75" Type="http://schemas.openxmlformats.org/officeDocument/2006/relationships/ctrlProp" Target="../ctrlProps/ctrlProp73.xml"/><Relationship Id="rId96" Type="http://schemas.openxmlformats.org/officeDocument/2006/relationships/ctrlProp" Target="../ctrlProps/ctrlProp94.xml"/><Relationship Id="rId140" Type="http://schemas.openxmlformats.org/officeDocument/2006/relationships/ctrlProp" Target="../ctrlProps/ctrlProp138.xml"/><Relationship Id="rId161" Type="http://schemas.openxmlformats.org/officeDocument/2006/relationships/ctrlProp" Target="../ctrlProps/ctrlProp159.xml"/><Relationship Id="rId182" Type="http://schemas.openxmlformats.org/officeDocument/2006/relationships/ctrlProp" Target="../ctrlProps/ctrlProp180.xml"/><Relationship Id="rId217" Type="http://schemas.openxmlformats.org/officeDocument/2006/relationships/ctrlProp" Target="../ctrlProps/ctrlProp215.xml"/><Relationship Id="rId6" Type="http://schemas.openxmlformats.org/officeDocument/2006/relationships/ctrlProp" Target="../ctrlProps/ctrlProp4.xml"/><Relationship Id="rId238" Type="http://schemas.openxmlformats.org/officeDocument/2006/relationships/ctrlProp" Target="../ctrlProps/ctrlProp236.xml"/><Relationship Id="rId259" Type="http://schemas.openxmlformats.org/officeDocument/2006/relationships/ctrlProp" Target="../ctrlProps/ctrlProp257.xml"/><Relationship Id="rId23" Type="http://schemas.openxmlformats.org/officeDocument/2006/relationships/ctrlProp" Target="../ctrlProps/ctrlProp21.xml"/><Relationship Id="rId119" Type="http://schemas.openxmlformats.org/officeDocument/2006/relationships/ctrlProp" Target="../ctrlProps/ctrlProp117.xml"/><Relationship Id="rId270" Type="http://schemas.openxmlformats.org/officeDocument/2006/relationships/ctrlProp" Target="../ctrlProps/ctrlProp268.xml"/><Relationship Id="rId291" Type="http://schemas.openxmlformats.org/officeDocument/2006/relationships/ctrlProp" Target="../ctrlProps/ctrlProp289.xml"/><Relationship Id="rId44" Type="http://schemas.openxmlformats.org/officeDocument/2006/relationships/ctrlProp" Target="../ctrlProps/ctrlProp42.xml"/><Relationship Id="rId65" Type="http://schemas.openxmlformats.org/officeDocument/2006/relationships/ctrlProp" Target="../ctrlProps/ctrlProp63.xml"/><Relationship Id="rId86" Type="http://schemas.openxmlformats.org/officeDocument/2006/relationships/ctrlProp" Target="../ctrlProps/ctrlProp84.xml"/><Relationship Id="rId130" Type="http://schemas.openxmlformats.org/officeDocument/2006/relationships/ctrlProp" Target="../ctrlProps/ctrlProp128.xml"/><Relationship Id="rId151" Type="http://schemas.openxmlformats.org/officeDocument/2006/relationships/ctrlProp" Target="../ctrlProps/ctrlProp149.xml"/><Relationship Id="rId172" Type="http://schemas.openxmlformats.org/officeDocument/2006/relationships/ctrlProp" Target="../ctrlProps/ctrlProp170.xml"/><Relationship Id="rId193" Type="http://schemas.openxmlformats.org/officeDocument/2006/relationships/ctrlProp" Target="../ctrlProps/ctrlProp191.xml"/><Relationship Id="rId207" Type="http://schemas.openxmlformats.org/officeDocument/2006/relationships/ctrlProp" Target="../ctrlProps/ctrlProp205.xml"/><Relationship Id="rId228" Type="http://schemas.openxmlformats.org/officeDocument/2006/relationships/ctrlProp" Target="../ctrlProps/ctrlProp226.xml"/><Relationship Id="rId249" Type="http://schemas.openxmlformats.org/officeDocument/2006/relationships/ctrlProp" Target="../ctrlProps/ctrlProp247.xml"/><Relationship Id="rId13" Type="http://schemas.openxmlformats.org/officeDocument/2006/relationships/ctrlProp" Target="../ctrlProps/ctrlProp11.xml"/><Relationship Id="rId109" Type="http://schemas.openxmlformats.org/officeDocument/2006/relationships/ctrlProp" Target="../ctrlProps/ctrlProp107.xml"/><Relationship Id="rId260" Type="http://schemas.openxmlformats.org/officeDocument/2006/relationships/ctrlProp" Target="../ctrlProps/ctrlProp258.xml"/><Relationship Id="rId281" Type="http://schemas.openxmlformats.org/officeDocument/2006/relationships/ctrlProp" Target="../ctrlProps/ctrlProp279.xml"/><Relationship Id="rId34" Type="http://schemas.openxmlformats.org/officeDocument/2006/relationships/ctrlProp" Target="../ctrlProps/ctrlProp32.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20" Type="http://schemas.openxmlformats.org/officeDocument/2006/relationships/ctrlProp" Target="../ctrlProps/ctrlProp118.xml"/><Relationship Id="rId141" Type="http://schemas.openxmlformats.org/officeDocument/2006/relationships/ctrlProp" Target="../ctrlProps/ctrlProp139.xml"/><Relationship Id="rId7" Type="http://schemas.openxmlformats.org/officeDocument/2006/relationships/ctrlProp" Target="../ctrlProps/ctrlProp5.xml"/><Relationship Id="rId162" Type="http://schemas.openxmlformats.org/officeDocument/2006/relationships/ctrlProp" Target="../ctrlProps/ctrlProp160.xml"/><Relationship Id="rId183" Type="http://schemas.openxmlformats.org/officeDocument/2006/relationships/ctrlProp" Target="../ctrlProps/ctrlProp181.xml"/><Relationship Id="rId218" Type="http://schemas.openxmlformats.org/officeDocument/2006/relationships/ctrlProp" Target="../ctrlProps/ctrlProp216.xml"/><Relationship Id="rId239" Type="http://schemas.openxmlformats.org/officeDocument/2006/relationships/ctrlProp" Target="../ctrlProps/ctrlProp237.xml"/><Relationship Id="rId250" Type="http://schemas.openxmlformats.org/officeDocument/2006/relationships/ctrlProp" Target="../ctrlProps/ctrlProp248.xml"/><Relationship Id="rId271" Type="http://schemas.openxmlformats.org/officeDocument/2006/relationships/ctrlProp" Target="../ctrlProps/ctrlProp269.xml"/><Relationship Id="rId292" Type="http://schemas.openxmlformats.org/officeDocument/2006/relationships/ctrlProp" Target="../ctrlProps/ctrlProp290.xml"/><Relationship Id="rId24" Type="http://schemas.openxmlformats.org/officeDocument/2006/relationships/ctrlProp" Target="../ctrlProps/ctrlProp22.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31" Type="http://schemas.openxmlformats.org/officeDocument/2006/relationships/ctrlProp" Target="../ctrlProps/ctrlProp129.xml"/><Relationship Id="rId152" Type="http://schemas.openxmlformats.org/officeDocument/2006/relationships/ctrlProp" Target="../ctrlProps/ctrlProp150.xml"/><Relationship Id="rId173" Type="http://schemas.openxmlformats.org/officeDocument/2006/relationships/ctrlProp" Target="../ctrlProps/ctrlProp171.xml"/><Relationship Id="rId194" Type="http://schemas.openxmlformats.org/officeDocument/2006/relationships/ctrlProp" Target="../ctrlProps/ctrlProp192.xml"/><Relationship Id="rId208" Type="http://schemas.openxmlformats.org/officeDocument/2006/relationships/ctrlProp" Target="../ctrlProps/ctrlProp206.xml"/><Relationship Id="rId229" Type="http://schemas.openxmlformats.org/officeDocument/2006/relationships/ctrlProp" Target="../ctrlProps/ctrlProp227.xml"/><Relationship Id="rId240" Type="http://schemas.openxmlformats.org/officeDocument/2006/relationships/ctrlProp" Target="../ctrlProps/ctrlProp238.xml"/><Relationship Id="rId261" Type="http://schemas.openxmlformats.org/officeDocument/2006/relationships/ctrlProp" Target="../ctrlProps/ctrlProp259.xml"/><Relationship Id="rId14" Type="http://schemas.openxmlformats.org/officeDocument/2006/relationships/ctrlProp" Target="../ctrlProps/ctrlProp12.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282" Type="http://schemas.openxmlformats.org/officeDocument/2006/relationships/ctrlProp" Target="../ctrlProps/ctrlProp280.xml"/><Relationship Id="rId8" Type="http://schemas.openxmlformats.org/officeDocument/2006/relationships/ctrlProp" Target="../ctrlProps/ctrlProp6.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184" Type="http://schemas.openxmlformats.org/officeDocument/2006/relationships/ctrlProp" Target="../ctrlProps/ctrlProp182.xml"/><Relationship Id="rId219" Type="http://schemas.openxmlformats.org/officeDocument/2006/relationships/ctrlProp" Target="../ctrlProps/ctrlProp217.xml"/><Relationship Id="rId230" Type="http://schemas.openxmlformats.org/officeDocument/2006/relationships/ctrlProp" Target="../ctrlProps/ctrlProp228.xml"/><Relationship Id="rId251" Type="http://schemas.openxmlformats.org/officeDocument/2006/relationships/ctrlProp" Target="../ctrlProps/ctrlProp249.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272" Type="http://schemas.openxmlformats.org/officeDocument/2006/relationships/ctrlProp" Target="../ctrlProps/ctrlProp270.xml"/><Relationship Id="rId293" Type="http://schemas.openxmlformats.org/officeDocument/2006/relationships/ctrlProp" Target="../ctrlProps/ctrlProp29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95" Type="http://schemas.openxmlformats.org/officeDocument/2006/relationships/ctrlProp" Target="../ctrlProps/ctrlProp193.xml"/><Relationship Id="rId209" Type="http://schemas.openxmlformats.org/officeDocument/2006/relationships/ctrlProp" Target="../ctrlProps/ctrlProp207.xml"/><Relationship Id="rId220" Type="http://schemas.openxmlformats.org/officeDocument/2006/relationships/ctrlProp" Target="../ctrlProps/ctrlProp218.xml"/><Relationship Id="rId241" Type="http://schemas.openxmlformats.org/officeDocument/2006/relationships/ctrlProp" Target="../ctrlProps/ctrlProp239.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262" Type="http://schemas.openxmlformats.org/officeDocument/2006/relationships/ctrlProp" Target="../ctrlProps/ctrlProp260.xml"/><Relationship Id="rId283" Type="http://schemas.openxmlformats.org/officeDocument/2006/relationships/ctrlProp" Target="../ctrlProps/ctrlProp281.xml"/><Relationship Id="rId78" Type="http://schemas.openxmlformats.org/officeDocument/2006/relationships/ctrlProp" Target="../ctrlProps/ctrlProp76.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64" Type="http://schemas.openxmlformats.org/officeDocument/2006/relationships/ctrlProp" Target="../ctrlProps/ctrlProp162.xml"/><Relationship Id="rId185" Type="http://schemas.openxmlformats.org/officeDocument/2006/relationships/ctrlProp" Target="../ctrlProps/ctrlProp183.xml"/><Relationship Id="rId9" Type="http://schemas.openxmlformats.org/officeDocument/2006/relationships/ctrlProp" Target="../ctrlProps/ctrlProp7.xml"/><Relationship Id="rId210" Type="http://schemas.openxmlformats.org/officeDocument/2006/relationships/ctrlProp" Target="../ctrlProps/ctrlProp208.xml"/><Relationship Id="rId26" Type="http://schemas.openxmlformats.org/officeDocument/2006/relationships/ctrlProp" Target="../ctrlProps/ctrlProp24.xml"/><Relationship Id="rId231" Type="http://schemas.openxmlformats.org/officeDocument/2006/relationships/ctrlProp" Target="../ctrlProps/ctrlProp229.xml"/><Relationship Id="rId252" Type="http://schemas.openxmlformats.org/officeDocument/2006/relationships/ctrlProp" Target="../ctrlProps/ctrlProp250.xml"/><Relationship Id="rId273" Type="http://schemas.openxmlformats.org/officeDocument/2006/relationships/ctrlProp" Target="../ctrlProps/ctrlProp271.xml"/><Relationship Id="rId294" Type="http://schemas.openxmlformats.org/officeDocument/2006/relationships/ctrlProp" Target="../ctrlProps/ctrlProp292.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96" Type="http://schemas.openxmlformats.org/officeDocument/2006/relationships/ctrlProp" Target="../ctrlProps/ctrlProp194.xml"/><Relationship Id="rId200" Type="http://schemas.openxmlformats.org/officeDocument/2006/relationships/ctrlProp" Target="../ctrlProps/ctrlProp198.xml"/><Relationship Id="rId16" Type="http://schemas.openxmlformats.org/officeDocument/2006/relationships/ctrlProp" Target="../ctrlProps/ctrlProp14.xml"/><Relationship Id="rId221" Type="http://schemas.openxmlformats.org/officeDocument/2006/relationships/ctrlProp" Target="../ctrlProps/ctrlProp219.xml"/><Relationship Id="rId242" Type="http://schemas.openxmlformats.org/officeDocument/2006/relationships/ctrlProp" Target="../ctrlProps/ctrlProp240.xml"/><Relationship Id="rId263" Type="http://schemas.openxmlformats.org/officeDocument/2006/relationships/ctrlProp" Target="../ctrlProps/ctrlProp261.xml"/><Relationship Id="rId284" Type="http://schemas.openxmlformats.org/officeDocument/2006/relationships/ctrlProp" Target="../ctrlProps/ctrlProp282.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186" Type="http://schemas.openxmlformats.org/officeDocument/2006/relationships/ctrlProp" Target="../ctrlProps/ctrlProp184.xml"/><Relationship Id="rId211" Type="http://schemas.openxmlformats.org/officeDocument/2006/relationships/ctrlProp" Target="../ctrlProps/ctrlProp209.xml"/><Relationship Id="rId232" Type="http://schemas.openxmlformats.org/officeDocument/2006/relationships/ctrlProp" Target="../ctrlProps/ctrlProp230.xml"/><Relationship Id="rId253" Type="http://schemas.openxmlformats.org/officeDocument/2006/relationships/ctrlProp" Target="../ctrlProps/ctrlProp251.xml"/><Relationship Id="rId274" Type="http://schemas.openxmlformats.org/officeDocument/2006/relationships/ctrlProp" Target="../ctrlProps/ctrlProp272.xml"/><Relationship Id="rId295" Type="http://schemas.openxmlformats.org/officeDocument/2006/relationships/ctrlProp" Target="../ctrlProps/ctrlProp293.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97" Type="http://schemas.openxmlformats.org/officeDocument/2006/relationships/ctrlProp" Target="../ctrlProps/ctrlProp195.xml"/><Relationship Id="rId201" Type="http://schemas.openxmlformats.org/officeDocument/2006/relationships/ctrlProp" Target="../ctrlProps/ctrlProp199.xml"/><Relationship Id="rId222" Type="http://schemas.openxmlformats.org/officeDocument/2006/relationships/ctrlProp" Target="../ctrlProps/ctrlProp220.xml"/><Relationship Id="rId243" Type="http://schemas.openxmlformats.org/officeDocument/2006/relationships/ctrlProp" Target="../ctrlProps/ctrlProp241.xml"/><Relationship Id="rId264" Type="http://schemas.openxmlformats.org/officeDocument/2006/relationships/ctrlProp" Target="../ctrlProps/ctrlProp262.xml"/><Relationship Id="rId285" Type="http://schemas.openxmlformats.org/officeDocument/2006/relationships/ctrlProp" Target="../ctrlProps/ctrlProp283.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87" Type="http://schemas.openxmlformats.org/officeDocument/2006/relationships/ctrlProp" Target="../ctrlProps/ctrlProp185.xml"/><Relationship Id="rId1" Type="http://schemas.openxmlformats.org/officeDocument/2006/relationships/drawing" Target="../drawings/drawing1.xml"/><Relationship Id="rId212" Type="http://schemas.openxmlformats.org/officeDocument/2006/relationships/ctrlProp" Target="../ctrlProps/ctrlProp210.xml"/><Relationship Id="rId233" Type="http://schemas.openxmlformats.org/officeDocument/2006/relationships/ctrlProp" Target="../ctrlProps/ctrlProp231.xml"/><Relationship Id="rId254" Type="http://schemas.openxmlformats.org/officeDocument/2006/relationships/ctrlProp" Target="../ctrlProps/ctrlProp252.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275" Type="http://schemas.openxmlformats.org/officeDocument/2006/relationships/ctrlProp" Target="../ctrlProps/ctrlProp273.xml"/><Relationship Id="rId296" Type="http://schemas.openxmlformats.org/officeDocument/2006/relationships/ctrlProp" Target="../ctrlProps/ctrlProp294.xml"/><Relationship Id="rId60" Type="http://schemas.openxmlformats.org/officeDocument/2006/relationships/ctrlProp" Target="../ctrlProps/ctrlProp58.xml"/><Relationship Id="rId81" Type="http://schemas.openxmlformats.org/officeDocument/2006/relationships/ctrlProp" Target="../ctrlProps/ctrlProp79.xml"/><Relationship Id="rId135" Type="http://schemas.openxmlformats.org/officeDocument/2006/relationships/ctrlProp" Target="../ctrlProps/ctrlProp133.xml"/><Relationship Id="rId156" Type="http://schemas.openxmlformats.org/officeDocument/2006/relationships/ctrlProp" Target="../ctrlProps/ctrlProp154.xml"/><Relationship Id="rId177" Type="http://schemas.openxmlformats.org/officeDocument/2006/relationships/ctrlProp" Target="../ctrlProps/ctrlProp175.xml"/><Relationship Id="rId198" Type="http://schemas.openxmlformats.org/officeDocument/2006/relationships/ctrlProp" Target="../ctrlProps/ctrlProp196.xml"/><Relationship Id="rId202" Type="http://schemas.openxmlformats.org/officeDocument/2006/relationships/ctrlProp" Target="../ctrlProps/ctrlProp200.xml"/><Relationship Id="rId223" Type="http://schemas.openxmlformats.org/officeDocument/2006/relationships/ctrlProp" Target="../ctrlProps/ctrlProp221.xml"/><Relationship Id="rId244" Type="http://schemas.openxmlformats.org/officeDocument/2006/relationships/ctrlProp" Target="../ctrlProps/ctrlProp242.xml"/><Relationship Id="rId18" Type="http://schemas.openxmlformats.org/officeDocument/2006/relationships/ctrlProp" Target="../ctrlProps/ctrlProp16.xml"/><Relationship Id="rId39" Type="http://schemas.openxmlformats.org/officeDocument/2006/relationships/ctrlProp" Target="../ctrlProps/ctrlProp37.xml"/><Relationship Id="rId265" Type="http://schemas.openxmlformats.org/officeDocument/2006/relationships/ctrlProp" Target="../ctrlProps/ctrlProp263.xml"/><Relationship Id="rId286" Type="http://schemas.openxmlformats.org/officeDocument/2006/relationships/ctrlProp" Target="../ctrlProps/ctrlProp284.xml"/><Relationship Id="rId50" Type="http://schemas.openxmlformats.org/officeDocument/2006/relationships/ctrlProp" Target="../ctrlProps/ctrlProp48.xml"/><Relationship Id="rId104" Type="http://schemas.openxmlformats.org/officeDocument/2006/relationships/ctrlProp" Target="../ctrlProps/ctrlProp102.xml"/><Relationship Id="rId125" Type="http://schemas.openxmlformats.org/officeDocument/2006/relationships/ctrlProp" Target="../ctrlProps/ctrlProp123.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 Id="rId71" Type="http://schemas.openxmlformats.org/officeDocument/2006/relationships/ctrlProp" Target="../ctrlProps/ctrlProp69.xml"/><Relationship Id="rId92" Type="http://schemas.openxmlformats.org/officeDocument/2006/relationships/ctrlProp" Target="../ctrlProps/ctrlProp90.xml"/><Relationship Id="rId213" Type="http://schemas.openxmlformats.org/officeDocument/2006/relationships/ctrlProp" Target="../ctrlProps/ctrlProp211.xml"/><Relationship Id="rId234" Type="http://schemas.openxmlformats.org/officeDocument/2006/relationships/ctrlProp" Target="../ctrlProps/ctrlProp232.xml"/><Relationship Id="rId2" Type="http://schemas.openxmlformats.org/officeDocument/2006/relationships/vmlDrawing" Target="../drawings/vmlDrawing1.vml"/><Relationship Id="rId29" Type="http://schemas.openxmlformats.org/officeDocument/2006/relationships/ctrlProp" Target="../ctrlProps/ctrlProp27.xml"/><Relationship Id="rId255" Type="http://schemas.openxmlformats.org/officeDocument/2006/relationships/ctrlProp" Target="../ctrlProps/ctrlProp253.xml"/><Relationship Id="rId276" Type="http://schemas.openxmlformats.org/officeDocument/2006/relationships/ctrlProp" Target="../ctrlProps/ctrlProp274.xml"/><Relationship Id="rId297" Type="http://schemas.openxmlformats.org/officeDocument/2006/relationships/ctrlProp" Target="../ctrlProps/ctrlProp295.xml"/><Relationship Id="rId40" Type="http://schemas.openxmlformats.org/officeDocument/2006/relationships/ctrlProp" Target="../ctrlProps/ctrlProp38.xml"/><Relationship Id="rId115" Type="http://schemas.openxmlformats.org/officeDocument/2006/relationships/ctrlProp" Target="../ctrlProps/ctrlProp113.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99" Type="http://schemas.openxmlformats.org/officeDocument/2006/relationships/ctrlProp" Target="../ctrlProps/ctrlProp197.xml"/><Relationship Id="rId203" Type="http://schemas.openxmlformats.org/officeDocument/2006/relationships/ctrlProp" Target="../ctrlProps/ctrlProp201.xml"/><Relationship Id="rId19" Type="http://schemas.openxmlformats.org/officeDocument/2006/relationships/ctrlProp" Target="../ctrlProps/ctrlProp17.xml"/><Relationship Id="rId224" Type="http://schemas.openxmlformats.org/officeDocument/2006/relationships/ctrlProp" Target="../ctrlProps/ctrlProp222.xml"/><Relationship Id="rId245" Type="http://schemas.openxmlformats.org/officeDocument/2006/relationships/ctrlProp" Target="../ctrlProps/ctrlProp243.xml"/><Relationship Id="rId266" Type="http://schemas.openxmlformats.org/officeDocument/2006/relationships/ctrlProp" Target="../ctrlProps/ctrlProp264.xml"/><Relationship Id="rId287" Type="http://schemas.openxmlformats.org/officeDocument/2006/relationships/ctrlProp" Target="../ctrlProps/ctrlProp285.xml"/><Relationship Id="rId30" Type="http://schemas.openxmlformats.org/officeDocument/2006/relationships/ctrlProp" Target="../ctrlProps/ctrlProp2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189" Type="http://schemas.openxmlformats.org/officeDocument/2006/relationships/ctrlProp" Target="../ctrlProps/ctrlProp187.xml"/><Relationship Id="rId3" Type="http://schemas.openxmlformats.org/officeDocument/2006/relationships/ctrlProp" Target="../ctrlProps/ctrlProp1.xml"/><Relationship Id="rId214" Type="http://schemas.openxmlformats.org/officeDocument/2006/relationships/ctrlProp" Target="../ctrlProps/ctrlProp212.xml"/><Relationship Id="rId235" Type="http://schemas.openxmlformats.org/officeDocument/2006/relationships/ctrlProp" Target="../ctrlProps/ctrlProp233.xml"/><Relationship Id="rId256" Type="http://schemas.openxmlformats.org/officeDocument/2006/relationships/ctrlProp" Target="../ctrlProps/ctrlProp254.xml"/><Relationship Id="rId277" Type="http://schemas.openxmlformats.org/officeDocument/2006/relationships/ctrlProp" Target="../ctrlProps/ctrlProp275.xml"/><Relationship Id="rId298" Type="http://schemas.openxmlformats.org/officeDocument/2006/relationships/ctrlProp" Target="../ctrlProps/ctrlProp296.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179" Type="http://schemas.openxmlformats.org/officeDocument/2006/relationships/ctrlProp" Target="../ctrlProps/ctrlProp177.xml"/><Relationship Id="rId190" Type="http://schemas.openxmlformats.org/officeDocument/2006/relationships/ctrlProp" Target="../ctrlProps/ctrlProp188.xml"/><Relationship Id="rId204" Type="http://schemas.openxmlformats.org/officeDocument/2006/relationships/ctrlProp" Target="../ctrlProps/ctrlProp202.xml"/><Relationship Id="rId225" Type="http://schemas.openxmlformats.org/officeDocument/2006/relationships/ctrlProp" Target="../ctrlProps/ctrlProp223.xml"/><Relationship Id="rId246" Type="http://schemas.openxmlformats.org/officeDocument/2006/relationships/ctrlProp" Target="../ctrlProps/ctrlProp244.xml"/><Relationship Id="rId267" Type="http://schemas.openxmlformats.org/officeDocument/2006/relationships/ctrlProp" Target="../ctrlProps/ctrlProp265.xml"/><Relationship Id="rId288" Type="http://schemas.openxmlformats.org/officeDocument/2006/relationships/ctrlProp" Target="../ctrlProps/ctrlProp286.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94" Type="http://schemas.openxmlformats.org/officeDocument/2006/relationships/ctrlProp" Target="../ctrlProps/ctrlProp92.xml"/><Relationship Id="rId148" Type="http://schemas.openxmlformats.org/officeDocument/2006/relationships/ctrlProp" Target="../ctrlProps/ctrlProp146.xml"/><Relationship Id="rId169" Type="http://schemas.openxmlformats.org/officeDocument/2006/relationships/ctrlProp" Target="../ctrlProps/ctrlProp167.xml"/><Relationship Id="rId4" Type="http://schemas.openxmlformats.org/officeDocument/2006/relationships/ctrlProp" Target="../ctrlProps/ctrlProp2.xml"/><Relationship Id="rId180" Type="http://schemas.openxmlformats.org/officeDocument/2006/relationships/ctrlProp" Target="../ctrlProps/ctrlProp178.xml"/><Relationship Id="rId215" Type="http://schemas.openxmlformats.org/officeDocument/2006/relationships/ctrlProp" Target="../ctrlProps/ctrlProp213.xml"/><Relationship Id="rId236" Type="http://schemas.openxmlformats.org/officeDocument/2006/relationships/ctrlProp" Target="../ctrlProps/ctrlProp234.xml"/><Relationship Id="rId257" Type="http://schemas.openxmlformats.org/officeDocument/2006/relationships/ctrlProp" Target="../ctrlProps/ctrlProp255.xml"/><Relationship Id="rId278" Type="http://schemas.openxmlformats.org/officeDocument/2006/relationships/ctrlProp" Target="../ctrlProps/ctrlProp276.xml"/><Relationship Id="rId42" Type="http://schemas.openxmlformats.org/officeDocument/2006/relationships/ctrlProp" Target="../ctrlProps/ctrlProp40.xml"/><Relationship Id="rId84" Type="http://schemas.openxmlformats.org/officeDocument/2006/relationships/ctrlProp" Target="../ctrlProps/ctrlProp82.xml"/><Relationship Id="rId138" Type="http://schemas.openxmlformats.org/officeDocument/2006/relationships/ctrlProp" Target="../ctrlProps/ctrlProp136.xml"/><Relationship Id="rId191" Type="http://schemas.openxmlformats.org/officeDocument/2006/relationships/ctrlProp" Target="../ctrlProps/ctrlProp189.xml"/><Relationship Id="rId205" Type="http://schemas.openxmlformats.org/officeDocument/2006/relationships/ctrlProp" Target="../ctrlProps/ctrlProp203.xml"/><Relationship Id="rId247" Type="http://schemas.openxmlformats.org/officeDocument/2006/relationships/ctrlProp" Target="../ctrlProps/ctrlProp245.xml"/><Relationship Id="rId107" Type="http://schemas.openxmlformats.org/officeDocument/2006/relationships/ctrlProp" Target="../ctrlProps/ctrlProp105.xml"/><Relationship Id="rId289" Type="http://schemas.openxmlformats.org/officeDocument/2006/relationships/ctrlProp" Target="../ctrlProps/ctrlProp287.xml"/><Relationship Id="rId11" Type="http://schemas.openxmlformats.org/officeDocument/2006/relationships/ctrlProp" Target="../ctrlProps/ctrlProp9.xml"/><Relationship Id="rId53" Type="http://schemas.openxmlformats.org/officeDocument/2006/relationships/ctrlProp" Target="../ctrlProps/ctrlProp51.xml"/><Relationship Id="rId149" Type="http://schemas.openxmlformats.org/officeDocument/2006/relationships/ctrlProp" Target="../ctrlProps/ctrlProp147.xml"/><Relationship Id="rId95" Type="http://schemas.openxmlformats.org/officeDocument/2006/relationships/ctrlProp" Target="../ctrlProps/ctrlProp93.xml"/><Relationship Id="rId160" Type="http://schemas.openxmlformats.org/officeDocument/2006/relationships/ctrlProp" Target="../ctrlProps/ctrlProp158.xml"/><Relationship Id="rId216" Type="http://schemas.openxmlformats.org/officeDocument/2006/relationships/ctrlProp" Target="../ctrlProps/ctrlProp214.xml"/><Relationship Id="rId258" Type="http://schemas.openxmlformats.org/officeDocument/2006/relationships/ctrlProp" Target="../ctrlProps/ctrlProp256.xml"/><Relationship Id="rId22" Type="http://schemas.openxmlformats.org/officeDocument/2006/relationships/ctrlProp" Target="../ctrlProps/ctrlProp20.xml"/><Relationship Id="rId64" Type="http://schemas.openxmlformats.org/officeDocument/2006/relationships/ctrlProp" Target="../ctrlProps/ctrlProp62.xml"/><Relationship Id="rId118" Type="http://schemas.openxmlformats.org/officeDocument/2006/relationships/ctrlProp" Target="../ctrlProps/ctrlProp116.xml"/><Relationship Id="rId171" Type="http://schemas.openxmlformats.org/officeDocument/2006/relationships/ctrlProp" Target="../ctrlProps/ctrlProp169.xml"/><Relationship Id="rId227" Type="http://schemas.openxmlformats.org/officeDocument/2006/relationships/ctrlProp" Target="../ctrlProps/ctrlProp225.xml"/><Relationship Id="rId269" Type="http://schemas.openxmlformats.org/officeDocument/2006/relationships/ctrlProp" Target="../ctrlProps/ctrlProp267.xml"/><Relationship Id="rId33" Type="http://schemas.openxmlformats.org/officeDocument/2006/relationships/ctrlProp" Target="../ctrlProps/ctrlProp31.xml"/><Relationship Id="rId129" Type="http://schemas.openxmlformats.org/officeDocument/2006/relationships/ctrlProp" Target="../ctrlProps/ctrlProp127.xml"/><Relationship Id="rId280" Type="http://schemas.openxmlformats.org/officeDocument/2006/relationships/ctrlProp" Target="../ctrlProps/ctrlProp27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0"/>
  <sheetViews>
    <sheetView workbookViewId="0">
      <selection activeCell="I9" sqref="I9"/>
    </sheetView>
  </sheetViews>
  <sheetFormatPr baseColWidth="10" defaultRowHeight="15" x14ac:dyDescent="0.25"/>
  <cols>
    <col min="1" max="1" width="4.7109375" style="31" customWidth="1"/>
    <col min="2" max="2" width="6.140625" style="36" bestFit="1" customWidth="1"/>
    <col min="3" max="3" width="99.7109375" customWidth="1"/>
    <col min="4" max="4" width="8.42578125" style="26" customWidth="1"/>
    <col min="5" max="5" width="18.85546875" style="1" hidden="1" customWidth="1"/>
    <col min="6" max="6" width="29.5703125" hidden="1" customWidth="1"/>
    <col min="7" max="7" width="11.42578125" customWidth="1"/>
    <col min="8" max="8" width="10.5703125" customWidth="1"/>
  </cols>
  <sheetData>
    <row r="1" spans="1:9" x14ac:dyDescent="0.25">
      <c r="A1" s="27"/>
      <c r="B1" s="32"/>
      <c r="C1" s="37" t="s">
        <v>0</v>
      </c>
      <c r="D1" s="38">
        <f>AVERAGE(D2)</f>
        <v>0.75</v>
      </c>
    </row>
    <row r="2" spans="1:9" x14ac:dyDescent="0.25">
      <c r="A2" s="28">
        <v>5.0999999999999996</v>
      </c>
      <c r="B2" s="33"/>
      <c r="C2" s="39" t="s">
        <v>1</v>
      </c>
      <c r="D2" s="40">
        <f>AVERAGE(D3,D6)</f>
        <v>0.75</v>
      </c>
    </row>
    <row r="3" spans="1:9" x14ac:dyDescent="0.25">
      <c r="A3" s="28"/>
      <c r="B3" s="33" t="s">
        <v>2</v>
      </c>
      <c r="C3" s="2" t="s">
        <v>3</v>
      </c>
      <c r="D3" s="3">
        <f>SUM(F4:F5)/MAX(B4:B5)</f>
        <v>0.5</v>
      </c>
    </row>
    <row r="4" spans="1:9" x14ac:dyDescent="0.25">
      <c r="A4" s="28"/>
      <c r="B4" s="33">
        <v>1</v>
      </c>
      <c r="C4" s="4" t="s">
        <v>4</v>
      </c>
      <c r="D4" s="3"/>
      <c r="E4" s="1" t="b">
        <v>1</v>
      </c>
      <c r="F4">
        <f>IF(E4,1,0)</f>
        <v>1</v>
      </c>
    </row>
    <row r="5" spans="1:9" x14ac:dyDescent="0.25">
      <c r="A5" s="28"/>
      <c r="B5" s="33">
        <v>2</v>
      </c>
      <c r="C5" s="4" t="s">
        <v>5</v>
      </c>
      <c r="D5" s="3"/>
      <c r="E5" s="1" t="b">
        <v>0</v>
      </c>
      <c r="F5">
        <f>IF(E5,1,0)</f>
        <v>0</v>
      </c>
    </row>
    <row r="6" spans="1:9" x14ac:dyDescent="0.25">
      <c r="A6" s="28"/>
      <c r="B6" s="33" t="s">
        <v>6</v>
      </c>
      <c r="C6" s="2" t="s">
        <v>7</v>
      </c>
      <c r="D6" s="3">
        <f>SUM(F7)/MAX(B7)</f>
        <v>1</v>
      </c>
    </row>
    <row r="7" spans="1:9" x14ac:dyDescent="0.25">
      <c r="A7" s="29"/>
      <c r="B7" s="34">
        <v>1</v>
      </c>
      <c r="C7" s="4" t="s">
        <v>8</v>
      </c>
      <c r="D7" s="3"/>
      <c r="E7" s="1" t="b">
        <v>1</v>
      </c>
      <c r="F7">
        <f>IF(E7,1,0)</f>
        <v>1</v>
      </c>
    </row>
    <row r="8" spans="1:9" x14ac:dyDescent="0.25">
      <c r="A8" s="27"/>
      <c r="B8" s="32"/>
      <c r="C8" s="37" t="s">
        <v>9</v>
      </c>
      <c r="D8" s="38">
        <f>AVERAGE(D9)</f>
        <v>0.86666666666666659</v>
      </c>
    </row>
    <row r="9" spans="1:9" x14ac:dyDescent="0.25">
      <c r="A9" s="28">
        <v>6.1</v>
      </c>
      <c r="B9" s="33"/>
      <c r="C9" s="39" t="s">
        <v>10</v>
      </c>
      <c r="D9" s="40">
        <f>AVERAGE(D10,D14,D18,D21,D24)</f>
        <v>0.86666666666666659</v>
      </c>
    </row>
    <row r="10" spans="1:9" x14ac:dyDescent="0.25">
      <c r="A10" s="28"/>
      <c r="B10" s="33" t="s">
        <v>11</v>
      </c>
      <c r="C10" s="2" t="s">
        <v>12</v>
      </c>
      <c r="D10" s="3">
        <f>SUM(F11:F13)/MAX(B11:B13)</f>
        <v>0.33333333333333331</v>
      </c>
    </row>
    <row r="11" spans="1:9" x14ac:dyDescent="0.25">
      <c r="A11" s="28"/>
      <c r="B11" s="33">
        <v>1</v>
      </c>
      <c r="C11" s="5" t="s">
        <v>13</v>
      </c>
      <c r="D11" s="3"/>
      <c r="E11" s="1" t="b">
        <v>1</v>
      </c>
      <c r="F11" s="6">
        <f>IF(E11,1,0)</f>
        <v>1</v>
      </c>
      <c r="G11" s="6"/>
      <c r="H11" s="6"/>
      <c r="I11" s="6"/>
    </row>
    <row r="12" spans="1:9" x14ac:dyDescent="0.25">
      <c r="A12" s="28"/>
      <c r="B12" s="33">
        <v>2</v>
      </c>
      <c r="C12" s="5" t="s">
        <v>14</v>
      </c>
      <c r="D12" s="3"/>
      <c r="E12" s="1" t="b">
        <v>0</v>
      </c>
      <c r="F12" s="6">
        <f t="shared" ref="F12:F13" si="0">IF(E12,1,0)</f>
        <v>0</v>
      </c>
      <c r="G12" s="6"/>
      <c r="H12" s="6"/>
      <c r="I12" s="6"/>
    </row>
    <row r="13" spans="1:9" x14ac:dyDescent="0.25">
      <c r="A13" s="28"/>
      <c r="B13" s="33">
        <v>3</v>
      </c>
      <c r="C13" s="5" t="s">
        <v>15</v>
      </c>
      <c r="D13" s="3"/>
      <c r="E13" s="1" t="b">
        <v>0</v>
      </c>
      <c r="F13" s="6">
        <f t="shared" si="0"/>
        <v>0</v>
      </c>
      <c r="G13" s="6"/>
      <c r="H13" s="6"/>
      <c r="I13" s="6"/>
    </row>
    <row r="14" spans="1:9" x14ac:dyDescent="0.25">
      <c r="A14" s="28"/>
      <c r="B14" s="33" t="s">
        <v>16</v>
      </c>
      <c r="C14" s="2" t="s">
        <v>17</v>
      </c>
      <c r="D14" s="3">
        <f>SUM(F15:F17)/MAX(B15:B17)</f>
        <v>1</v>
      </c>
    </row>
    <row r="15" spans="1:9" x14ac:dyDescent="0.25">
      <c r="A15" s="28"/>
      <c r="B15" s="33">
        <v>1</v>
      </c>
      <c r="C15" s="5" t="s">
        <v>18</v>
      </c>
      <c r="D15" s="3"/>
      <c r="E15" s="1" t="b">
        <v>1</v>
      </c>
      <c r="F15" s="6">
        <f>IF(E15,1,0)</f>
        <v>1</v>
      </c>
      <c r="G15" s="6"/>
      <c r="H15" s="6"/>
      <c r="I15" s="6"/>
    </row>
    <row r="16" spans="1:9" x14ac:dyDescent="0.25">
      <c r="A16" s="28"/>
      <c r="B16" s="33">
        <v>2</v>
      </c>
      <c r="C16" s="5" t="s">
        <v>19</v>
      </c>
      <c r="D16" s="3"/>
      <c r="E16" s="1" t="b">
        <v>1</v>
      </c>
      <c r="F16" s="6">
        <f t="shared" ref="F16:F79" si="1">IF(E16,1,0)</f>
        <v>1</v>
      </c>
      <c r="G16" s="6"/>
      <c r="H16" s="6"/>
      <c r="I16" s="6"/>
    </row>
    <row r="17" spans="1:9" x14ac:dyDescent="0.25">
      <c r="A17" s="28"/>
      <c r="B17" s="33">
        <v>3</v>
      </c>
      <c r="C17" s="5" t="s">
        <v>20</v>
      </c>
      <c r="D17" s="3"/>
      <c r="E17" s="1" t="b">
        <v>1</v>
      </c>
      <c r="F17" s="6">
        <f t="shared" si="1"/>
        <v>1</v>
      </c>
      <c r="G17" s="6"/>
      <c r="H17" s="6"/>
      <c r="I17" s="6"/>
    </row>
    <row r="18" spans="1:9" x14ac:dyDescent="0.25">
      <c r="A18" s="28"/>
      <c r="B18" s="33" t="s">
        <v>21</v>
      </c>
      <c r="C18" s="2" t="s">
        <v>22</v>
      </c>
      <c r="D18" s="3">
        <f>SUM(F19:F20)/MAX(B19:B20)</f>
        <v>1</v>
      </c>
      <c r="F18" s="6"/>
    </row>
    <row r="19" spans="1:9" x14ac:dyDescent="0.25">
      <c r="A19" s="28"/>
      <c r="B19" s="33">
        <v>1</v>
      </c>
      <c r="C19" s="5" t="s">
        <v>23</v>
      </c>
      <c r="D19" s="3"/>
      <c r="E19" s="1" t="b">
        <v>1</v>
      </c>
      <c r="F19" s="6">
        <f t="shared" si="1"/>
        <v>1</v>
      </c>
      <c r="G19" s="6"/>
      <c r="H19" s="6"/>
      <c r="I19" s="6"/>
    </row>
    <row r="20" spans="1:9" x14ac:dyDescent="0.25">
      <c r="A20" s="28"/>
      <c r="B20" s="33">
        <v>2</v>
      </c>
      <c r="C20" s="5" t="s">
        <v>24</v>
      </c>
      <c r="D20" s="3"/>
      <c r="E20" s="1" t="b">
        <v>1</v>
      </c>
      <c r="F20" s="6">
        <f t="shared" si="1"/>
        <v>1</v>
      </c>
      <c r="G20" s="6"/>
      <c r="H20" s="6"/>
      <c r="I20" s="6"/>
    </row>
    <row r="21" spans="1:9" x14ac:dyDescent="0.25">
      <c r="A21" s="28"/>
      <c r="B21" s="33" t="s">
        <v>25</v>
      </c>
      <c r="C21" s="2" t="s">
        <v>26</v>
      </c>
      <c r="D21" s="3">
        <f>SUM(F22:F23)/MAX(B22:B23)</f>
        <v>1</v>
      </c>
      <c r="F21" s="6"/>
    </row>
    <row r="22" spans="1:9" x14ac:dyDescent="0.25">
      <c r="A22" s="28"/>
      <c r="B22" s="33">
        <v>1</v>
      </c>
      <c r="C22" s="5" t="s">
        <v>27</v>
      </c>
      <c r="D22" s="3"/>
      <c r="E22" s="1" t="b">
        <v>1</v>
      </c>
      <c r="F22" s="6">
        <f t="shared" si="1"/>
        <v>1</v>
      </c>
      <c r="G22" s="6"/>
      <c r="H22" s="6"/>
      <c r="I22" s="6"/>
    </row>
    <row r="23" spans="1:9" x14ac:dyDescent="0.25">
      <c r="A23" s="28"/>
      <c r="B23" s="33">
        <v>2</v>
      </c>
      <c r="C23" s="5" t="s">
        <v>28</v>
      </c>
      <c r="D23" s="3"/>
      <c r="E23" s="1" t="b">
        <v>1</v>
      </c>
      <c r="F23" s="6">
        <f t="shared" si="1"/>
        <v>1</v>
      </c>
      <c r="G23" s="6"/>
      <c r="H23" s="6"/>
      <c r="I23" s="6"/>
    </row>
    <row r="24" spans="1:9" x14ac:dyDescent="0.25">
      <c r="A24" s="28"/>
      <c r="B24" s="33" t="s">
        <v>29</v>
      </c>
      <c r="C24" s="2" t="s">
        <v>30</v>
      </c>
      <c r="D24" s="3">
        <f>SUM(F25:F27)/MAX(B25:B27)</f>
        <v>1</v>
      </c>
      <c r="F24" s="6"/>
    </row>
    <row r="25" spans="1:9" x14ac:dyDescent="0.25">
      <c r="A25" s="28"/>
      <c r="B25" s="33">
        <v>1</v>
      </c>
      <c r="C25" s="5" t="s">
        <v>31</v>
      </c>
      <c r="D25" s="3"/>
      <c r="E25" s="1" t="b">
        <v>1</v>
      </c>
      <c r="F25" s="6">
        <f t="shared" si="1"/>
        <v>1</v>
      </c>
      <c r="G25" s="6"/>
      <c r="H25" s="6"/>
      <c r="I25" s="6"/>
    </row>
    <row r="26" spans="1:9" x14ac:dyDescent="0.25">
      <c r="A26" s="28"/>
      <c r="B26" s="33">
        <v>2</v>
      </c>
      <c r="C26" s="5" t="s">
        <v>32</v>
      </c>
      <c r="D26" s="3"/>
      <c r="E26" s="1" t="b">
        <v>1</v>
      </c>
      <c r="F26" s="6">
        <f t="shared" si="1"/>
        <v>1</v>
      </c>
      <c r="G26" s="6"/>
      <c r="H26" s="6"/>
      <c r="I26" s="6"/>
    </row>
    <row r="27" spans="1:9" x14ac:dyDescent="0.25">
      <c r="A27" s="29"/>
      <c r="B27" s="34">
        <v>3</v>
      </c>
      <c r="C27" s="5" t="s">
        <v>33</v>
      </c>
      <c r="D27" s="3"/>
      <c r="E27" s="1" t="b">
        <v>1</v>
      </c>
      <c r="F27" s="6">
        <f t="shared" si="1"/>
        <v>1</v>
      </c>
      <c r="G27" s="6"/>
      <c r="H27" s="6"/>
      <c r="I27" s="6"/>
    </row>
    <row r="28" spans="1:9" x14ac:dyDescent="0.25">
      <c r="A28" s="27"/>
      <c r="B28" s="32"/>
      <c r="C28" s="37" t="s">
        <v>34</v>
      </c>
      <c r="D28" s="38">
        <f>AVERAGE(D29,D38,D48)</f>
        <v>0.66666666666666663</v>
      </c>
      <c r="F28" s="6"/>
    </row>
    <row r="29" spans="1:9" x14ac:dyDescent="0.25">
      <c r="A29" s="28">
        <v>7.1</v>
      </c>
      <c r="B29" s="33"/>
      <c r="C29" s="39" t="s">
        <v>35</v>
      </c>
      <c r="D29" s="40">
        <f>AVERAGE(D34,D30)</f>
        <v>0.83333333333333326</v>
      </c>
      <c r="F29" s="6"/>
    </row>
    <row r="30" spans="1:9" x14ac:dyDescent="0.25">
      <c r="A30" s="28"/>
      <c r="B30" s="33" t="s">
        <v>36</v>
      </c>
      <c r="C30" s="2" t="s">
        <v>37</v>
      </c>
      <c r="D30" s="3">
        <f>SUM(F31:F33)/MAX(B31:B33)</f>
        <v>1</v>
      </c>
      <c r="F30" s="6"/>
    </row>
    <row r="31" spans="1:9" x14ac:dyDescent="0.25">
      <c r="A31" s="28"/>
      <c r="B31" s="33">
        <v>1</v>
      </c>
      <c r="C31" s="4" t="s">
        <v>38</v>
      </c>
      <c r="D31" s="3"/>
      <c r="E31" s="1" t="b">
        <v>1</v>
      </c>
      <c r="F31" s="6">
        <f t="shared" si="1"/>
        <v>1</v>
      </c>
    </row>
    <row r="32" spans="1:9" x14ac:dyDescent="0.25">
      <c r="A32" s="28"/>
      <c r="B32" s="33">
        <v>2</v>
      </c>
      <c r="C32" s="4" t="s">
        <v>39</v>
      </c>
      <c r="D32" s="3"/>
      <c r="E32" s="1" t="b">
        <v>1</v>
      </c>
      <c r="F32" s="6">
        <f t="shared" si="1"/>
        <v>1</v>
      </c>
    </row>
    <row r="33" spans="1:9" x14ac:dyDescent="0.25">
      <c r="A33" s="28"/>
      <c r="B33" s="33">
        <v>3</v>
      </c>
      <c r="C33" s="4" t="s">
        <v>40</v>
      </c>
      <c r="D33" s="3"/>
      <c r="E33" s="1" t="b">
        <v>1</v>
      </c>
      <c r="F33" s="6">
        <f t="shared" si="1"/>
        <v>1</v>
      </c>
    </row>
    <row r="34" spans="1:9" x14ac:dyDescent="0.25">
      <c r="A34" s="28"/>
      <c r="B34" s="33" t="s">
        <v>41</v>
      </c>
      <c r="C34" s="2" t="s">
        <v>42</v>
      </c>
      <c r="D34" s="3">
        <f>SUM(F35:F37)/MAX(B35:B37)</f>
        <v>0.66666666666666663</v>
      </c>
      <c r="F34" s="6"/>
    </row>
    <row r="35" spans="1:9" ht="33" customHeight="1" x14ac:dyDescent="0.25">
      <c r="A35" s="28"/>
      <c r="B35" s="33">
        <v>1</v>
      </c>
      <c r="C35" s="7" t="s">
        <v>43</v>
      </c>
      <c r="D35" s="3"/>
      <c r="E35" s="1" t="b">
        <v>0</v>
      </c>
      <c r="F35" s="6">
        <f t="shared" si="1"/>
        <v>0</v>
      </c>
    </row>
    <row r="36" spans="1:9" ht="30" x14ac:dyDescent="0.25">
      <c r="A36" s="28"/>
      <c r="B36" s="33">
        <v>2</v>
      </c>
      <c r="C36" s="7" t="s">
        <v>44</v>
      </c>
      <c r="D36" s="3"/>
      <c r="E36" s="1" t="b">
        <v>1</v>
      </c>
      <c r="F36" s="6">
        <f t="shared" si="1"/>
        <v>1</v>
      </c>
    </row>
    <row r="37" spans="1:9" x14ac:dyDescent="0.25">
      <c r="A37" s="28"/>
      <c r="B37" s="33">
        <v>3</v>
      </c>
      <c r="C37" s="7" t="s">
        <v>45</v>
      </c>
      <c r="D37" s="3"/>
      <c r="E37" s="1" t="b">
        <v>1</v>
      </c>
      <c r="F37" s="6">
        <f t="shared" si="1"/>
        <v>1</v>
      </c>
    </row>
    <row r="38" spans="1:9" x14ac:dyDescent="0.25">
      <c r="A38" s="28">
        <v>7.2</v>
      </c>
      <c r="B38" s="33"/>
      <c r="C38" s="39" t="s">
        <v>46</v>
      </c>
      <c r="D38" s="40">
        <f>AVERAGE(D39,D42,D45)</f>
        <v>0.83333333333333337</v>
      </c>
      <c r="F38" s="6"/>
    </row>
    <row r="39" spans="1:9" x14ac:dyDescent="0.25">
      <c r="A39" s="28"/>
      <c r="B39" s="33" t="s">
        <v>47</v>
      </c>
      <c r="C39" s="2" t="s">
        <v>48</v>
      </c>
      <c r="D39" s="3">
        <f>SUM(F40:F41)/MAX(B40:B41)</f>
        <v>1</v>
      </c>
      <c r="F39" s="6"/>
    </row>
    <row r="40" spans="1:9" x14ac:dyDescent="0.25">
      <c r="A40" s="28"/>
      <c r="B40" s="33">
        <v>1</v>
      </c>
      <c r="C40" s="5" t="s">
        <v>49</v>
      </c>
      <c r="D40" s="3"/>
      <c r="E40" s="1" t="b">
        <v>1</v>
      </c>
      <c r="F40" s="6">
        <f t="shared" si="1"/>
        <v>1</v>
      </c>
      <c r="G40" s="6"/>
      <c r="H40" s="6"/>
      <c r="I40" s="6"/>
    </row>
    <row r="41" spans="1:9" x14ac:dyDescent="0.25">
      <c r="A41" s="28"/>
      <c r="B41" s="33">
        <v>2</v>
      </c>
      <c r="C41" s="5" t="s">
        <v>50</v>
      </c>
      <c r="D41" s="3"/>
      <c r="E41" s="1" t="b">
        <v>1</v>
      </c>
      <c r="F41" s="6">
        <f t="shared" si="1"/>
        <v>1</v>
      </c>
      <c r="G41" s="6"/>
      <c r="H41" s="6"/>
      <c r="I41" s="6"/>
    </row>
    <row r="42" spans="1:9" x14ac:dyDescent="0.25">
      <c r="A42" s="28"/>
      <c r="B42" s="33" t="s">
        <v>51</v>
      </c>
      <c r="C42" s="2" t="s">
        <v>52</v>
      </c>
      <c r="D42" s="3">
        <f>SUM(F43:F44)/MAX(B43:B44)</f>
        <v>0.5</v>
      </c>
      <c r="F42" s="6"/>
    </row>
    <row r="43" spans="1:9" x14ac:dyDescent="0.25">
      <c r="A43" s="28"/>
      <c r="B43" s="33">
        <v>1</v>
      </c>
      <c r="C43" s="5" t="s">
        <v>53</v>
      </c>
      <c r="D43" s="3"/>
      <c r="E43" s="1" t="b">
        <v>0</v>
      </c>
      <c r="F43" s="6">
        <f t="shared" si="1"/>
        <v>0</v>
      </c>
      <c r="G43" s="6"/>
      <c r="H43" s="6"/>
      <c r="I43" s="6"/>
    </row>
    <row r="44" spans="1:9" x14ac:dyDescent="0.25">
      <c r="A44" s="28"/>
      <c r="B44" s="33">
        <v>2</v>
      </c>
      <c r="C44" s="5" t="s">
        <v>54</v>
      </c>
      <c r="D44" s="3"/>
      <c r="E44" s="1" t="b">
        <v>1</v>
      </c>
      <c r="F44" s="6">
        <f t="shared" si="1"/>
        <v>1</v>
      </c>
      <c r="G44" s="6"/>
      <c r="H44" s="6"/>
      <c r="I44" s="6"/>
    </row>
    <row r="45" spans="1:9" x14ac:dyDescent="0.25">
      <c r="A45" s="28"/>
      <c r="B45" s="33" t="s">
        <v>55</v>
      </c>
      <c r="C45" s="2" t="s">
        <v>56</v>
      </c>
      <c r="D45" s="3">
        <f>SUM(F46:F47)/MAX(B46:B47)</f>
        <v>1</v>
      </c>
      <c r="F45" s="6"/>
    </row>
    <row r="46" spans="1:9" x14ac:dyDescent="0.25">
      <c r="A46" s="28"/>
      <c r="B46" s="33">
        <v>1</v>
      </c>
      <c r="C46" s="5" t="s">
        <v>57</v>
      </c>
      <c r="D46" s="3"/>
      <c r="E46" s="1" t="b">
        <v>1</v>
      </c>
      <c r="F46" s="6">
        <f t="shared" si="1"/>
        <v>1</v>
      </c>
      <c r="G46" s="6"/>
      <c r="H46" s="6"/>
      <c r="I46" s="6"/>
    </row>
    <row r="47" spans="1:9" x14ac:dyDescent="0.25">
      <c r="A47" s="28"/>
      <c r="B47" s="33">
        <v>2</v>
      </c>
      <c r="C47" s="5" t="s">
        <v>58</v>
      </c>
      <c r="D47" s="3"/>
      <c r="E47" s="1" t="b">
        <v>1</v>
      </c>
      <c r="F47" s="6">
        <f t="shared" si="1"/>
        <v>1</v>
      </c>
      <c r="G47" s="6"/>
      <c r="H47" s="6"/>
      <c r="I47" s="6"/>
    </row>
    <row r="48" spans="1:9" x14ac:dyDescent="0.25">
      <c r="A48" s="28">
        <v>7.3</v>
      </c>
      <c r="B48" s="33"/>
      <c r="C48" s="39" t="s">
        <v>59</v>
      </c>
      <c r="D48" s="40">
        <f>AVERAGE(D49)</f>
        <v>0.33333333333333331</v>
      </c>
      <c r="F48" s="6"/>
    </row>
    <row r="49" spans="1:9" x14ac:dyDescent="0.25">
      <c r="A49" s="28"/>
      <c r="B49" s="33" t="s">
        <v>60</v>
      </c>
      <c r="C49" s="2" t="s">
        <v>59</v>
      </c>
      <c r="D49" s="3">
        <f>SUM(F50:F52)/MAX(B50:B52)</f>
        <v>0.33333333333333331</v>
      </c>
      <c r="F49" s="6"/>
    </row>
    <row r="50" spans="1:9" x14ac:dyDescent="0.25">
      <c r="A50" s="28"/>
      <c r="B50" s="33">
        <v>1</v>
      </c>
      <c r="C50" s="5" t="s">
        <v>61</v>
      </c>
      <c r="D50" s="3"/>
      <c r="E50" s="1" t="b">
        <v>1</v>
      </c>
      <c r="F50" s="6">
        <f t="shared" si="1"/>
        <v>1</v>
      </c>
      <c r="G50" s="6"/>
      <c r="H50" s="6"/>
      <c r="I50" s="6"/>
    </row>
    <row r="51" spans="1:9" x14ac:dyDescent="0.25">
      <c r="A51" s="28"/>
      <c r="B51" s="33">
        <v>2</v>
      </c>
      <c r="C51" s="5" t="s">
        <v>62</v>
      </c>
      <c r="D51" s="3"/>
      <c r="E51" s="1" t="b">
        <v>0</v>
      </c>
      <c r="F51" s="6">
        <f t="shared" si="1"/>
        <v>0</v>
      </c>
      <c r="G51" s="8"/>
      <c r="H51" s="8"/>
      <c r="I51" s="8"/>
    </row>
    <row r="52" spans="1:9" x14ac:dyDescent="0.25">
      <c r="A52" s="29"/>
      <c r="B52" s="34">
        <v>3</v>
      </c>
      <c r="C52" s="5" t="s">
        <v>63</v>
      </c>
      <c r="D52" s="3"/>
      <c r="E52" s="1" t="b">
        <v>0</v>
      </c>
      <c r="F52" s="6">
        <f t="shared" si="1"/>
        <v>0</v>
      </c>
      <c r="G52" s="8"/>
      <c r="H52" s="8"/>
      <c r="I52" s="8"/>
    </row>
    <row r="53" spans="1:9" x14ac:dyDescent="0.25">
      <c r="A53" s="27"/>
      <c r="B53" s="32"/>
      <c r="C53" s="37" t="s">
        <v>64</v>
      </c>
      <c r="D53" s="38">
        <f>AVERAGE(D54,D67,D76)</f>
        <v>0.5</v>
      </c>
      <c r="F53" s="6"/>
    </row>
    <row r="54" spans="1:9" x14ac:dyDescent="0.25">
      <c r="A54" s="28">
        <v>8.1</v>
      </c>
      <c r="B54" s="33"/>
      <c r="C54" s="39" t="s">
        <v>65</v>
      </c>
      <c r="D54" s="40">
        <f>AVERAGE(D55,D57,D61,D64)</f>
        <v>0.5</v>
      </c>
      <c r="F54" s="6"/>
    </row>
    <row r="55" spans="1:9" x14ac:dyDescent="0.25">
      <c r="A55" s="28"/>
      <c r="B55" s="33" t="s">
        <v>66</v>
      </c>
      <c r="C55" s="2" t="s">
        <v>67</v>
      </c>
      <c r="D55" s="3">
        <f>SUM(F56)/MAX(B56)</f>
        <v>0</v>
      </c>
      <c r="F55" s="6"/>
    </row>
    <row r="56" spans="1:9" x14ac:dyDescent="0.25">
      <c r="A56" s="28"/>
      <c r="B56" s="33">
        <v>1</v>
      </c>
      <c r="C56" s="5" t="s">
        <v>68</v>
      </c>
      <c r="D56" s="3"/>
      <c r="E56" s="1" t="b">
        <v>0</v>
      </c>
      <c r="F56" s="6">
        <f t="shared" si="1"/>
        <v>0</v>
      </c>
      <c r="G56" s="9"/>
      <c r="H56" s="9"/>
      <c r="I56" s="9"/>
    </row>
    <row r="57" spans="1:9" x14ac:dyDescent="0.25">
      <c r="A57" s="28"/>
      <c r="B57" s="33" t="s">
        <v>69</v>
      </c>
      <c r="C57" s="2" t="s">
        <v>70</v>
      </c>
      <c r="D57" s="3">
        <f>SUM(F58:F60)/MAX(B58:B60)</f>
        <v>1</v>
      </c>
      <c r="F57" s="6"/>
    </row>
    <row r="58" spans="1:9" x14ac:dyDescent="0.25">
      <c r="A58" s="28"/>
      <c r="B58" s="33">
        <v>1</v>
      </c>
      <c r="C58" s="4" t="s">
        <v>71</v>
      </c>
      <c r="D58" s="3"/>
      <c r="E58" s="1" t="b">
        <v>1</v>
      </c>
      <c r="F58" s="6">
        <f t="shared" si="1"/>
        <v>1</v>
      </c>
    </row>
    <row r="59" spans="1:9" x14ac:dyDescent="0.25">
      <c r="A59" s="28"/>
      <c r="B59" s="33">
        <v>2</v>
      </c>
      <c r="C59" s="4" t="s">
        <v>72</v>
      </c>
      <c r="D59" s="3"/>
      <c r="E59" s="1" t="b">
        <v>1</v>
      </c>
      <c r="F59" s="6">
        <f t="shared" si="1"/>
        <v>1</v>
      </c>
    </row>
    <row r="60" spans="1:9" x14ac:dyDescent="0.25">
      <c r="A60" s="28"/>
      <c r="B60" s="33">
        <v>3</v>
      </c>
      <c r="C60" s="4" t="s">
        <v>73</v>
      </c>
      <c r="D60" s="3"/>
      <c r="E60" s="1" t="b">
        <v>1</v>
      </c>
      <c r="F60" s="6">
        <f t="shared" si="1"/>
        <v>1</v>
      </c>
    </row>
    <row r="61" spans="1:9" x14ac:dyDescent="0.25">
      <c r="A61" s="28"/>
      <c r="B61" s="33" t="s">
        <v>74</v>
      </c>
      <c r="C61" s="2" t="s">
        <v>75</v>
      </c>
      <c r="D61" s="3">
        <f>SUM(F62:F63)/MAX(B62:B63)</f>
        <v>0.5</v>
      </c>
      <c r="F61" s="6"/>
    </row>
    <row r="62" spans="1:9" x14ac:dyDescent="0.25">
      <c r="A62" s="28"/>
      <c r="B62" s="33">
        <v>1</v>
      </c>
      <c r="C62" s="4" t="s">
        <v>76</v>
      </c>
      <c r="D62" s="3"/>
      <c r="E62" s="1" t="b">
        <v>0</v>
      </c>
      <c r="F62" s="6">
        <f t="shared" si="1"/>
        <v>0</v>
      </c>
    </row>
    <row r="63" spans="1:9" x14ac:dyDescent="0.25">
      <c r="A63" s="28"/>
      <c r="B63" s="33">
        <v>2</v>
      </c>
      <c r="C63" s="4" t="s">
        <v>77</v>
      </c>
      <c r="D63" s="3"/>
      <c r="E63" s="1" t="b">
        <v>1</v>
      </c>
      <c r="F63" s="6">
        <f t="shared" si="1"/>
        <v>1</v>
      </c>
    </row>
    <row r="64" spans="1:9" x14ac:dyDescent="0.25">
      <c r="A64" s="28"/>
      <c r="B64" s="33" t="s">
        <v>78</v>
      </c>
      <c r="C64" s="2" t="s">
        <v>79</v>
      </c>
      <c r="D64" s="3">
        <f>SUM(F65:F66)/MAX(B62:B63)</f>
        <v>0.5</v>
      </c>
      <c r="F64" s="6"/>
    </row>
    <row r="65" spans="1:9" ht="30" x14ac:dyDescent="0.25">
      <c r="A65" s="28"/>
      <c r="B65" s="33">
        <v>1</v>
      </c>
      <c r="C65" s="7" t="s">
        <v>80</v>
      </c>
      <c r="D65" s="3"/>
      <c r="E65" s="1" t="b">
        <v>1</v>
      </c>
      <c r="F65" s="6">
        <f t="shared" si="1"/>
        <v>1</v>
      </c>
    </row>
    <row r="66" spans="1:9" ht="30" x14ac:dyDescent="0.25">
      <c r="A66" s="28"/>
      <c r="B66" s="33">
        <v>2</v>
      </c>
      <c r="C66" s="7" t="s">
        <v>81</v>
      </c>
      <c r="D66" s="3"/>
      <c r="E66" s="1" t="b">
        <v>0</v>
      </c>
      <c r="F66" s="6">
        <f t="shared" si="1"/>
        <v>0</v>
      </c>
    </row>
    <row r="67" spans="1:9" x14ac:dyDescent="0.25">
      <c r="A67" s="28">
        <v>8.1999999999999993</v>
      </c>
      <c r="B67" s="33"/>
      <c r="C67" s="39" t="s">
        <v>82</v>
      </c>
      <c r="D67" s="40">
        <f>AVERAGE(D68,D70,D73)</f>
        <v>0.5</v>
      </c>
      <c r="F67" s="6"/>
    </row>
    <row r="68" spans="1:9" x14ac:dyDescent="0.25">
      <c r="A68" s="28"/>
      <c r="B68" s="33" t="s">
        <v>83</v>
      </c>
      <c r="C68" s="2" t="s">
        <v>84</v>
      </c>
      <c r="D68" s="3">
        <f>SUM(F69)/MAX(B69)</f>
        <v>1</v>
      </c>
      <c r="F68" s="6"/>
    </row>
    <row r="69" spans="1:9" x14ac:dyDescent="0.25">
      <c r="A69" s="28"/>
      <c r="B69" s="33">
        <v>1</v>
      </c>
      <c r="C69" s="4" t="s">
        <v>85</v>
      </c>
      <c r="D69" s="3"/>
      <c r="E69" s="1" t="b">
        <v>1</v>
      </c>
      <c r="F69" s="6">
        <f t="shared" si="1"/>
        <v>1</v>
      </c>
    </row>
    <row r="70" spans="1:9" x14ac:dyDescent="0.25">
      <c r="A70" s="28"/>
      <c r="B70" s="33" t="s">
        <v>86</v>
      </c>
      <c r="C70" s="2" t="s">
        <v>87</v>
      </c>
      <c r="D70" s="3">
        <f>SUM(F71:F72)/MAX(B71:B72)</f>
        <v>0</v>
      </c>
      <c r="F70" s="6"/>
    </row>
    <row r="71" spans="1:9" x14ac:dyDescent="0.25">
      <c r="A71" s="28"/>
      <c r="B71" s="33">
        <v>1</v>
      </c>
      <c r="C71" s="5" t="s">
        <v>88</v>
      </c>
      <c r="D71" s="3"/>
      <c r="E71" s="1" t="b">
        <v>0</v>
      </c>
      <c r="F71" s="6">
        <f t="shared" si="1"/>
        <v>0</v>
      </c>
      <c r="G71" s="9"/>
      <c r="H71" s="9"/>
      <c r="I71" s="9"/>
    </row>
    <row r="72" spans="1:9" x14ac:dyDescent="0.25">
      <c r="A72" s="28"/>
      <c r="B72" s="33">
        <v>2</v>
      </c>
      <c r="C72" s="5" t="s">
        <v>89</v>
      </c>
      <c r="D72" s="3"/>
      <c r="E72" s="1" t="b">
        <v>0</v>
      </c>
      <c r="F72" s="6">
        <f t="shared" si="1"/>
        <v>0</v>
      </c>
      <c r="G72" s="9"/>
      <c r="H72" s="9"/>
      <c r="I72" s="9"/>
    </row>
    <row r="73" spans="1:9" x14ac:dyDescent="0.25">
      <c r="A73" s="28"/>
      <c r="B73" s="33" t="s">
        <v>90</v>
      </c>
      <c r="C73" s="2" t="s">
        <v>91</v>
      </c>
      <c r="D73" s="3">
        <f>SUM(F74:F75)/MAX(B74:B75)</f>
        <v>0.5</v>
      </c>
      <c r="F73" s="6"/>
    </row>
    <row r="74" spans="1:9" x14ac:dyDescent="0.25">
      <c r="A74" s="28"/>
      <c r="B74" s="33">
        <v>1</v>
      </c>
      <c r="C74" s="4" t="s">
        <v>92</v>
      </c>
      <c r="D74" s="3"/>
      <c r="E74" s="1" t="b">
        <v>1</v>
      </c>
      <c r="F74" s="6">
        <f t="shared" si="1"/>
        <v>1</v>
      </c>
    </row>
    <row r="75" spans="1:9" x14ac:dyDescent="0.25">
      <c r="A75" s="28"/>
      <c r="B75" s="33">
        <v>2</v>
      </c>
      <c r="C75" s="4" t="s">
        <v>93</v>
      </c>
      <c r="D75" s="3"/>
      <c r="E75" s="1" t="b">
        <v>0</v>
      </c>
      <c r="F75" s="6">
        <f t="shared" si="1"/>
        <v>0</v>
      </c>
    </row>
    <row r="76" spans="1:9" x14ac:dyDescent="0.25">
      <c r="A76" s="28">
        <v>8.3000000000000007</v>
      </c>
      <c r="B76" s="33"/>
      <c r="C76" s="39" t="s">
        <v>94</v>
      </c>
      <c r="D76" s="40">
        <f>AVERAGE(D77,D81,D86)</f>
        <v>0.5</v>
      </c>
      <c r="F76" s="6"/>
    </row>
    <row r="77" spans="1:9" x14ac:dyDescent="0.25">
      <c r="A77" s="28"/>
      <c r="B77" s="33" t="s">
        <v>95</v>
      </c>
      <c r="C77" s="2" t="s">
        <v>96</v>
      </c>
      <c r="D77" s="3">
        <f>SUM(F78:F80)/MAX(B78:B80)</f>
        <v>0</v>
      </c>
      <c r="F77" s="6"/>
    </row>
    <row r="78" spans="1:9" x14ac:dyDescent="0.25">
      <c r="A78" s="28"/>
      <c r="B78" s="33">
        <v>1</v>
      </c>
      <c r="C78" s="4" t="s">
        <v>97</v>
      </c>
      <c r="D78" s="3"/>
      <c r="E78" s="1" t="b">
        <v>0</v>
      </c>
      <c r="F78" s="6">
        <f t="shared" si="1"/>
        <v>0</v>
      </c>
    </row>
    <row r="79" spans="1:9" x14ac:dyDescent="0.25">
      <c r="A79" s="28"/>
      <c r="B79" s="33">
        <v>2</v>
      </c>
      <c r="C79" s="4" t="s">
        <v>98</v>
      </c>
      <c r="D79" s="3"/>
      <c r="E79" s="1" t="b">
        <v>0</v>
      </c>
      <c r="F79" s="6">
        <f t="shared" si="1"/>
        <v>0</v>
      </c>
    </row>
    <row r="80" spans="1:9" x14ac:dyDescent="0.25">
      <c r="A80" s="28"/>
      <c r="B80" s="33">
        <v>3</v>
      </c>
      <c r="C80" s="4" t="s">
        <v>99</v>
      </c>
      <c r="D80" s="3"/>
      <c r="E80" s="1" t="b">
        <v>0</v>
      </c>
      <c r="F80" s="6">
        <f t="shared" ref="F80:F143" si="2">IF(E80,1,0)</f>
        <v>0</v>
      </c>
    </row>
    <row r="81" spans="1:6" x14ac:dyDescent="0.25">
      <c r="A81" s="28"/>
      <c r="B81" s="33" t="s">
        <v>100</v>
      </c>
      <c r="C81" s="2" t="s">
        <v>101</v>
      </c>
      <c r="D81" s="3">
        <f>SUM(F82:F85)/MAX(B82:B85)</f>
        <v>0.75</v>
      </c>
      <c r="F81" s="6"/>
    </row>
    <row r="82" spans="1:6" x14ac:dyDescent="0.25">
      <c r="A82" s="28"/>
      <c r="B82" s="33">
        <v>1</v>
      </c>
      <c r="C82" s="7" t="s">
        <v>102</v>
      </c>
      <c r="D82" s="3"/>
      <c r="E82" s="1" t="b">
        <v>1</v>
      </c>
      <c r="F82" s="6">
        <f t="shared" si="2"/>
        <v>1</v>
      </c>
    </row>
    <row r="83" spans="1:6" x14ac:dyDescent="0.25">
      <c r="A83" s="28"/>
      <c r="B83" s="33">
        <v>2</v>
      </c>
      <c r="C83" s="7" t="s">
        <v>103</v>
      </c>
      <c r="D83" s="3"/>
      <c r="E83" s="1" t="b">
        <v>1</v>
      </c>
      <c r="F83" s="6">
        <f t="shared" si="2"/>
        <v>1</v>
      </c>
    </row>
    <row r="84" spans="1:6" ht="30" x14ac:dyDescent="0.25">
      <c r="A84" s="28"/>
      <c r="B84" s="33">
        <v>3</v>
      </c>
      <c r="C84" s="7" t="s">
        <v>104</v>
      </c>
      <c r="D84" s="3"/>
      <c r="E84" s="1" t="b">
        <v>0</v>
      </c>
      <c r="F84" s="6">
        <f t="shared" si="2"/>
        <v>0</v>
      </c>
    </row>
    <row r="85" spans="1:6" ht="30" x14ac:dyDescent="0.25">
      <c r="A85" s="28"/>
      <c r="B85" s="33">
        <v>4</v>
      </c>
      <c r="C85" s="7" t="s">
        <v>104</v>
      </c>
      <c r="D85" s="3"/>
      <c r="E85" s="1" t="b">
        <v>1</v>
      </c>
      <c r="F85" s="6">
        <f t="shared" si="2"/>
        <v>1</v>
      </c>
    </row>
    <row r="86" spans="1:6" x14ac:dyDescent="0.25">
      <c r="A86" s="28"/>
      <c r="B86" s="33" t="s">
        <v>105</v>
      </c>
      <c r="C86" s="2" t="s">
        <v>106</v>
      </c>
      <c r="D86" s="3">
        <f>SUM(F87:F90)/MAX(B87:B90)</f>
        <v>0.75</v>
      </c>
      <c r="F86" s="6"/>
    </row>
    <row r="87" spans="1:6" x14ac:dyDescent="0.25">
      <c r="A87" s="28"/>
      <c r="B87" s="33">
        <v>1</v>
      </c>
      <c r="C87" s="4" t="s">
        <v>107</v>
      </c>
      <c r="D87" s="3"/>
      <c r="E87" s="1" t="b">
        <v>1</v>
      </c>
      <c r="F87" s="6">
        <f t="shared" si="2"/>
        <v>1</v>
      </c>
    </row>
    <row r="88" spans="1:6" x14ac:dyDescent="0.25">
      <c r="A88" s="28"/>
      <c r="B88" s="33">
        <v>2</v>
      </c>
      <c r="C88" s="4" t="s">
        <v>108</v>
      </c>
      <c r="D88" s="3"/>
      <c r="E88" s="1" t="b">
        <v>1</v>
      </c>
      <c r="F88" s="6">
        <f t="shared" si="2"/>
        <v>1</v>
      </c>
    </row>
    <row r="89" spans="1:6" x14ac:dyDescent="0.25">
      <c r="A89" s="28"/>
      <c r="B89" s="33">
        <v>3</v>
      </c>
      <c r="C89" s="4" t="s">
        <v>109</v>
      </c>
      <c r="D89" s="3"/>
      <c r="E89" s="1" t="b">
        <v>1</v>
      </c>
      <c r="F89" s="6">
        <f t="shared" si="2"/>
        <v>1</v>
      </c>
    </row>
    <row r="90" spans="1:6" x14ac:dyDescent="0.25">
      <c r="A90" s="29"/>
      <c r="B90" s="34">
        <v>4</v>
      </c>
      <c r="C90" s="4" t="s">
        <v>110</v>
      </c>
      <c r="D90" s="3"/>
      <c r="E90" s="1" t="b">
        <v>0</v>
      </c>
      <c r="F90" s="6">
        <f t="shared" si="2"/>
        <v>0</v>
      </c>
    </row>
    <row r="91" spans="1:6" x14ac:dyDescent="0.25">
      <c r="A91" s="27"/>
      <c r="B91" s="32"/>
      <c r="C91" s="37" t="s">
        <v>111</v>
      </c>
      <c r="D91" s="38">
        <f>AVERAGE(D92,D100,D120,D123)</f>
        <v>0.6020833333333333</v>
      </c>
      <c r="F91" s="6"/>
    </row>
    <row r="92" spans="1:6" x14ac:dyDescent="0.25">
      <c r="A92" s="28">
        <v>9.1</v>
      </c>
      <c r="B92" s="33"/>
      <c r="C92" s="39" t="s">
        <v>112</v>
      </c>
      <c r="D92" s="40">
        <f>AVERAGE(D93,D96)</f>
        <v>1</v>
      </c>
      <c r="F92" s="6"/>
    </row>
    <row r="93" spans="1:6" x14ac:dyDescent="0.25">
      <c r="A93" s="28"/>
      <c r="B93" s="33" t="s">
        <v>113</v>
      </c>
      <c r="C93" s="2" t="s">
        <v>114</v>
      </c>
      <c r="D93" s="3">
        <f>SUM(F94:F95)/MAX(B94:B95)</f>
        <v>1</v>
      </c>
      <c r="F93" s="6"/>
    </row>
    <row r="94" spans="1:6" ht="30" x14ac:dyDescent="0.25">
      <c r="A94" s="28"/>
      <c r="B94" s="33">
        <v>1</v>
      </c>
      <c r="C94" s="7" t="s">
        <v>115</v>
      </c>
      <c r="D94" s="3"/>
      <c r="E94" s="1" t="b">
        <v>1</v>
      </c>
      <c r="F94" s="6">
        <f t="shared" si="2"/>
        <v>1</v>
      </c>
    </row>
    <row r="95" spans="1:6" x14ac:dyDescent="0.25">
      <c r="A95" s="28"/>
      <c r="B95" s="33">
        <v>2</v>
      </c>
      <c r="C95" s="7" t="s">
        <v>116</v>
      </c>
      <c r="D95" s="3"/>
      <c r="E95" s="1" t="b">
        <v>1</v>
      </c>
      <c r="F95" s="6">
        <f t="shared" si="2"/>
        <v>1</v>
      </c>
    </row>
    <row r="96" spans="1:6" x14ac:dyDescent="0.25">
      <c r="A96" s="28"/>
      <c r="B96" s="33" t="s">
        <v>117</v>
      </c>
      <c r="C96" s="2" t="s">
        <v>118</v>
      </c>
      <c r="D96" s="3">
        <f>SUM(F97:F99)/MAX(B97:B99)</f>
        <v>1</v>
      </c>
      <c r="F96" s="6"/>
    </row>
    <row r="97" spans="1:9" x14ac:dyDescent="0.25">
      <c r="A97" s="28"/>
      <c r="B97" s="33">
        <v>1</v>
      </c>
      <c r="C97" s="5" t="s">
        <v>119</v>
      </c>
      <c r="D97" s="3"/>
      <c r="E97" s="1" t="b">
        <v>1</v>
      </c>
      <c r="F97" s="6">
        <f t="shared" si="2"/>
        <v>1</v>
      </c>
      <c r="G97" s="9"/>
      <c r="H97" s="9"/>
      <c r="I97" s="9"/>
    </row>
    <row r="98" spans="1:9" x14ac:dyDescent="0.25">
      <c r="A98" s="28"/>
      <c r="B98" s="33">
        <v>2</v>
      </c>
      <c r="C98" s="5" t="s">
        <v>120</v>
      </c>
      <c r="D98" s="3"/>
      <c r="E98" s="1" t="b">
        <v>1</v>
      </c>
      <c r="F98" s="6">
        <f t="shared" si="2"/>
        <v>1</v>
      </c>
      <c r="G98" s="9"/>
      <c r="H98" s="9"/>
      <c r="I98" s="9"/>
    </row>
    <row r="99" spans="1:9" x14ac:dyDescent="0.25">
      <c r="A99" s="28"/>
      <c r="B99" s="33">
        <v>3</v>
      </c>
      <c r="C99" s="5" t="s">
        <v>121</v>
      </c>
      <c r="D99" s="3"/>
      <c r="E99" s="1" t="b">
        <v>1</v>
      </c>
      <c r="F99" s="6">
        <f t="shared" si="2"/>
        <v>1</v>
      </c>
      <c r="G99" s="9"/>
      <c r="H99" s="9"/>
      <c r="I99" s="9"/>
    </row>
    <row r="100" spans="1:9" x14ac:dyDescent="0.25">
      <c r="A100" s="28">
        <v>9.1999999999999993</v>
      </c>
      <c r="B100" s="33"/>
      <c r="C100" s="39" t="s">
        <v>122</v>
      </c>
      <c r="D100" s="40">
        <f>AVERAGE(D101,D104,D108:D108,D111,D116,D118)</f>
        <v>0.70833333333333337</v>
      </c>
      <c r="F100" s="6"/>
    </row>
    <row r="101" spans="1:9" x14ac:dyDescent="0.25">
      <c r="A101" s="28"/>
      <c r="B101" s="33" t="s">
        <v>123</v>
      </c>
      <c r="C101" s="2" t="s">
        <v>122</v>
      </c>
      <c r="D101" s="3">
        <f>SUM(F102:F103)/MAX(B102:B103)</f>
        <v>1</v>
      </c>
      <c r="F101" s="6"/>
    </row>
    <row r="102" spans="1:9" x14ac:dyDescent="0.25">
      <c r="A102" s="28"/>
      <c r="B102" s="33">
        <v>1</v>
      </c>
      <c r="C102" s="5" t="s">
        <v>124</v>
      </c>
      <c r="D102" s="3"/>
      <c r="E102" s="1" t="b">
        <v>1</v>
      </c>
      <c r="F102" s="6">
        <f t="shared" si="2"/>
        <v>1</v>
      </c>
      <c r="G102" s="9"/>
      <c r="H102" s="9"/>
      <c r="I102" s="9"/>
    </row>
    <row r="103" spans="1:9" x14ac:dyDescent="0.25">
      <c r="A103" s="28"/>
      <c r="B103" s="33">
        <v>2</v>
      </c>
      <c r="C103" s="5" t="s">
        <v>125</v>
      </c>
      <c r="D103" s="3"/>
      <c r="E103" s="1" t="b">
        <v>1</v>
      </c>
      <c r="F103" s="6">
        <f t="shared" si="2"/>
        <v>1</v>
      </c>
      <c r="G103" s="9"/>
      <c r="H103" s="9"/>
      <c r="I103" s="9"/>
    </row>
    <row r="104" spans="1:9" x14ac:dyDescent="0.25">
      <c r="A104" s="28"/>
      <c r="B104" s="33" t="s">
        <v>126</v>
      </c>
      <c r="C104" s="2" t="s">
        <v>127</v>
      </c>
      <c r="D104" s="3">
        <f>SUM(F105:F107)/MAX(B105:B107)</f>
        <v>1</v>
      </c>
      <c r="F104" s="6"/>
    </row>
    <row r="105" spans="1:9" x14ac:dyDescent="0.25">
      <c r="A105" s="28"/>
      <c r="B105" s="33">
        <v>1</v>
      </c>
      <c r="C105" s="5" t="s">
        <v>128</v>
      </c>
      <c r="D105" s="3"/>
      <c r="E105" s="1" t="b">
        <v>1</v>
      </c>
      <c r="F105" s="6">
        <f t="shared" si="2"/>
        <v>1</v>
      </c>
      <c r="G105" s="8"/>
      <c r="H105" s="8"/>
      <c r="I105" s="8"/>
    </row>
    <row r="106" spans="1:9" x14ac:dyDescent="0.25">
      <c r="A106" s="28"/>
      <c r="B106" s="33">
        <v>2</v>
      </c>
      <c r="C106" s="4" t="s">
        <v>129</v>
      </c>
      <c r="D106" s="3"/>
      <c r="E106" s="1" t="b">
        <v>1</v>
      </c>
      <c r="F106" s="6">
        <f t="shared" si="2"/>
        <v>1</v>
      </c>
    </row>
    <row r="107" spans="1:9" x14ac:dyDescent="0.25">
      <c r="A107" s="28"/>
      <c r="B107" s="33">
        <v>3</v>
      </c>
      <c r="C107" s="4" t="s">
        <v>130</v>
      </c>
      <c r="D107" s="3"/>
      <c r="E107" s="1" t="b">
        <v>1</v>
      </c>
      <c r="F107" s="6">
        <f t="shared" si="2"/>
        <v>1</v>
      </c>
    </row>
    <row r="108" spans="1:9" x14ac:dyDescent="0.25">
      <c r="A108" s="28"/>
      <c r="B108" s="33" t="s">
        <v>131</v>
      </c>
      <c r="C108" s="2" t="s">
        <v>132</v>
      </c>
      <c r="D108" s="3">
        <f>SUM(F109:F110)/MAX(B109:B110)</f>
        <v>1</v>
      </c>
      <c r="F108" s="6"/>
    </row>
    <row r="109" spans="1:9" x14ac:dyDescent="0.25">
      <c r="A109" s="28"/>
      <c r="B109" s="33">
        <v>1</v>
      </c>
      <c r="C109" s="5" t="s">
        <v>133</v>
      </c>
      <c r="D109" s="3"/>
      <c r="E109" s="1" t="b">
        <v>1</v>
      </c>
      <c r="F109" s="6">
        <f t="shared" si="2"/>
        <v>1</v>
      </c>
      <c r="G109" s="9"/>
      <c r="H109" s="9"/>
      <c r="I109" s="9"/>
    </row>
    <row r="110" spans="1:9" x14ac:dyDescent="0.25">
      <c r="A110" s="28"/>
      <c r="B110" s="33">
        <v>2</v>
      </c>
      <c r="C110" s="4" t="s">
        <v>134</v>
      </c>
      <c r="D110" s="3"/>
      <c r="E110" s="1" t="b">
        <v>1</v>
      </c>
      <c r="F110" s="6">
        <f t="shared" si="2"/>
        <v>1</v>
      </c>
    </row>
    <row r="111" spans="1:9" x14ac:dyDescent="0.25">
      <c r="A111" s="28"/>
      <c r="B111" s="33" t="s">
        <v>135</v>
      </c>
      <c r="C111" s="2" t="s">
        <v>136</v>
      </c>
      <c r="D111" s="3">
        <f>SUM(F112:F115)/MAX(B112:B115)</f>
        <v>0.25</v>
      </c>
      <c r="F111" s="6"/>
    </row>
    <row r="112" spans="1:9" x14ac:dyDescent="0.25">
      <c r="A112" s="28"/>
      <c r="B112" s="33">
        <v>1</v>
      </c>
      <c r="C112" s="4" t="s">
        <v>137</v>
      </c>
      <c r="D112" s="3"/>
      <c r="E112" s="1" t="b">
        <v>0</v>
      </c>
      <c r="F112" s="6">
        <f t="shared" si="2"/>
        <v>0</v>
      </c>
    </row>
    <row r="113" spans="1:9" x14ac:dyDescent="0.25">
      <c r="A113" s="28"/>
      <c r="B113" s="33">
        <v>2</v>
      </c>
      <c r="C113" s="4" t="s">
        <v>138</v>
      </c>
      <c r="D113" s="3"/>
      <c r="E113" s="1" t="b">
        <v>0</v>
      </c>
      <c r="F113" s="6">
        <f t="shared" si="2"/>
        <v>0</v>
      </c>
    </row>
    <row r="114" spans="1:9" x14ac:dyDescent="0.25">
      <c r="A114" s="28"/>
      <c r="B114" s="33">
        <v>3</v>
      </c>
      <c r="C114" s="4" t="s">
        <v>139</v>
      </c>
      <c r="D114" s="3"/>
      <c r="E114" s="1" t="b">
        <v>1</v>
      </c>
      <c r="F114" s="6">
        <f t="shared" si="2"/>
        <v>1</v>
      </c>
    </row>
    <row r="115" spans="1:9" x14ac:dyDescent="0.25">
      <c r="A115" s="28"/>
      <c r="B115" s="33">
        <v>4</v>
      </c>
      <c r="C115" s="4" t="s">
        <v>140</v>
      </c>
      <c r="D115" s="3"/>
      <c r="E115" s="1" t="b">
        <v>0</v>
      </c>
      <c r="F115" s="6">
        <f t="shared" si="2"/>
        <v>0</v>
      </c>
    </row>
    <row r="116" spans="1:9" ht="14.25" customHeight="1" x14ac:dyDescent="0.25">
      <c r="A116" s="28"/>
      <c r="B116" s="33" t="s">
        <v>141</v>
      </c>
      <c r="C116" s="2" t="s">
        <v>142</v>
      </c>
      <c r="D116" s="3">
        <f>SUM(F117)/MAX(B117)</f>
        <v>0</v>
      </c>
      <c r="F116" s="6"/>
    </row>
    <row r="117" spans="1:9" ht="14.25" customHeight="1" x14ac:dyDescent="0.25">
      <c r="A117" s="28"/>
      <c r="B117" s="33">
        <v>1</v>
      </c>
      <c r="C117" s="4" t="s">
        <v>143</v>
      </c>
      <c r="D117" s="3"/>
      <c r="E117" s="1" t="b">
        <v>0</v>
      </c>
      <c r="F117" s="6">
        <f t="shared" si="2"/>
        <v>0</v>
      </c>
    </row>
    <row r="118" spans="1:9" x14ac:dyDescent="0.25">
      <c r="A118" s="28"/>
      <c r="B118" s="33" t="s">
        <v>144</v>
      </c>
      <c r="C118" s="2" t="s">
        <v>145</v>
      </c>
      <c r="D118" s="3">
        <f>SUM(F119)/MAX(B119)</f>
        <v>1</v>
      </c>
      <c r="F118" s="6"/>
    </row>
    <row r="119" spans="1:9" x14ac:dyDescent="0.25">
      <c r="A119" s="28"/>
      <c r="B119" s="33">
        <v>1</v>
      </c>
      <c r="C119" s="5" t="s">
        <v>146</v>
      </c>
      <c r="D119" s="3"/>
      <c r="E119" s="1" t="b">
        <v>1</v>
      </c>
      <c r="F119" s="6">
        <f t="shared" si="2"/>
        <v>1</v>
      </c>
      <c r="G119" s="9"/>
      <c r="H119" s="9"/>
      <c r="I119" s="9"/>
    </row>
    <row r="120" spans="1:9" x14ac:dyDescent="0.25">
      <c r="A120" s="28">
        <v>9.3000000000000007</v>
      </c>
      <c r="B120" s="33"/>
      <c r="C120" s="41" t="s">
        <v>147</v>
      </c>
      <c r="D120" s="40">
        <f>AVERAGE(D121)</f>
        <v>0</v>
      </c>
      <c r="F120" s="6"/>
      <c r="G120" s="9"/>
      <c r="H120" s="9"/>
      <c r="I120" s="9"/>
    </row>
    <row r="121" spans="1:9" x14ac:dyDescent="0.25">
      <c r="A121" s="28"/>
      <c r="B121" s="33" t="s">
        <v>148</v>
      </c>
      <c r="C121" s="10" t="s">
        <v>149</v>
      </c>
      <c r="D121" s="3">
        <f>SUM(F122)/MAX(B122)</f>
        <v>0</v>
      </c>
      <c r="F121" s="6"/>
      <c r="G121" s="9"/>
      <c r="H121" s="9"/>
      <c r="I121" s="9"/>
    </row>
    <row r="122" spans="1:9" x14ac:dyDescent="0.25">
      <c r="A122" s="28"/>
      <c r="B122" s="33">
        <v>1</v>
      </c>
      <c r="C122" s="5" t="s">
        <v>150</v>
      </c>
      <c r="D122" s="3"/>
      <c r="E122" s="1" t="b">
        <v>0</v>
      </c>
      <c r="F122" s="6">
        <f t="shared" si="2"/>
        <v>0</v>
      </c>
      <c r="G122" s="9"/>
      <c r="H122" s="9"/>
      <c r="I122" s="9"/>
    </row>
    <row r="123" spans="1:9" x14ac:dyDescent="0.25">
      <c r="A123" s="28">
        <v>9.4</v>
      </c>
      <c r="B123" s="33"/>
      <c r="C123" s="41" t="s">
        <v>151</v>
      </c>
      <c r="D123" s="40">
        <f>AVERAGE(D127,D130,D133,D135,D124)</f>
        <v>0.7</v>
      </c>
      <c r="F123" s="6"/>
      <c r="G123" s="9"/>
      <c r="H123" s="9"/>
      <c r="I123" s="9"/>
    </row>
    <row r="124" spans="1:9" x14ac:dyDescent="0.25">
      <c r="A124" s="28"/>
      <c r="B124" s="33" t="s">
        <v>152</v>
      </c>
      <c r="C124" s="10" t="s">
        <v>153</v>
      </c>
      <c r="D124" s="3">
        <f>SUM(F125:F126)/MAX(B125:B126)</f>
        <v>0.5</v>
      </c>
      <c r="F124" s="6"/>
      <c r="G124" s="9"/>
      <c r="H124" s="9"/>
      <c r="I124" s="9"/>
    </row>
    <row r="125" spans="1:9" x14ac:dyDescent="0.25">
      <c r="A125" s="28"/>
      <c r="B125" s="33">
        <v>1</v>
      </c>
      <c r="C125" s="5" t="s">
        <v>154</v>
      </c>
      <c r="D125" s="3"/>
      <c r="E125" s="1" t="b">
        <v>1</v>
      </c>
      <c r="F125" s="6">
        <f t="shared" si="2"/>
        <v>1</v>
      </c>
      <c r="G125" s="9"/>
      <c r="H125" s="9"/>
      <c r="I125" s="9"/>
    </row>
    <row r="126" spans="1:9" x14ac:dyDescent="0.25">
      <c r="A126" s="28"/>
      <c r="B126" s="33">
        <v>2</v>
      </c>
      <c r="C126" s="5" t="s">
        <v>155</v>
      </c>
      <c r="D126" s="3"/>
      <c r="E126" s="1" t="b">
        <v>0</v>
      </c>
      <c r="F126" s="6">
        <f t="shared" si="2"/>
        <v>0</v>
      </c>
      <c r="G126" s="9"/>
      <c r="H126" s="9"/>
      <c r="I126" s="9"/>
    </row>
    <row r="127" spans="1:9" x14ac:dyDescent="0.25">
      <c r="A127" s="28"/>
      <c r="B127" s="33" t="s">
        <v>156</v>
      </c>
      <c r="C127" s="10" t="s">
        <v>157</v>
      </c>
      <c r="D127" s="3">
        <f>SUM(F128:F129)/MAX(B128:B129)</f>
        <v>0.5</v>
      </c>
      <c r="F127" s="6"/>
      <c r="G127" s="9"/>
      <c r="H127" s="9"/>
      <c r="I127" s="9"/>
    </row>
    <row r="128" spans="1:9" x14ac:dyDescent="0.25">
      <c r="A128" s="28"/>
      <c r="B128" s="33">
        <v>1</v>
      </c>
      <c r="C128" s="5" t="s">
        <v>158</v>
      </c>
      <c r="D128" s="3"/>
      <c r="E128" s="1" t="b">
        <v>1</v>
      </c>
      <c r="F128" s="6">
        <f t="shared" si="2"/>
        <v>1</v>
      </c>
      <c r="G128" s="9"/>
      <c r="H128" s="9"/>
      <c r="I128" s="9"/>
    </row>
    <row r="129" spans="1:9" x14ac:dyDescent="0.25">
      <c r="A129" s="28"/>
      <c r="B129" s="33">
        <v>2</v>
      </c>
      <c r="C129" s="5" t="s">
        <v>159</v>
      </c>
      <c r="D129" s="3"/>
      <c r="E129" s="11" t="b">
        <v>0</v>
      </c>
      <c r="F129" s="6">
        <f t="shared" si="2"/>
        <v>0</v>
      </c>
      <c r="G129" s="9"/>
      <c r="H129" s="9"/>
      <c r="I129" s="9"/>
    </row>
    <row r="130" spans="1:9" x14ac:dyDescent="0.25">
      <c r="A130" s="28"/>
      <c r="B130" s="33" t="s">
        <v>160</v>
      </c>
      <c r="C130" s="12" t="s">
        <v>161</v>
      </c>
      <c r="D130" s="13">
        <f>SUM(F131:F132)/MAX(B131:B132)</f>
        <v>0.5</v>
      </c>
      <c r="F130" s="6"/>
      <c r="G130" s="14"/>
      <c r="H130" s="14"/>
      <c r="I130" s="14"/>
    </row>
    <row r="131" spans="1:9" x14ac:dyDescent="0.25">
      <c r="A131" s="28"/>
      <c r="B131" s="33">
        <v>1</v>
      </c>
      <c r="C131" s="5" t="s">
        <v>162</v>
      </c>
      <c r="D131" s="3"/>
      <c r="E131" s="1" t="b">
        <v>1</v>
      </c>
      <c r="F131" s="6">
        <f t="shared" si="2"/>
        <v>1</v>
      </c>
      <c r="G131" s="9"/>
      <c r="H131" s="9"/>
      <c r="I131" s="9"/>
    </row>
    <row r="132" spans="1:9" x14ac:dyDescent="0.25">
      <c r="A132" s="28"/>
      <c r="B132" s="33">
        <v>2</v>
      </c>
      <c r="C132" s="5" t="s">
        <v>163</v>
      </c>
      <c r="D132" s="3"/>
      <c r="E132" s="11" t="b">
        <v>0</v>
      </c>
      <c r="F132" s="6">
        <f t="shared" si="2"/>
        <v>0</v>
      </c>
      <c r="G132" s="9"/>
      <c r="H132" s="9"/>
      <c r="I132" s="9"/>
    </row>
    <row r="133" spans="1:9" x14ac:dyDescent="0.25">
      <c r="A133" s="28"/>
      <c r="B133" s="33" t="s">
        <v>164</v>
      </c>
      <c r="C133" s="12" t="s">
        <v>165</v>
      </c>
      <c r="D133" s="13">
        <f>SUM(F134)/MAX(B134)</f>
        <v>1</v>
      </c>
      <c r="F133" s="6"/>
      <c r="G133" s="14"/>
      <c r="H133" s="14"/>
      <c r="I133" s="14"/>
    </row>
    <row r="134" spans="1:9" x14ac:dyDescent="0.25">
      <c r="A134" s="28"/>
      <c r="B134" s="33">
        <v>1</v>
      </c>
      <c r="C134" s="5" t="s">
        <v>166</v>
      </c>
      <c r="D134" s="3"/>
      <c r="E134" s="15" t="b">
        <v>1</v>
      </c>
      <c r="F134" s="6">
        <f t="shared" si="2"/>
        <v>1</v>
      </c>
      <c r="G134" s="9"/>
      <c r="H134" s="9"/>
      <c r="I134" s="9"/>
    </row>
    <row r="135" spans="1:9" x14ac:dyDescent="0.25">
      <c r="A135" s="28"/>
      <c r="B135" s="33" t="s">
        <v>167</v>
      </c>
      <c r="C135" s="12" t="s">
        <v>168</v>
      </c>
      <c r="D135" s="16">
        <f>SUM(F136)/MAX(B136)</f>
        <v>1</v>
      </c>
      <c r="F135" s="6"/>
      <c r="G135" s="17"/>
      <c r="H135" s="17"/>
      <c r="I135" s="17"/>
    </row>
    <row r="136" spans="1:9" x14ac:dyDescent="0.25">
      <c r="A136" s="29"/>
      <c r="B136" s="34">
        <v>1</v>
      </c>
      <c r="C136" s="5" t="s">
        <v>169</v>
      </c>
      <c r="D136" s="3"/>
      <c r="E136" s="1" t="b">
        <v>1</v>
      </c>
      <c r="F136" s="6">
        <f t="shared" si="2"/>
        <v>1</v>
      </c>
      <c r="G136" s="9"/>
      <c r="H136" s="9"/>
      <c r="I136" s="9"/>
    </row>
    <row r="137" spans="1:9" x14ac:dyDescent="0.25">
      <c r="A137" s="27"/>
      <c r="B137" s="32"/>
      <c r="C137" s="37" t="s">
        <v>170</v>
      </c>
      <c r="D137" s="38">
        <f>AVERAGE(D138)</f>
        <v>0.66666666666666663</v>
      </c>
      <c r="F137" s="6"/>
    </row>
    <row r="138" spans="1:9" x14ac:dyDescent="0.25">
      <c r="A138" s="28">
        <v>10.1</v>
      </c>
      <c r="B138" s="33"/>
      <c r="C138" s="39" t="s">
        <v>171</v>
      </c>
      <c r="D138" s="40">
        <f>AVERAGE(D139,D141)</f>
        <v>0.66666666666666663</v>
      </c>
      <c r="F138" s="6"/>
    </row>
    <row r="139" spans="1:9" x14ac:dyDescent="0.25">
      <c r="A139" s="28"/>
      <c r="B139" s="33" t="s">
        <v>172</v>
      </c>
      <c r="C139" s="2" t="s">
        <v>173</v>
      </c>
      <c r="D139" s="3">
        <f>SUM(F140)/MAX(B140)</f>
        <v>1</v>
      </c>
      <c r="F139" s="6"/>
    </row>
    <row r="140" spans="1:9" ht="30" x14ac:dyDescent="0.25">
      <c r="A140" s="28"/>
      <c r="B140" s="33">
        <v>1</v>
      </c>
      <c r="C140" s="7" t="s">
        <v>174</v>
      </c>
      <c r="D140" s="3"/>
      <c r="E140" s="1" t="b">
        <v>1</v>
      </c>
      <c r="F140" s="6">
        <f t="shared" si="2"/>
        <v>1</v>
      </c>
    </row>
    <row r="141" spans="1:9" x14ac:dyDescent="0.25">
      <c r="A141" s="28"/>
      <c r="B141" s="33" t="s">
        <v>175</v>
      </c>
      <c r="C141" s="2" t="s">
        <v>176</v>
      </c>
      <c r="D141" s="3">
        <f>SUM(F142:F144)/MAX(B142:B144)</f>
        <v>0.33333333333333331</v>
      </c>
      <c r="F141" s="6"/>
    </row>
    <row r="142" spans="1:9" ht="30" x14ac:dyDescent="0.25">
      <c r="A142" s="28"/>
      <c r="B142" s="33">
        <v>1</v>
      </c>
      <c r="C142" s="7" t="s">
        <v>177</v>
      </c>
      <c r="D142" s="3"/>
      <c r="E142" s="1" t="b">
        <v>1</v>
      </c>
      <c r="F142" s="6">
        <f t="shared" si="2"/>
        <v>1</v>
      </c>
    </row>
    <row r="143" spans="1:9" x14ac:dyDescent="0.25">
      <c r="A143" s="28"/>
      <c r="B143" s="33">
        <v>2</v>
      </c>
      <c r="C143" s="4" t="s">
        <v>178</v>
      </c>
      <c r="D143" s="3"/>
      <c r="E143" s="1" t="b">
        <v>0</v>
      </c>
      <c r="F143" s="6">
        <f t="shared" si="2"/>
        <v>0</v>
      </c>
    </row>
    <row r="144" spans="1:9" x14ac:dyDescent="0.25">
      <c r="A144" s="29"/>
      <c r="B144" s="34">
        <v>3</v>
      </c>
      <c r="C144" s="4" t="s">
        <v>179</v>
      </c>
      <c r="D144" s="3"/>
      <c r="E144" s="1" t="b">
        <v>0</v>
      </c>
      <c r="F144" s="6">
        <f t="shared" ref="F144:F207" si="3">IF(E144,1,0)</f>
        <v>0</v>
      </c>
    </row>
    <row r="145" spans="1:6" x14ac:dyDescent="0.25">
      <c r="A145" s="27"/>
      <c r="B145" s="32"/>
      <c r="C145" s="43" t="s">
        <v>180</v>
      </c>
      <c r="D145" s="38">
        <f>AVERAGE(D146,D164)</f>
        <v>0.65740740740740744</v>
      </c>
      <c r="F145" s="6"/>
    </row>
    <row r="146" spans="1:6" x14ac:dyDescent="0.25">
      <c r="A146" s="28">
        <v>11.1</v>
      </c>
      <c r="B146" s="33"/>
      <c r="C146" s="42" t="s">
        <v>181</v>
      </c>
      <c r="D146" s="40">
        <f>AVERAGE(D147,D151,D153,D156,D158,D160)</f>
        <v>0.66666666666666663</v>
      </c>
      <c r="F146" s="6"/>
    </row>
    <row r="147" spans="1:6" x14ac:dyDescent="0.25">
      <c r="A147" s="28"/>
      <c r="B147" s="33" t="s">
        <v>182</v>
      </c>
      <c r="C147" s="2" t="s">
        <v>183</v>
      </c>
      <c r="D147" s="3">
        <f>SUM(F148:F150)/MAX(B148:B150)</f>
        <v>0.66666666666666663</v>
      </c>
      <c r="F147" s="6"/>
    </row>
    <row r="148" spans="1:6" x14ac:dyDescent="0.25">
      <c r="A148" s="28"/>
      <c r="B148" s="33">
        <v>1</v>
      </c>
      <c r="C148" s="4" t="s">
        <v>184</v>
      </c>
      <c r="D148" s="3"/>
      <c r="E148" s="1" t="b">
        <v>1</v>
      </c>
      <c r="F148" s="6">
        <f t="shared" si="3"/>
        <v>1</v>
      </c>
    </row>
    <row r="149" spans="1:6" x14ac:dyDescent="0.25">
      <c r="A149" s="28"/>
      <c r="B149" s="33">
        <v>2</v>
      </c>
      <c r="C149" s="4" t="s">
        <v>185</v>
      </c>
      <c r="D149" s="3"/>
      <c r="E149" s="1" t="b">
        <v>1</v>
      </c>
      <c r="F149" s="6">
        <f t="shared" si="3"/>
        <v>1</v>
      </c>
    </row>
    <row r="150" spans="1:6" x14ac:dyDescent="0.25">
      <c r="A150" s="28"/>
      <c r="B150" s="33">
        <v>3</v>
      </c>
      <c r="C150" s="4" t="s">
        <v>186</v>
      </c>
      <c r="D150" s="3"/>
      <c r="E150" s="1" t="b">
        <v>0</v>
      </c>
      <c r="F150" s="6">
        <f t="shared" si="3"/>
        <v>0</v>
      </c>
    </row>
    <row r="151" spans="1:6" x14ac:dyDescent="0.25">
      <c r="A151" s="28"/>
      <c r="B151" s="33" t="s">
        <v>187</v>
      </c>
      <c r="C151" s="2" t="s">
        <v>188</v>
      </c>
      <c r="D151" s="3">
        <f>SUM(F152)/MAX(B152)</f>
        <v>1</v>
      </c>
      <c r="F151" s="6"/>
    </row>
    <row r="152" spans="1:6" ht="30" x14ac:dyDescent="0.25">
      <c r="A152" s="28"/>
      <c r="B152" s="33">
        <v>1</v>
      </c>
      <c r="C152" s="7" t="s">
        <v>189</v>
      </c>
      <c r="D152" s="3"/>
      <c r="E152" s="1" t="b">
        <v>1</v>
      </c>
      <c r="F152" s="6">
        <f t="shared" si="3"/>
        <v>1</v>
      </c>
    </row>
    <row r="153" spans="1:6" x14ac:dyDescent="0.25">
      <c r="A153" s="28"/>
      <c r="B153" s="33" t="s">
        <v>190</v>
      </c>
      <c r="C153" s="2" t="s">
        <v>191</v>
      </c>
      <c r="D153" s="3">
        <f>SUM(F154:F155)/MAX(B154:B155)</f>
        <v>0</v>
      </c>
      <c r="F153" s="6"/>
    </row>
    <row r="154" spans="1:6" x14ac:dyDescent="0.25">
      <c r="A154" s="28"/>
      <c r="B154" s="33">
        <v>1</v>
      </c>
      <c r="C154" s="4" t="s">
        <v>192</v>
      </c>
      <c r="D154" s="3"/>
      <c r="E154" s="1" t="b">
        <v>0</v>
      </c>
      <c r="F154" s="6">
        <f t="shared" si="3"/>
        <v>0</v>
      </c>
    </row>
    <row r="155" spans="1:6" ht="30" x14ac:dyDescent="0.25">
      <c r="A155" s="28"/>
      <c r="B155" s="33">
        <v>2</v>
      </c>
      <c r="C155" s="7" t="s">
        <v>193</v>
      </c>
      <c r="D155" s="3"/>
      <c r="E155" s="1" t="b">
        <v>0</v>
      </c>
      <c r="F155" s="6">
        <f t="shared" si="3"/>
        <v>0</v>
      </c>
    </row>
    <row r="156" spans="1:6" x14ac:dyDescent="0.25">
      <c r="A156" s="28"/>
      <c r="B156" s="33" t="s">
        <v>194</v>
      </c>
      <c r="C156" s="2" t="s">
        <v>195</v>
      </c>
      <c r="D156" s="3">
        <f>SUM(F157)/MAX(B157)</f>
        <v>1</v>
      </c>
      <c r="F156" s="6">
        <f t="shared" si="3"/>
        <v>0</v>
      </c>
    </row>
    <row r="157" spans="1:6" ht="45" x14ac:dyDescent="0.25">
      <c r="A157" s="28"/>
      <c r="B157" s="33">
        <v>1</v>
      </c>
      <c r="C157" s="7" t="s">
        <v>196</v>
      </c>
      <c r="D157" s="3"/>
      <c r="E157" s="1" t="b">
        <v>1</v>
      </c>
      <c r="F157" s="6">
        <f t="shared" si="3"/>
        <v>1</v>
      </c>
    </row>
    <row r="158" spans="1:6" x14ac:dyDescent="0.25">
      <c r="A158" s="28"/>
      <c r="B158" s="33" t="s">
        <v>197</v>
      </c>
      <c r="C158" s="2" t="s">
        <v>198</v>
      </c>
      <c r="D158" s="18">
        <f>SUM(F159)/MAX(B159)</f>
        <v>1</v>
      </c>
      <c r="F158" s="6">
        <f t="shared" si="3"/>
        <v>0</v>
      </c>
    </row>
    <row r="159" spans="1:6" x14ac:dyDescent="0.25">
      <c r="A159" s="28"/>
      <c r="B159" s="33">
        <v>1</v>
      </c>
      <c r="C159" s="4" t="s">
        <v>199</v>
      </c>
      <c r="D159" s="3"/>
      <c r="E159" s="1" t="b">
        <v>1</v>
      </c>
      <c r="F159" s="6">
        <f t="shared" si="3"/>
        <v>1</v>
      </c>
    </row>
    <row r="160" spans="1:6" x14ac:dyDescent="0.25">
      <c r="A160" s="28"/>
      <c r="B160" s="33" t="s">
        <v>200</v>
      </c>
      <c r="C160" s="2" t="s">
        <v>201</v>
      </c>
      <c r="D160" s="3">
        <f>SUM(F161:F163)/MAX(B161:B163)</f>
        <v>0.33333333333333331</v>
      </c>
      <c r="F160" s="6"/>
    </row>
    <row r="161" spans="1:6" ht="30" x14ac:dyDescent="0.25">
      <c r="A161" s="28"/>
      <c r="B161" s="33">
        <v>1</v>
      </c>
      <c r="C161" s="7" t="s">
        <v>202</v>
      </c>
      <c r="D161" s="3"/>
      <c r="E161" s="1" t="b">
        <v>1</v>
      </c>
      <c r="F161" s="6">
        <f t="shared" si="3"/>
        <v>1</v>
      </c>
    </row>
    <row r="162" spans="1:6" x14ac:dyDescent="0.25">
      <c r="A162" s="28"/>
      <c r="B162" s="33">
        <v>2</v>
      </c>
      <c r="C162" s="7" t="s">
        <v>203</v>
      </c>
      <c r="D162" s="3"/>
      <c r="E162" s="1" t="b">
        <v>0</v>
      </c>
      <c r="F162" s="6">
        <f t="shared" si="3"/>
        <v>0</v>
      </c>
    </row>
    <row r="163" spans="1:6" x14ac:dyDescent="0.25">
      <c r="A163" s="28"/>
      <c r="B163" s="33">
        <v>3</v>
      </c>
      <c r="C163" s="7" t="s">
        <v>204</v>
      </c>
      <c r="D163" s="3"/>
      <c r="E163" s="1" t="b">
        <v>0</v>
      </c>
      <c r="F163" s="6">
        <f t="shared" si="3"/>
        <v>0</v>
      </c>
    </row>
    <row r="164" spans="1:6" x14ac:dyDescent="0.25">
      <c r="A164" s="28">
        <v>11.2</v>
      </c>
      <c r="B164" s="33"/>
      <c r="C164" s="39" t="s">
        <v>205</v>
      </c>
      <c r="D164" s="40">
        <f>AVERAGE(D165,D167,D169,D173,D176,D178,D182,D185,D187)</f>
        <v>0.64814814814814825</v>
      </c>
      <c r="F164" s="6"/>
    </row>
    <row r="165" spans="1:6" x14ac:dyDescent="0.25">
      <c r="A165" s="28"/>
      <c r="B165" s="33" t="s">
        <v>206</v>
      </c>
      <c r="C165" s="2" t="s">
        <v>207</v>
      </c>
      <c r="D165" s="18">
        <f>SUM(F166)/MAX(B166)</f>
        <v>1</v>
      </c>
      <c r="E165"/>
      <c r="F165" s="6"/>
    </row>
    <row r="166" spans="1:6" x14ac:dyDescent="0.25">
      <c r="A166" s="28"/>
      <c r="B166" s="33">
        <v>1</v>
      </c>
      <c r="C166" s="4" t="s">
        <v>208</v>
      </c>
      <c r="D166" s="3"/>
      <c r="E166" s="1" t="b">
        <v>1</v>
      </c>
      <c r="F166" s="6">
        <f t="shared" si="3"/>
        <v>1</v>
      </c>
    </row>
    <row r="167" spans="1:6" x14ac:dyDescent="0.25">
      <c r="A167" s="28"/>
      <c r="B167" s="33" t="s">
        <v>209</v>
      </c>
      <c r="C167" s="2" t="s">
        <v>210</v>
      </c>
      <c r="D167" s="3">
        <f>SUM(F168)/MAX(B168)</f>
        <v>1</v>
      </c>
      <c r="F167" s="6"/>
    </row>
    <row r="168" spans="1:6" ht="30" x14ac:dyDescent="0.25">
      <c r="A168" s="28"/>
      <c r="B168" s="33">
        <v>1</v>
      </c>
      <c r="C168" s="7" t="s">
        <v>211</v>
      </c>
      <c r="D168" s="3"/>
      <c r="E168" s="1" t="b">
        <v>1</v>
      </c>
      <c r="F168" s="6">
        <f t="shared" si="3"/>
        <v>1</v>
      </c>
    </row>
    <row r="169" spans="1:6" x14ac:dyDescent="0.25">
      <c r="A169" s="28"/>
      <c r="B169" s="33" t="s">
        <v>212</v>
      </c>
      <c r="C169" s="2" t="s">
        <v>213</v>
      </c>
      <c r="D169" s="3">
        <f>SUM(F170:F172)/MAX(B170:B172)</f>
        <v>0.33333333333333331</v>
      </c>
      <c r="F169" s="6"/>
    </row>
    <row r="170" spans="1:6" ht="30" x14ac:dyDescent="0.25">
      <c r="A170" s="28"/>
      <c r="B170" s="33">
        <v>1</v>
      </c>
      <c r="C170" s="7" t="s">
        <v>214</v>
      </c>
      <c r="D170" s="3"/>
      <c r="E170" s="1" t="b">
        <v>1</v>
      </c>
      <c r="F170" s="6">
        <f t="shared" si="3"/>
        <v>1</v>
      </c>
    </row>
    <row r="171" spans="1:6" x14ac:dyDescent="0.25">
      <c r="A171" s="28"/>
      <c r="B171" s="33">
        <v>2</v>
      </c>
      <c r="C171" s="7" t="s">
        <v>215</v>
      </c>
      <c r="D171" s="3"/>
      <c r="E171" s="1" t="b">
        <v>0</v>
      </c>
      <c r="F171" s="6">
        <f t="shared" si="3"/>
        <v>0</v>
      </c>
    </row>
    <row r="172" spans="1:6" x14ac:dyDescent="0.25">
      <c r="A172" s="28"/>
      <c r="B172" s="33">
        <v>3</v>
      </c>
      <c r="C172" s="7" t="s">
        <v>216</v>
      </c>
      <c r="D172" s="3"/>
      <c r="E172" s="1" t="b">
        <v>0</v>
      </c>
      <c r="F172" s="6">
        <f t="shared" si="3"/>
        <v>0</v>
      </c>
    </row>
    <row r="173" spans="1:6" x14ac:dyDescent="0.25">
      <c r="A173" s="28"/>
      <c r="B173" s="33" t="s">
        <v>217</v>
      </c>
      <c r="C173" s="2" t="s">
        <v>218</v>
      </c>
      <c r="D173" s="3">
        <f>SUM(F174:F175)/MAX(B174:B175)</f>
        <v>1</v>
      </c>
      <c r="F173" s="6"/>
    </row>
    <row r="174" spans="1:6" x14ac:dyDescent="0.25">
      <c r="A174" s="28"/>
      <c r="B174" s="33">
        <v>1</v>
      </c>
      <c r="C174" s="4" t="s">
        <v>219</v>
      </c>
      <c r="D174" s="3"/>
      <c r="E174" s="1" t="b">
        <v>1</v>
      </c>
      <c r="F174" s="6">
        <f t="shared" si="3"/>
        <v>1</v>
      </c>
    </row>
    <row r="175" spans="1:6" x14ac:dyDescent="0.25">
      <c r="A175" s="28"/>
      <c r="B175" s="33">
        <v>2</v>
      </c>
      <c r="C175" s="4" t="s">
        <v>220</v>
      </c>
      <c r="D175" s="3"/>
      <c r="E175" s="1" t="b">
        <v>1</v>
      </c>
      <c r="F175" s="6">
        <f t="shared" si="3"/>
        <v>1</v>
      </c>
    </row>
    <row r="176" spans="1:6" x14ac:dyDescent="0.25">
      <c r="A176" s="28"/>
      <c r="B176" s="33" t="s">
        <v>221</v>
      </c>
      <c r="C176" s="2" t="s">
        <v>222</v>
      </c>
      <c r="D176" s="3">
        <f>SUM(F177)/MAX(B177)</f>
        <v>0</v>
      </c>
      <c r="F176" s="6">
        <f t="shared" si="3"/>
        <v>0</v>
      </c>
    </row>
    <row r="177" spans="1:6" x14ac:dyDescent="0.25">
      <c r="A177" s="28"/>
      <c r="B177" s="33">
        <v>1</v>
      </c>
      <c r="C177" s="4" t="s">
        <v>223</v>
      </c>
      <c r="D177" s="3"/>
      <c r="E177" s="1" t="b">
        <v>0</v>
      </c>
      <c r="F177" s="6">
        <f t="shared" si="3"/>
        <v>0</v>
      </c>
    </row>
    <row r="178" spans="1:6" x14ac:dyDescent="0.25">
      <c r="A178" s="28"/>
      <c r="B178" s="33" t="s">
        <v>224</v>
      </c>
      <c r="C178" s="2" t="s">
        <v>225</v>
      </c>
      <c r="D178" s="3">
        <f>SUM(F179:F181)/MAX(B179:B181)</f>
        <v>0</v>
      </c>
      <c r="F178" s="6"/>
    </row>
    <row r="179" spans="1:6" ht="30" x14ac:dyDescent="0.25">
      <c r="A179" s="28"/>
      <c r="B179" s="33">
        <v>1</v>
      </c>
      <c r="C179" s="7" t="s">
        <v>226</v>
      </c>
      <c r="D179" s="3"/>
      <c r="E179" s="1" t="b">
        <v>0</v>
      </c>
      <c r="F179" s="6">
        <f t="shared" si="3"/>
        <v>0</v>
      </c>
    </row>
    <row r="180" spans="1:6" ht="30" x14ac:dyDescent="0.25">
      <c r="A180" s="28"/>
      <c r="B180" s="33">
        <v>2</v>
      </c>
      <c r="C180" s="7" t="s">
        <v>227</v>
      </c>
      <c r="D180" s="3"/>
      <c r="E180" s="1" t="b">
        <v>0</v>
      </c>
      <c r="F180" s="6">
        <f t="shared" si="3"/>
        <v>0</v>
      </c>
    </row>
    <row r="181" spans="1:6" x14ac:dyDescent="0.25">
      <c r="A181" s="28"/>
      <c r="B181" s="33">
        <v>3</v>
      </c>
      <c r="C181" s="7" t="s">
        <v>228</v>
      </c>
      <c r="D181" s="3"/>
      <c r="E181" s="1" t="b">
        <v>0</v>
      </c>
      <c r="F181" s="6">
        <f t="shared" si="3"/>
        <v>0</v>
      </c>
    </row>
    <row r="182" spans="1:6" x14ac:dyDescent="0.25">
      <c r="A182" s="28"/>
      <c r="B182" s="33" t="s">
        <v>229</v>
      </c>
      <c r="C182" s="2" t="s">
        <v>230</v>
      </c>
      <c r="D182" s="3">
        <f>SUM(F183:F184)/MAX(B183:B184)</f>
        <v>0.5</v>
      </c>
      <c r="F182" s="6"/>
    </row>
    <row r="183" spans="1:6" ht="30" x14ac:dyDescent="0.25">
      <c r="A183" s="28"/>
      <c r="B183" s="33">
        <v>1</v>
      </c>
      <c r="C183" s="7" t="s">
        <v>231</v>
      </c>
      <c r="D183" s="3"/>
      <c r="E183" s="1" t="b">
        <v>0</v>
      </c>
      <c r="F183" s="6">
        <f t="shared" si="3"/>
        <v>0</v>
      </c>
    </row>
    <row r="184" spans="1:6" ht="30" x14ac:dyDescent="0.25">
      <c r="A184" s="28"/>
      <c r="B184" s="33">
        <v>2</v>
      </c>
      <c r="C184" s="7" t="s">
        <v>232</v>
      </c>
      <c r="D184" s="3"/>
      <c r="E184" s="1" t="b">
        <v>1</v>
      </c>
      <c r="F184" s="6">
        <f t="shared" si="3"/>
        <v>1</v>
      </c>
    </row>
    <row r="185" spans="1:6" x14ac:dyDescent="0.25">
      <c r="A185" s="28"/>
      <c r="B185" s="33" t="s">
        <v>233</v>
      </c>
      <c r="C185" s="2" t="s">
        <v>234</v>
      </c>
      <c r="D185" s="3">
        <f>SUM(F188)/MAX(B188)</f>
        <v>1</v>
      </c>
      <c r="F185" s="6">
        <f t="shared" si="3"/>
        <v>0</v>
      </c>
    </row>
    <row r="186" spans="1:6" x14ac:dyDescent="0.25">
      <c r="A186" s="28"/>
      <c r="B186" s="33">
        <v>1</v>
      </c>
      <c r="C186" s="4" t="s">
        <v>235</v>
      </c>
      <c r="D186" s="3"/>
      <c r="E186" s="1" t="b">
        <v>1</v>
      </c>
      <c r="F186" s="6">
        <f t="shared" si="3"/>
        <v>1</v>
      </c>
    </row>
    <row r="187" spans="1:6" x14ac:dyDescent="0.25">
      <c r="A187" s="28"/>
      <c r="B187" s="33" t="s">
        <v>236</v>
      </c>
      <c r="C187" s="2" t="s">
        <v>237</v>
      </c>
      <c r="D187" s="3">
        <f>SUM(F188)/MAX(B188)</f>
        <v>1</v>
      </c>
      <c r="F187" s="6"/>
    </row>
    <row r="188" spans="1:6" ht="30" x14ac:dyDescent="0.25">
      <c r="A188" s="29"/>
      <c r="B188" s="34">
        <v>1</v>
      </c>
      <c r="C188" s="7" t="s">
        <v>238</v>
      </c>
      <c r="D188" s="3"/>
      <c r="E188" s="1" t="b">
        <v>1</v>
      </c>
      <c r="F188" s="6">
        <f t="shared" si="3"/>
        <v>1</v>
      </c>
    </row>
    <row r="189" spans="1:6" x14ac:dyDescent="0.25">
      <c r="A189" s="27"/>
      <c r="B189" s="32"/>
      <c r="C189" s="43" t="s">
        <v>239</v>
      </c>
      <c r="D189" s="38">
        <f>AVERAGE(D190,D204,D209,D213,D225,D231,D239)</f>
        <v>0.74404761904761896</v>
      </c>
      <c r="F189" s="6"/>
    </row>
    <row r="190" spans="1:6" x14ac:dyDescent="0.25">
      <c r="A190" s="28">
        <v>12.1</v>
      </c>
      <c r="B190" s="33"/>
      <c r="C190" s="39" t="s">
        <v>240</v>
      </c>
      <c r="D190" s="40">
        <f>AVERAGE(D191,D195,D198,D201)</f>
        <v>0.66666666666666663</v>
      </c>
      <c r="F190" s="6"/>
    </row>
    <row r="191" spans="1:6" x14ac:dyDescent="0.25">
      <c r="A191" s="28"/>
      <c r="B191" s="33" t="s">
        <v>241</v>
      </c>
      <c r="C191" s="2" t="s">
        <v>242</v>
      </c>
      <c r="D191" s="3">
        <f>SUM(F192:F194)/MAX(B192:B194)</f>
        <v>0.66666666666666663</v>
      </c>
      <c r="F191" s="6"/>
    </row>
    <row r="192" spans="1:6" ht="30" x14ac:dyDescent="0.25">
      <c r="A192" s="28"/>
      <c r="B192" s="33">
        <v>1</v>
      </c>
      <c r="C192" s="7" t="s">
        <v>243</v>
      </c>
      <c r="D192" s="3"/>
      <c r="E192" s="1" t="b">
        <v>1</v>
      </c>
      <c r="F192" s="6">
        <f t="shared" si="3"/>
        <v>1</v>
      </c>
    </row>
    <row r="193" spans="1:6" ht="30" x14ac:dyDescent="0.25">
      <c r="A193" s="28"/>
      <c r="B193" s="33">
        <v>2</v>
      </c>
      <c r="C193" s="7" t="s">
        <v>244</v>
      </c>
      <c r="D193" s="3"/>
      <c r="E193" s="1" t="b">
        <v>1</v>
      </c>
      <c r="F193" s="6">
        <f t="shared" si="3"/>
        <v>1</v>
      </c>
    </row>
    <row r="194" spans="1:6" ht="30" x14ac:dyDescent="0.25">
      <c r="A194" s="28"/>
      <c r="B194" s="33">
        <v>3</v>
      </c>
      <c r="C194" s="7" t="s">
        <v>245</v>
      </c>
      <c r="D194" s="3"/>
      <c r="E194" s="1" t="b">
        <v>0</v>
      </c>
      <c r="F194" s="6">
        <f t="shared" si="3"/>
        <v>0</v>
      </c>
    </row>
    <row r="195" spans="1:6" x14ac:dyDescent="0.25">
      <c r="A195" s="28"/>
      <c r="B195" s="33" t="s">
        <v>246</v>
      </c>
      <c r="C195" s="2" t="s">
        <v>247</v>
      </c>
      <c r="D195" s="3">
        <f>SUM(F196:F197)/MAX(B196:B197)</f>
        <v>0.5</v>
      </c>
      <c r="F195" s="6"/>
    </row>
    <row r="196" spans="1:6" ht="30" x14ac:dyDescent="0.25">
      <c r="A196" s="28"/>
      <c r="B196" s="33">
        <v>1</v>
      </c>
      <c r="C196" s="7" t="s">
        <v>248</v>
      </c>
      <c r="D196" s="3"/>
      <c r="E196" s="1" t="b">
        <v>0</v>
      </c>
      <c r="F196" s="6">
        <f t="shared" si="3"/>
        <v>0</v>
      </c>
    </row>
    <row r="197" spans="1:6" x14ac:dyDescent="0.25">
      <c r="A197" s="28"/>
      <c r="B197" s="33">
        <v>2</v>
      </c>
      <c r="C197" s="4" t="s">
        <v>249</v>
      </c>
      <c r="D197" s="3"/>
      <c r="E197" s="1" t="b">
        <v>1</v>
      </c>
      <c r="F197" s="6">
        <f t="shared" si="3"/>
        <v>1</v>
      </c>
    </row>
    <row r="198" spans="1:6" x14ac:dyDescent="0.25">
      <c r="A198" s="28"/>
      <c r="B198" s="33" t="s">
        <v>250</v>
      </c>
      <c r="C198" s="2" t="s">
        <v>251</v>
      </c>
      <c r="D198" s="18">
        <f>SUM(F199:F200)/MAX(B199:B200)</f>
        <v>0.5</v>
      </c>
      <c r="F198" s="6"/>
    </row>
    <row r="199" spans="1:6" x14ac:dyDescent="0.25">
      <c r="A199" s="28"/>
      <c r="B199" s="33">
        <v>1</v>
      </c>
      <c r="C199" s="4" t="s">
        <v>252</v>
      </c>
      <c r="D199" s="3"/>
      <c r="E199" s="1" t="b">
        <v>1</v>
      </c>
      <c r="F199" s="6">
        <f t="shared" si="3"/>
        <v>1</v>
      </c>
    </row>
    <row r="200" spans="1:6" x14ac:dyDescent="0.25">
      <c r="A200" s="28"/>
      <c r="B200" s="33">
        <v>2</v>
      </c>
      <c r="C200" s="4" t="s">
        <v>253</v>
      </c>
      <c r="D200" s="3"/>
      <c r="E200" s="1" t="b">
        <v>0</v>
      </c>
      <c r="F200" s="6">
        <f t="shared" si="3"/>
        <v>0</v>
      </c>
    </row>
    <row r="201" spans="1:6" x14ac:dyDescent="0.25">
      <c r="A201" s="28"/>
      <c r="B201" s="33" t="s">
        <v>254</v>
      </c>
      <c r="C201" s="2" t="s">
        <v>255</v>
      </c>
      <c r="D201" s="3">
        <f>SUM(F202:F203)/MAX(B202:B203)</f>
        <v>1</v>
      </c>
      <c r="F201" s="6"/>
    </row>
    <row r="202" spans="1:6" x14ac:dyDescent="0.25">
      <c r="A202" s="28"/>
      <c r="B202" s="33">
        <v>1</v>
      </c>
      <c r="C202" s="4" t="s">
        <v>256</v>
      </c>
      <c r="D202" s="3"/>
      <c r="E202" s="1" t="b">
        <v>1</v>
      </c>
      <c r="F202" s="6">
        <f t="shared" si="3"/>
        <v>1</v>
      </c>
    </row>
    <row r="203" spans="1:6" ht="30" x14ac:dyDescent="0.25">
      <c r="A203" s="28"/>
      <c r="B203" s="33">
        <v>2</v>
      </c>
      <c r="C203" s="7" t="s">
        <v>257</v>
      </c>
      <c r="D203" s="3"/>
      <c r="E203" s="1" t="b">
        <v>1</v>
      </c>
      <c r="F203" s="6">
        <f t="shared" si="3"/>
        <v>1</v>
      </c>
    </row>
    <row r="204" spans="1:6" x14ac:dyDescent="0.25">
      <c r="A204" s="28">
        <v>12.2</v>
      </c>
      <c r="B204" s="33"/>
      <c r="C204" s="39" t="s">
        <v>258</v>
      </c>
      <c r="D204" s="40">
        <f>AVERAGE(D205)</f>
        <v>0.66666666666666663</v>
      </c>
      <c r="F204" s="6">
        <f t="shared" si="3"/>
        <v>0</v>
      </c>
    </row>
    <row r="205" spans="1:6" x14ac:dyDescent="0.25">
      <c r="A205" s="28"/>
      <c r="B205" s="33" t="s">
        <v>259</v>
      </c>
      <c r="C205" s="2" t="s">
        <v>260</v>
      </c>
      <c r="D205" s="3">
        <f>SUM(F206:F208)/MAX(B206:B208)</f>
        <v>0.66666666666666663</v>
      </c>
      <c r="F205" s="6">
        <f t="shared" si="3"/>
        <v>0</v>
      </c>
    </row>
    <row r="206" spans="1:6" x14ac:dyDescent="0.25">
      <c r="A206" s="28"/>
      <c r="B206" s="33">
        <v>1</v>
      </c>
      <c r="C206" s="7" t="s">
        <v>261</v>
      </c>
      <c r="D206" s="3"/>
      <c r="E206" s="1" t="b">
        <v>1</v>
      </c>
      <c r="F206" s="6">
        <f t="shared" si="3"/>
        <v>1</v>
      </c>
    </row>
    <row r="207" spans="1:6" ht="30" x14ac:dyDescent="0.25">
      <c r="A207" s="28"/>
      <c r="B207" s="33">
        <v>2</v>
      </c>
      <c r="C207" s="7" t="s">
        <v>262</v>
      </c>
      <c r="D207" s="3"/>
      <c r="E207" s="1" t="b">
        <v>0</v>
      </c>
      <c r="F207" s="6">
        <f t="shared" si="3"/>
        <v>0</v>
      </c>
    </row>
    <row r="208" spans="1:6" x14ac:dyDescent="0.25">
      <c r="A208" s="28"/>
      <c r="B208" s="33">
        <v>3</v>
      </c>
      <c r="C208" s="7" t="s">
        <v>263</v>
      </c>
      <c r="D208" s="3"/>
      <c r="E208" s="1" t="b">
        <v>1</v>
      </c>
      <c r="F208" s="6">
        <f t="shared" ref="F208:F269" si="4">IF(E208,1,0)</f>
        <v>1</v>
      </c>
    </row>
    <row r="209" spans="1:6" x14ac:dyDescent="0.25">
      <c r="A209" s="28">
        <v>12.3</v>
      </c>
      <c r="B209" s="33"/>
      <c r="C209" s="39" t="s">
        <v>264</v>
      </c>
      <c r="D209" s="40">
        <f>AVERAGE(D210)</f>
        <v>1</v>
      </c>
      <c r="F209" s="6">
        <f t="shared" si="4"/>
        <v>0</v>
      </c>
    </row>
    <row r="210" spans="1:6" x14ac:dyDescent="0.25">
      <c r="A210" s="28"/>
      <c r="B210" s="33" t="s">
        <v>265</v>
      </c>
      <c r="C210" s="2" t="s">
        <v>266</v>
      </c>
      <c r="D210" s="3">
        <f>SUM(F211:F212)/MAX(B211:B212)</f>
        <v>1</v>
      </c>
      <c r="F210" s="6">
        <f t="shared" si="4"/>
        <v>0</v>
      </c>
    </row>
    <row r="211" spans="1:6" ht="30" x14ac:dyDescent="0.25">
      <c r="A211" s="28"/>
      <c r="B211" s="33">
        <v>1</v>
      </c>
      <c r="C211" s="7" t="s">
        <v>267</v>
      </c>
      <c r="D211" s="3"/>
      <c r="E211" s="1" t="b">
        <v>1</v>
      </c>
      <c r="F211" s="6">
        <f t="shared" si="4"/>
        <v>1</v>
      </c>
    </row>
    <row r="212" spans="1:6" x14ac:dyDescent="0.25">
      <c r="A212" s="28"/>
      <c r="B212" s="33">
        <v>2</v>
      </c>
      <c r="C212" s="7" t="s">
        <v>268</v>
      </c>
      <c r="D212" s="3"/>
      <c r="E212" s="1" t="b">
        <v>1</v>
      </c>
      <c r="F212" s="6">
        <f t="shared" si="4"/>
        <v>1</v>
      </c>
    </row>
    <row r="213" spans="1:6" x14ac:dyDescent="0.25">
      <c r="A213" s="28">
        <v>12.4</v>
      </c>
      <c r="B213" s="33"/>
      <c r="C213" s="39" t="s">
        <v>269</v>
      </c>
      <c r="D213" s="40">
        <f>AVERAGE(D214,D217,D221,D223)</f>
        <v>0.70833333333333326</v>
      </c>
      <c r="F213" s="6"/>
    </row>
    <row r="214" spans="1:6" x14ac:dyDescent="0.25">
      <c r="A214" s="28"/>
      <c r="B214" s="33" t="s">
        <v>270</v>
      </c>
      <c r="C214" s="2" t="s">
        <v>271</v>
      </c>
      <c r="D214" s="3">
        <f>SUM(F215:F216)/MAX(B215:B216)</f>
        <v>0.5</v>
      </c>
      <c r="F214" s="6"/>
    </row>
    <row r="215" spans="1:6" x14ac:dyDescent="0.25">
      <c r="A215" s="28"/>
      <c r="B215" s="33">
        <v>1</v>
      </c>
      <c r="C215" s="4" t="s">
        <v>272</v>
      </c>
      <c r="D215" s="3"/>
      <c r="E215" s="1" t="b">
        <v>1</v>
      </c>
      <c r="F215" s="6">
        <f t="shared" si="4"/>
        <v>1</v>
      </c>
    </row>
    <row r="216" spans="1:6" x14ac:dyDescent="0.25">
      <c r="A216" s="28"/>
      <c r="B216" s="33">
        <v>2</v>
      </c>
      <c r="C216" s="4" t="s">
        <v>273</v>
      </c>
      <c r="D216" s="3"/>
      <c r="E216" s="1" t="b">
        <v>0</v>
      </c>
      <c r="F216" s="6">
        <f t="shared" si="4"/>
        <v>0</v>
      </c>
    </row>
    <row r="217" spans="1:6" x14ac:dyDescent="0.25">
      <c r="A217" s="28"/>
      <c r="B217" s="33" t="s">
        <v>274</v>
      </c>
      <c r="C217" s="2" t="s">
        <v>275</v>
      </c>
      <c r="D217" s="3">
        <f>SUM(F218:F220)/MAX(B218:B220)</f>
        <v>0.33333333333333331</v>
      </c>
      <c r="F217" s="6"/>
    </row>
    <row r="218" spans="1:6" ht="30" x14ac:dyDescent="0.25">
      <c r="A218" s="28"/>
      <c r="B218" s="33">
        <v>1</v>
      </c>
      <c r="C218" s="7" t="s">
        <v>276</v>
      </c>
      <c r="D218" s="3"/>
      <c r="E218" s="1" t="b">
        <v>1</v>
      </c>
      <c r="F218" s="6">
        <f t="shared" si="4"/>
        <v>1</v>
      </c>
    </row>
    <row r="219" spans="1:6" x14ac:dyDescent="0.25">
      <c r="A219" s="28"/>
      <c r="B219" s="33">
        <v>2</v>
      </c>
      <c r="C219" s="7" t="s">
        <v>277</v>
      </c>
      <c r="D219" s="3"/>
      <c r="E219" s="1" t="b">
        <v>0</v>
      </c>
      <c r="F219" s="6">
        <f t="shared" si="4"/>
        <v>0</v>
      </c>
    </row>
    <row r="220" spans="1:6" ht="30" x14ac:dyDescent="0.25">
      <c r="A220" s="28"/>
      <c r="B220" s="33">
        <v>3</v>
      </c>
      <c r="C220" s="7" t="s">
        <v>278</v>
      </c>
      <c r="D220" s="3"/>
      <c r="E220" s="1" t="b">
        <v>0</v>
      </c>
      <c r="F220" s="6">
        <f t="shared" si="4"/>
        <v>0</v>
      </c>
    </row>
    <row r="221" spans="1:6" x14ac:dyDescent="0.25">
      <c r="A221" s="28"/>
      <c r="B221" s="33" t="s">
        <v>279</v>
      </c>
      <c r="C221" s="2" t="s">
        <v>280</v>
      </c>
      <c r="D221" s="3">
        <f>SUM(F222)/MAX(B222)</f>
        <v>1</v>
      </c>
      <c r="F221" s="6"/>
    </row>
    <row r="222" spans="1:6" ht="45" x14ac:dyDescent="0.25">
      <c r="A222" s="28"/>
      <c r="B222" s="33">
        <v>1</v>
      </c>
      <c r="C222" s="7" t="s">
        <v>281</v>
      </c>
      <c r="D222" s="3"/>
      <c r="E222" s="1" t="b">
        <v>1</v>
      </c>
      <c r="F222" s="6">
        <f t="shared" si="4"/>
        <v>1</v>
      </c>
    </row>
    <row r="223" spans="1:6" x14ac:dyDescent="0.25">
      <c r="A223" s="28"/>
      <c r="B223" s="33" t="s">
        <v>282</v>
      </c>
      <c r="C223" s="2" t="s">
        <v>283</v>
      </c>
      <c r="D223" s="3">
        <f>SUM(F224)/MAX(B224)</f>
        <v>1</v>
      </c>
      <c r="F223" s="6"/>
    </row>
    <row r="224" spans="1:6" ht="30" x14ac:dyDescent="0.25">
      <c r="A224" s="28"/>
      <c r="B224" s="33">
        <v>1</v>
      </c>
      <c r="C224" s="7" t="s">
        <v>284</v>
      </c>
      <c r="D224" s="3"/>
      <c r="E224" s="1" t="b">
        <v>1</v>
      </c>
      <c r="F224" s="6">
        <f t="shared" si="4"/>
        <v>1</v>
      </c>
    </row>
    <row r="225" spans="1:6" x14ac:dyDescent="0.25">
      <c r="A225" s="28">
        <v>12.5</v>
      </c>
      <c r="B225" s="33"/>
      <c r="C225" s="39" t="s">
        <v>285</v>
      </c>
      <c r="D225" s="40">
        <f>AVERAGE(D226)</f>
        <v>0.5</v>
      </c>
      <c r="F225" s="6"/>
    </row>
    <row r="226" spans="1:6" x14ac:dyDescent="0.25">
      <c r="A226" s="28"/>
      <c r="B226" s="33" t="s">
        <v>286</v>
      </c>
      <c r="C226" s="2" t="s">
        <v>287</v>
      </c>
      <c r="D226" s="3">
        <f>SUM(F227:F230)/MAX(B227:B230)</f>
        <v>0.5</v>
      </c>
      <c r="F226" s="6"/>
    </row>
    <row r="227" spans="1:6" x14ac:dyDescent="0.25">
      <c r="A227" s="28"/>
      <c r="B227" s="33">
        <v>1</v>
      </c>
      <c r="C227" s="7" t="s">
        <v>288</v>
      </c>
      <c r="D227" s="3"/>
      <c r="E227" s="1" t="b">
        <v>1</v>
      </c>
      <c r="F227" s="6">
        <f t="shared" si="4"/>
        <v>1</v>
      </c>
    </row>
    <row r="228" spans="1:6" x14ac:dyDescent="0.25">
      <c r="A228" s="28"/>
      <c r="B228" s="33">
        <v>2</v>
      </c>
      <c r="C228" s="7" t="s">
        <v>289</v>
      </c>
      <c r="D228" s="3"/>
      <c r="E228" s="1" t="b">
        <v>0</v>
      </c>
      <c r="F228" s="6">
        <f t="shared" si="4"/>
        <v>0</v>
      </c>
    </row>
    <row r="229" spans="1:6" x14ac:dyDescent="0.25">
      <c r="A229" s="28"/>
      <c r="B229" s="33">
        <v>3</v>
      </c>
      <c r="C229" s="4" t="s">
        <v>290</v>
      </c>
      <c r="D229" s="3"/>
      <c r="E229" s="1" t="b">
        <v>0</v>
      </c>
      <c r="F229" s="6">
        <f t="shared" si="4"/>
        <v>0</v>
      </c>
    </row>
    <row r="230" spans="1:6" x14ac:dyDescent="0.25">
      <c r="A230" s="28"/>
      <c r="B230" s="33">
        <v>4</v>
      </c>
      <c r="C230" s="7" t="s">
        <v>291</v>
      </c>
      <c r="D230" s="3"/>
      <c r="E230" s="1" t="b">
        <v>1</v>
      </c>
      <c r="F230" s="6">
        <f t="shared" si="4"/>
        <v>1</v>
      </c>
    </row>
    <row r="231" spans="1:6" x14ac:dyDescent="0.25">
      <c r="A231" s="28">
        <v>12.6</v>
      </c>
      <c r="B231" s="33"/>
      <c r="C231" s="39" t="s">
        <v>292</v>
      </c>
      <c r="D231" s="40">
        <f>AVERAGE(D232,D236)</f>
        <v>0.66666666666666663</v>
      </c>
      <c r="F231" s="6"/>
    </row>
    <row r="232" spans="1:6" x14ac:dyDescent="0.25">
      <c r="A232" s="28"/>
      <c r="B232" s="33" t="s">
        <v>293</v>
      </c>
      <c r="C232" s="2" t="s">
        <v>294</v>
      </c>
      <c r="D232" s="3">
        <f>SUM(F233:F235)/MAX(B233:B235)</f>
        <v>0.33333333333333331</v>
      </c>
      <c r="F232" s="6"/>
    </row>
    <row r="233" spans="1:6" x14ac:dyDescent="0.25">
      <c r="A233" s="28"/>
      <c r="B233" s="33">
        <v>1</v>
      </c>
      <c r="C233" s="4" t="s">
        <v>295</v>
      </c>
      <c r="D233" s="3"/>
      <c r="E233" s="1" t="b">
        <v>0</v>
      </c>
      <c r="F233" s="6">
        <f t="shared" si="4"/>
        <v>0</v>
      </c>
    </row>
    <row r="234" spans="1:6" x14ac:dyDescent="0.25">
      <c r="A234" s="28"/>
      <c r="B234" s="33">
        <v>2</v>
      </c>
      <c r="C234" s="4" t="s">
        <v>296</v>
      </c>
      <c r="D234" s="3"/>
      <c r="E234" s="1" t="b">
        <v>0</v>
      </c>
      <c r="F234" s="6">
        <f t="shared" si="4"/>
        <v>0</v>
      </c>
    </row>
    <row r="235" spans="1:6" x14ac:dyDescent="0.25">
      <c r="A235" s="28"/>
      <c r="B235" s="33">
        <v>3</v>
      </c>
      <c r="C235" s="4" t="s">
        <v>297</v>
      </c>
      <c r="D235" s="3"/>
      <c r="E235" s="1" t="b">
        <v>1</v>
      </c>
      <c r="F235" s="6">
        <f t="shared" si="4"/>
        <v>1</v>
      </c>
    </row>
    <row r="236" spans="1:6" x14ac:dyDescent="0.25">
      <c r="A236" s="28"/>
      <c r="B236" s="33" t="s">
        <v>298</v>
      </c>
      <c r="C236" s="2" t="s">
        <v>299</v>
      </c>
      <c r="D236" s="3">
        <f>SUM(F237:F238)/MAX(B237:B238)</f>
        <v>1</v>
      </c>
      <c r="F236" s="6"/>
    </row>
    <row r="237" spans="1:6" x14ac:dyDescent="0.25">
      <c r="A237" s="28"/>
      <c r="B237" s="33">
        <v>1</v>
      </c>
      <c r="C237" s="7" t="s">
        <v>300</v>
      </c>
      <c r="D237" s="3"/>
      <c r="E237" s="1" t="b">
        <v>1</v>
      </c>
      <c r="F237" s="6">
        <f t="shared" si="4"/>
        <v>1</v>
      </c>
    </row>
    <row r="238" spans="1:6" x14ac:dyDescent="0.25">
      <c r="A238" s="28"/>
      <c r="B238" s="33">
        <v>2</v>
      </c>
      <c r="C238" s="7" t="s">
        <v>301</v>
      </c>
      <c r="D238" s="3"/>
      <c r="E238" s="1" t="b">
        <v>1</v>
      </c>
      <c r="F238" s="6">
        <f t="shared" si="4"/>
        <v>1</v>
      </c>
    </row>
    <row r="239" spans="1:6" x14ac:dyDescent="0.25">
      <c r="A239" s="28">
        <v>12.7</v>
      </c>
      <c r="B239" s="33"/>
      <c r="C239" s="39" t="s">
        <v>302</v>
      </c>
      <c r="D239" s="40">
        <f>AVERAGE(D240)</f>
        <v>1</v>
      </c>
      <c r="F239" s="6"/>
    </row>
    <row r="240" spans="1:6" x14ac:dyDescent="0.25">
      <c r="A240" s="28"/>
      <c r="B240" s="33" t="s">
        <v>303</v>
      </c>
      <c r="C240" s="2" t="s">
        <v>304</v>
      </c>
      <c r="D240" s="3">
        <f>SUM(F241)/MAX(B241)</f>
        <v>1</v>
      </c>
      <c r="F240" s="6"/>
    </row>
    <row r="241" spans="1:6" ht="30" x14ac:dyDescent="0.25">
      <c r="A241" s="29"/>
      <c r="B241" s="34">
        <v>1</v>
      </c>
      <c r="C241" s="7" t="s">
        <v>305</v>
      </c>
      <c r="D241" s="3"/>
      <c r="E241" s="1" t="b">
        <v>1</v>
      </c>
      <c r="F241" s="6">
        <f t="shared" si="4"/>
        <v>1</v>
      </c>
    </row>
    <row r="242" spans="1:6" x14ac:dyDescent="0.25">
      <c r="A242" s="27"/>
      <c r="B242" s="32"/>
      <c r="C242" s="43" t="s">
        <v>306</v>
      </c>
      <c r="D242" s="38">
        <f>AVERAGE(D243,D255)</f>
        <v>0.83333333333333337</v>
      </c>
      <c r="F242" s="6"/>
    </row>
    <row r="243" spans="1:6" x14ac:dyDescent="0.25">
      <c r="A243" s="28">
        <v>13.1</v>
      </c>
      <c r="B243" s="33"/>
      <c r="C243" s="39" t="s">
        <v>307</v>
      </c>
      <c r="D243" s="40">
        <f>AVERAGE(D244,D251,D253)</f>
        <v>0.83333333333333337</v>
      </c>
      <c r="F243" s="6"/>
    </row>
    <row r="244" spans="1:6" x14ac:dyDescent="0.25">
      <c r="A244" s="28"/>
      <c r="B244" s="33" t="s">
        <v>308</v>
      </c>
      <c r="C244" s="2" t="s">
        <v>309</v>
      </c>
      <c r="D244" s="3">
        <f>SUM(F245:F250)/MAX(B245:B250)</f>
        <v>0.5</v>
      </c>
      <c r="F244" s="6"/>
    </row>
    <row r="245" spans="1:6" ht="30" x14ac:dyDescent="0.25">
      <c r="A245" s="28"/>
      <c r="B245" s="33">
        <v>1</v>
      </c>
      <c r="C245" s="7" t="s">
        <v>310</v>
      </c>
      <c r="D245" s="3"/>
      <c r="E245" s="1" t="b">
        <v>1</v>
      </c>
      <c r="F245" s="6">
        <f t="shared" si="4"/>
        <v>1</v>
      </c>
    </row>
    <row r="246" spans="1:6" x14ac:dyDescent="0.25">
      <c r="A246" s="28"/>
      <c r="B246" s="33">
        <v>2</v>
      </c>
      <c r="C246" s="7" t="s">
        <v>311</v>
      </c>
      <c r="D246" s="3"/>
      <c r="E246" s="1" t="b">
        <v>0</v>
      </c>
      <c r="F246" s="6">
        <f t="shared" si="4"/>
        <v>0</v>
      </c>
    </row>
    <row r="247" spans="1:6" x14ac:dyDescent="0.25">
      <c r="A247" s="28"/>
      <c r="B247" s="33">
        <v>3</v>
      </c>
      <c r="C247" s="4" t="s">
        <v>312</v>
      </c>
      <c r="D247" s="3"/>
      <c r="E247" s="1" t="b">
        <v>1</v>
      </c>
      <c r="F247" s="6">
        <f t="shared" si="4"/>
        <v>1</v>
      </c>
    </row>
    <row r="248" spans="1:6" ht="30" x14ac:dyDescent="0.25">
      <c r="A248" s="28"/>
      <c r="B248" s="33">
        <v>4</v>
      </c>
      <c r="C248" s="7" t="s">
        <v>313</v>
      </c>
      <c r="D248" s="3"/>
      <c r="E248" s="1" t="b">
        <v>0</v>
      </c>
      <c r="F248" s="6">
        <f t="shared" si="4"/>
        <v>0</v>
      </c>
    </row>
    <row r="249" spans="1:6" ht="30" x14ac:dyDescent="0.25">
      <c r="A249" s="28"/>
      <c r="B249" s="33">
        <v>5</v>
      </c>
      <c r="C249" s="7" t="s">
        <v>314</v>
      </c>
      <c r="D249" s="3"/>
      <c r="E249" s="1" t="b">
        <v>1</v>
      </c>
      <c r="F249" s="6">
        <f t="shared" si="4"/>
        <v>1</v>
      </c>
    </row>
    <row r="250" spans="1:6" ht="30" x14ac:dyDescent="0.25">
      <c r="A250" s="28"/>
      <c r="B250" s="33">
        <v>6</v>
      </c>
      <c r="C250" s="7" t="s">
        <v>315</v>
      </c>
      <c r="D250" s="3"/>
      <c r="E250" s="1" t="b">
        <v>0</v>
      </c>
      <c r="F250" s="6">
        <f t="shared" si="4"/>
        <v>0</v>
      </c>
    </row>
    <row r="251" spans="1:6" x14ac:dyDescent="0.25">
      <c r="A251" s="28"/>
      <c r="B251" s="33" t="s">
        <v>316</v>
      </c>
      <c r="C251" s="2" t="s">
        <v>317</v>
      </c>
      <c r="D251" s="3">
        <f>SUM(F252)/MAX(B252)</f>
        <v>1</v>
      </c>
      <c r="F251" s="6"/>
    </row>
    <row r="252" spans="1:6" x14ac:dyDescent="0.25">
      <c r="A252" s="28"/>
      <c r="B252" s="33">
        <v>1</v>
      </c>
      <c r="C252" s="4" t="s">
        <v>318</v>
      </c>
      <c r="D252" s="3"/>
      <c r="E252" s="1" t="b">
        <v>1</v>
      </c>
      <c r="F252" s="6">
        <f t="shared" si="4"/>
        <v>1</v>
      </c>
    </row>
    <row r="253" spans="1:6" x14ac:dyDescent="0.25">
      <c r="A253" s="28"/>
      <c r="B253" s="33" t="s">
        <v>319</v>
      </c>
      <c r="C253" s="2" t="s">
        <v>320</v>
      </c>
      <c r="D253" s="3">
        <f>SUM(F254)/MAX(B254)</f>
        <v>1</v>
      </c>
      <c r="F253" s="6"/>
    </row>
    <row r="254" spans="1:6" x14ac:dyDescent="0.25">
      <c r="A254" s="28"/>
      <c r="B254" s="33">
        <v>1</v>
      </c>
      <c r="C254" s="4" t="s">
        <v>321</v>
      </c>
      <c r="D254" s="3"/>
      <c r="E254" s="1" t="b">
        <v>1</v>
      </c>
      <c r="F254" s="6">
        <f t="shared" si="4"/>
        <v>1</v>
      </c>
    </row>
    <row r="255" spans="1:6" x14ac:dyDescent="0.25">
      <c r="A255" s="28">
        <v>13.2</v>
      </c>
      <c r="B255" s="33"/>
      <c r="C255" s="39" t="s">
        <v>322</v>
      </c>
      <c r="D255" s="40">
        <f>AVERAGE(D256,D259,D261,D268)</f>
        <v>0.83333333333333337</v>
      </c>
      <c r="F255" s="6"/>
    </row>
    <row r="256" spans="1:6" x14ac:dyDescent="0.25">
      <c r="A256" s="28"/>
      <c r="B256" s="33" t="s">
        <v>323</v>
      </c>
      <c r="C256" s="2" t="s">
        <v>324</v>
      </c>
      <c r="D256" s="3">
        <f>SUM(F257:F258)/MAX(B257:B258)</f>
        <v>1</v>
      </c>
      <c r="F256" s="6"/>
    </row>
    <row r="257" spans="1:6" ht="30" x14ac:dyDescent="0.25">
      <c r="A257" s="28"/>
      <c r="B257" s="33">
        <v>1</v>
      </c>
      <c r="C257" s="7" t="s">
        <v>325</v>
      </c>
      <c r="D257" s="3"/>
      <c r="E257" s="1" t="b">
        <v>1</v>
      </c>
      <c r="F257" s="6">
        <f t="shared" si="4"/>
        <v>1</v>
      </c>
    </row>
    <row r="258" spans="1:6" x14ac:dyDescent="0.25">
      <c r="A258" s="28"/>
      <c r="B258" s="33">
        <v>2</v>
      </c>
      <c r="C258" s="7" t="s">
        <v>326</v>
      </c>
      <c r="D258" s="3"/>
      <c r="E258" s="1" t="b">
        <v>1</v>
      </c>
      <c r="F258" s="6">
        <f t="shared" si="4"/>
        <v>1</v>
      </c>
    </row>
    <row r="259" spans="1:6" x14ac:dyDescent="0.25">
      <c r="A259" s="28"/>
      <c r="B259" s="33" t="s">
        <v>327</v>
      </c>
      <c r="C259" s="2" t="s">
        <v>328</v>
      </c>
      <c r="D259" s="3">
        <f>SUM(F260)/MAX(B260)</f>
        <v>1</v>
      </c>
      <c r="F259" s="6"/>
    </row>
    <row r="260" spans="1:6" ht="30" x14ac:dyDescent="0.25">
      <c r="A260" s="28"/>
      <c r="B260" s="33">
        <v>1</v>
      </c>
      <c r="C260" s="7" t="s">
        <v>329</v>
      </c>
      <c r="D260" s="3"/>
      <c r="E260" s="1" t="b">
        <v>1</v>
      </c>
      <c r="F260" s="6">
        <f t="shared" si="4"/>
        <v>1</v>
      </c>
    </row>
    <row r="261" spans="1:6" x14ac:dyDescent="0.25">
      <c r="A261" s="28"/>
      <c r="B261" s="33" t="s">
        <v>330</v>
      </c>
      <c r="C261" s="2" t="s">
        <v>331</v>
      </c>
      <c r="D261" s="3">
        <f>SUM(F262:F267)/MAX(B262:B267)</f>
        <v>0.33333333333333331</v>
      </c>
      <c r="F261" s="6"/>
    </row>
    <row r="262" spans="1:6" x14ac:dyDescent="0.25">
      <c r="A262" s="28"/>
      <c r="B262" s="33">
        <v>1</v>
      </c>
      <c r="C262" s="7" t="s">
        <v>332</v>
      </c>
      <c r="D262" s="3"/>
      <c r="E262" s="1" t="b">
        <v>1</v>
      </c>
      <c r="F262" s="6">
        <f t="shared" si="4"/>
        <v>1</v>
      </c>
    </row>
    <row r="263" spans="1:6" x14ac:dyDescent="0.25">
      <c r="A263" s="28"/>
      <c r="B263" s="33">
        <v>2</v>
      </c>
      <c r="C263" s="4" t="s">
        <v>333</v>
      </c>
      <c r="D263" s="3"/>
      <c r="E263" s="1" t="b">
        <v>0</v>
      </c>
      <c r="F263" s="6">
        <f t="shared" si="4"/>
        <v>0</v>
      </c>
    </row>
    <row r="264" spans="1:6" x14ac:dyDescent="0.25">
      <c r="A264" s="28"/>
      <c r="B264" s="33">
        <v>3</v>
      </c>
      <c r="C264" s="4" t="s">
        <v>334</v>
      </c>
      <c r="D264" s="3"/>
      <c r="E264" s="1" t="b">
        <v>0</v>
      </c>
      <c r="F264" s="6">
        <f t="shared" si="4"/>
        <v>0</v>
      </c>
    </row>
    <row r="265" spans="1:6" x14ac:dyDescent="0.25">
      <c r="A265" s="28"/>
      <c r="B265" s="33">
        <v>4</v>
      </c>
      <c r="C265" s="4" t="s">
        <v>335</v>
      </c>
      <c r="D265" s="3"/>
      <c r="E265" s="1" t="b">
        <v>0</v>
      </c>
      <c r="F265" s="6">
        <f t="shared" si="4"/>
        <v>0</v>
      </c>
    </row>
    <row r="266" spans="1:6" ht="30" x14ac:dyDescent="0.25">
      <c r="A266" s="28"/>
      <c r="B266" s="33">
        <v>5</v>
      </c>
      <c r="C266" s="7" t="s">
        <v>336</v>
      </c>
      <c r="D266" s="3"/>
      <c r="E266" s="1" t="b">
        <v>1</v>
      </c>
      <c r="F266" s="6">
        <f t="shared" si="4"/>
        <v>1</v>
      </c>
    </row>
    <row r="267" spans="1:6" x14ac:dyDescent="0.25">
      <c r="A267" s="28"/>
      <c r="B267" s="33">
        <v>6</v>
      </c>
      <c r="C267" s="7" t="s">
        <v>337</v>
      </c>
      <c r="D267" s="3"/>
      <c r="E267" s="1" t="b">
        <v>0</v>
      </c>
      <c r="F267" s="6">
        <f t="shared" si="4"/>
        <v>0</v>
      </c>
    </row>
    <row r="268" spans="1:6" x14ac:dyDescent="0.25">
      <c r="A268" s="28"/>
      <c r="B268" s="33" t="s">
        <v>338</v>
      </c>
      <c r="C268" s="2" t="s">
        <v>339</v>
      </c>
      <c r="D268" s="3">
        <f>SUM(F269)/MAX(B269)</f>
        <v>1</v>
      </c>
      <c r="F268" s="6"/>
    </row>
    <row r="269" spans="1:6" ht="30" x14ac:dyDescent="0.25">
      <c r="A269" s="29"/>
      <c r="B269" s="34">
        <v>1</v>
      </c>
      <c r="C269" s="7" t="s">
        <v>340</v>
      </c>
      <c r="D269" s="3"/>
      <c r="E269" s="1" t="b">
        <v>1</v>
      </c>
      <c r="F269" s="6">
        <f t="shared" si="4"/>
        <v>1</v>
      </c>
    </row>
    <row r="270" spans="1:6" ht="15" customHeight="1" x14ac:dyDescent="0.25">
      <c r="A270" s="28"/>
      <c r="B270" s="33"/>
      <c r="C270" s="44" t="s">
        <v>341</v>
      </c>
      <c r="D270" s="38">
        <f>AVERAGE(D271,D285,D314)</f>
        <v>0.78472222222222221</v>
      </c>
      <c r="F270" s="6"/>
    </row>
    <row r="271" spans="1:6" x14ac:dyDescent="0.25">
      <c r="A271" s="28">
        <v>14.1</v>
      </c>
      <c r="B271" s="33"/>
      <c r="C271" s="39" t="s">
        <v>342</v>
      </c>
      <c r="D271" s="40">
        <f>AVERAGE(D272,D275,D280)</f>
        <v>0.5</v>
      </c>
      <c r="F271" s="6"/>
    </row>
    <row r="272" spans="1:6" x14ac:dyDescent="0.25">
      <c r="A272" s="28"/>
      <c r="B272" s="33" t="s">
        <v>343</v>
      </c>
      <c r="C272" s="2" t="s">
        <v>344</v>
      </c>
      <c r="D272" s="3">
        <f>SUM(F273:F274)/MAX(B273:B274)</f>
        <v>0.5</v>
      </c>
      <c r="F272" s="6"/>
    </row>
    <row r="273" spans="1:6" ht="30" x14ac:dyDescent="0.25">
      <c r="A273" s="28"/>
      <c r="B273" s="33">
        <v>1</v>
      </c>
      <c r="C273" s="7" t="s">
        <v>345</v>
      </c>
      <c r="D273" s="3"/>
      <c r="E273" s="1" t="b">
        <v>1</v>
      </c>
      <c r="F273" s="6">
        <f t="shared" ref="F273:F334" si="5">IF(E273,1,0)</f>
        <v>1</v>
      </c>
    </row>
    <row r="274" spans="1:6" ht="30" x14ac:dyDescent="0.25">
      <c r="A274" s="28"/>
      <c r="B274" s="33">
        <v>2</v>
      </c>
      <c r="C274" s="7" t="s">
        <v>346</v>
      </c>
      <c r="D274" s="3"/>
      <c r="E274" s="1" t="b">
        <v>0</v>
      </c>
      <c r="F274" s="6">
        <f t="shared" si="5"/>
        <v>0</v>
      </c>
    </row>
    <row r="275" spans="1:6" x14ac:dyDescent="0.25">
      <c r="A275" s="28"/>
      <c r="B275" s="33" t="s">
        <v>347</v>
      </c>
      <c r="C275" s="2" t="s">
        <v>348</v>
      </c>
      <c r="D275" s="3">
        <f>SUM(F276:F279)/MAX(B276:B279)</f>
        <v>0.5</v>
      </c>
      <c r="F275" s="6"/>
    </row>
    <row r="276" spans="1:6" x14ac:dyDescent="0.25">
      <c r="A276" s="28"/>
      <c r="B276" s="33">
        <v>1</v>
      </c>
      <c r="C276" s="7" t="s">
        <v>349</v>
      </c>
      <c r="D276" s="3"/>
      <c r="E276" s="1" t="b">
        <v>1</v>
      </c>
      <c r="F276" s="6">
        <f t="shared" si="5"/>
        <v>1</v>
      </c>
    </row>
    <row r="277" spans="1:6" x14ac:dyDescent="0.25">
      <c r="A277" s="28"/>
      <c r="B277" s="33">
        <v>2</v>
      </c>
      <c r="C277" s="7" t="s">
        <v>350</v>
      </c>
      <c r="D277" s="3"/>
      <c r="E277" s="1" t="b">
        <v>0</v>
      </c>
      <c r="F277" s="6">
        <f t="shared" si="5"/>
        <v>0</v>
      </c>
    </row>
    <row r="278" spans="1:6" x14ac:dyDescent="0.25">
      <c r="A278" s="28"/>
      <c r="B278" s="33">
        <v>3</v>
      </c>
      <c r="C278" s="7" t="s">
        <v>351</v>
      </c>
      <c r="D278" s="3"/>
      <c r="E278" s="1" t="b">
        <v>1</v>
      </c>
      <c r="F278" s="6">
        <f t="shared" si="5"/>
        <v>1</v>
      </c>
    </row>
    <row r="279" spans="1:6" x14ac:dyDescent="0.25">
      <c r="A279" s="28"/>
      <c r="B279" s="33">
        <v>4</v>
      </c>
      <c r="C279" s="7" t="s">
        <v>352</v>
      </c>
      <c r="D279" s="3"/>
      <c r="E279" s="1" t="b">
        <v>0</v>
      </c>
      <c r="F279" s="6">
        <f t="shared" si="5"/>
        <v>0</v>
      </c>
    </row>
    <row r="280" spans="1:6" x14ac:dyDescent="0.25">
      <c r="A280" s="28"/>
      <c r="B280" s="33" t="s">
        <v>353</v>
      </c>
      <c r="C280" s="2" t="s">
        <v>354</v>
      </c>
      <c r="D280" s="3">
        <f>SUM(F281:F284)/MAX(B281:B284)</f>
        <v>0.5</v>
      </c>
      <c r="F280" s="6"/>
    </row>
    <row r="281" spans="1:6" x14ac:dyDescent="0.25">
      <c r="A281" s="28"/>
      <c r="B281" s="33">
        <v>1</v>
      </c>
      <c r="C281" s="7" t="s">
        <v>355</v>
      </c>
      <c r="D281" s="3"/>
      <c r="E281" s="1" t="b">
        <v>1</v>
      </c>
      <c r="F281" s="6">
        <f t="shared" si="5"/>
        <v>1</v>
      </c>
    </row>
    <row r="282" spans="1:6" x14ac:dyDescent="0.25">
      <c r="A282" s="28"/>
      <c r="B282" s="33">
        <v>2</v>
      </c>
      <c r="C282" s="7" t="s">
        <v>356</v>
      </c>
      <c r="D282" s="3"/>
      <c r="E282" s="1" t="b">
        <v>0</v>
      </c>
      <c r="F282" s="6">
        <f t="shared" si="5"/>
        <v>0</v>
      </c>
    </row>
    <row r="283" spans="1:6" x14ac:dyDescent="0.25">
      <c r="A283" s="28"/>
      <c r="B283" s="33">
        <v>3</v>
      </c>
      <c r="C283" s="7" t="s">
        <v>357</v>
      </c>
      <c r="D283" s="3"/>
      <c r="E283" s="1" t="b">
        <v>0</v>
      </c>
      <c r="F283" s="6">
        <f t="shared" si="5"/>
        <v>0</v>
      </c>
    </row>
    <row r="284" spans="1:6" x14ac:dyDescent="0.25">
      <c r="A284" s="28"/>
      <c r="B284" s="33">
        <v>4</v>
      </c>
      <c r="C284" s="7" t="s">
        <v>358</v>
      </c>
      <c r="D284" s="3"/>
      <c r="E284" s="1" t="b">
        <v>1</v>
      </c>
      <c r="F284" s="6">
        <f t="shared" si="5"/>
        <v>1</v>
      </c>
    </row>
    <row r="285" spans="1:6" x14ac:dyDescent="0.25">
      <c r="A285" s="28">
        <v>14.2</v>
      </c>
      <c r="B285" s="33"/>
      <c r="C285" s="39" t="s">
        <v>359</v>
      </c>
      <c r="D285" s="40">
        <f>AVERAGE(D286,D288,D295,D298,D300,D305,D307,D312)</f>
        <v>0.85416666666666663</v>
      </c>
      <c r="F285" s="6"/>
    </row>
    <row r="286" spans="1:6" x14ac:dyDescent="0.25">
      <c r="A286" s="28"/>
      <c r="B286" s="33" t="s">
        <v>360</v>
      </c>
      <c r="C286" s="2" t="s">
        <v>361</v>
      </c>
      <c r="D286" s="3">
        <f>SUM(F287)/MAX(B287)</f>
        <v>1</v>
      </c>
      <c r="F286" s="6">
        <f t="shared" si="5"/>
        <v>0</v>
      </c>
    </row>
    <row r="287" spans="1:6" ht="30" x14ac:dyDescent="0.25">
      <c r="A287" s="28"/>
      <c r="B287" s="33">
        <v>1</v>
      </c>
      <c r="C287" s="7" t="s">
        <v>362</v>
      </c>
      <c r="D287" s="3"/>
      <c r="E287" s="1" t="b">
        <v>1</v>
      </c>
      <c r="F287" s="6">
        <f t="shared" si="5"/>
        <v>1</v>
      </c>
    </row>
    <row r="288" spans="1:6" x14ac:dyDescent="0.25">
      <c r="A288" s="28"/>
      <c r="B288" s="33" t="s">
        <v>363</v>
      </c>
      <c r="C288" s="2" t="s">
        <v>364</v>
      </c>
      <c r="D288" s="3">
        <f>SUM(F289:F294)/MAX(B289:B294)</f>
        <v>0.33333333333333331</v>
      </c>
      <c r="F288" s="6"/>
    </row>
    <row r="289" spans="1:6" x14ac:dyDescent="0.25">
      <c r="A289" s="28"/>
      <c r="B289" s="33">
        <v>1</v>
      </c>
      <c r="C289" s="7" t="s">
        <v>365</v>
      </c>
      <c r="D289" s="3"/>
      <c r="E289" s="1" t="b">
        <v>0</v>
      </c>
      <c r="F289" s="6">
        <f t="shared" si="5"/>
        <v>0</v>
      </c>
    </row>
    <row r="290" spans="1:6" x14ac:dyDescent="0.25">
      <c r="A290" s="28"/>
      <c r="B290" s="33">
        <v>2</v>
      </c>
      <c r="C290" s="7" t="s">
        <v>366</v>
      </c>
      <c r="D290" s="3"/>
      <c r="E290" s="1" t="b">
        <v>0</v>
      </c>
      <c r="F290" s="6">
        <f t="shared" si="5"/>
        <v>0</v>
      </c>
    </row>
    <row r="291" spans="1:6" ht="30" x14ac:dyDescent="0.25">
      <c r="A291" s="28"/>
      <c r="B291" s="33">
        <v>3</v>
      </c>
      <c r="C291" s="7" t="s">
        <v>367</v>
      </c>
      <c r="D291" s="3"/>
      <c r="E291" s="1" t="b">
        <v>1</v>
      </c>
      <c r="F291" s="6">
        <f t="shared" si="5"/>
        <v>1</v>
      </c>
    </row>
    <row r="292" spans="1:6" x14ac:dyDescent="0.25">
      <c r="A292" s="28"/>
      <c r="B292" s="33">
        <v>4</v>
      </c>
      <c r="C292" s="4" t="s">
        <v>368</v>
      </c>
      <c r="D292" s="3"/>
      <c r="E292" s="1" t="b">
        <v>1</v>
      </c>
      <c r="F292" s="6">
        <f t="shared" si="5"/>
        <v>1</v>
      </c>
    </row>
    <row r="293" spans="1:6" x14ac:dyDescent="0.25">
      <c r="A293" s="28"/>
      <c r="B293" s="33">
        <v>5</v>
      </c>
      <c r="C293" s="7" t="s">
        <v>369</v>
      </c>
      <c r="D293" s="3"/>
      <c r="E293" s="1" t="b">
        <v>0</v>
      </c>
      <c r="F293" s="6">
        <f t="shared" si="5"/>
        <v>0</v>
      </c>
    </row>
    <row r="294" spans="1:6" x14ac:dyDescent="0.25">
      <c r="A294" s="28"/>
      <c r="B294" s="33">
        <v>6</v>
      </c>
      <c r="C294" s="7" t="s">
        <v>370</v>
      </c>
      <c r="D294" s="3"/>
      <c r="E294" s="1" t="b">
        <v>0</v>
      </c>
      <c r="F294" s="6">
        <f t="shared" si="5"/>
        <v>0</v>
      </c>
    </row>
    <row r="295" spans="1:6" x14ac:dyDescent="0.25">
      <c r="A295" s="28"/>
      <c r="B295" s="33" t="s">
        <v>371</v>
      </c>
      <c r="C295" s="2" t="s">
        <v>372</v>
      </c>
      <c r="D295" s="3">
        <f>SUM(F296:F297)/MAX(B296:B297)</f>
        <v>1</v>
      </c>
      <c r="F295" s="6"/>
    </row>
    <row r="296" spans="1:6" x14ac:dyDescent="0.25">
      <c r="A296" s="28"/>
      <c r="B296" s="33">
        <v>1</v>
      </c>
      <c r="C296" s="7" t="s">
        <v>373</v>
      </c>
      <c r="D296" s="3"/>
      <c r="E296" s="1" t="b">
        <v>1</v>
      </c>
      <c r="F296" s="6">
        <f t="shared" si="5"/>
        <v>1</v>
      </c>
    </row>
    <row r="297" spans="1:6" x14ac:dyDescent="0.25">
      <c r="A297" s="28"/>
      <c r="B297" s="33">
        <v>2</v>
      </c>
      <c r="C297" s="7" t="s">
        <v>374</v>
      </c>
      <c r="D297" s="3"/>
      <c r="E297" s="1" t="b">
        <v>1</v>
      </c>
      <c r="F297" s="6">
        <f t="shared" si="5"/>
        <v>1</v>
      </c>
    </row>
    <row r="298" spans="1:6" x14ac:dyDescent="0.25">
      <c r="A298" s="28"/>
      <c r="B298" s="33" t="s">
        <v>375</v>
      </c>
      <c r="C298" s="2" t="s">
        <v>376</v>
      </c>
      <c r="D298" s="3">
        <f>SUM(F299)/MAX(B299)</f>
        <v>1</v>
      </c>
      <c r="F298" s="6"/>
    </row>
    <row r="299" spans="1:6" x14ac:dyDescent="0.25">
      <c r="A299" s="28"/>
      <c r="B299" s="33">
        <v>1</v>
      </c>
      <c r="C299" s="7" t="s">
        <v>377</v>
      </c>
      <c r="D299" s="3"/>
      <c r="E299" s="1" t="b">
        <v>1</v>
      </c>
      <c r="F299" s="6">
        <f t="shared" si="5"/>
        <v>1</v>
      </c>
    </row>
    <row r="300" spans="1:6" x14ac:dyDescent="0.25">
      <c r="A300" s="28"/>
      <c r="B300" s="33" t="s">
        <v>378</v>
      </c>
      <c r="C300" s="2" t="s">
        <v>379</v>
      </c>
      <c r="D300" s="3">
        <f>SUM(F301:F304)/MAX(B301:B304)</f>
        <v>0.5</v>
      </c>
      <c r="E300" s="19"/>
      <c r="F300" s="6"/>
    </row>
    <row r="301" spans="1:6" s="21" customFormat="1" x14ac:dyDescent="0.25">
      <c r="A301" s="30"/>
      <c r="B301" s="35">
        <v>1</v>
      </c>
      <c r="C301" s="7" t="s">
        <v>380</v>
      </c>
      <c r="D301" s="20"/>
      <c r="E301" s="19" t="b">
        <v>0</v>
      </c>
      <c r="F301" s="6">
        <f t="shared" si="5"/>
        <v>0</v>
      </c>
    </row>
    <row r="302" spans="1:6" s="21" customFormat="1" x14ac:dyDescent="0.25">
      <c r="A302" s="30"/>
      <c r="B302" s="35">
        <v>2</v>
      </c>
      <c r="C302" s="7" t="s">
        <v>381</v>
      </c>
      <c r="D302" s="20"/>
      <c r="E302" s="19" t="b">
        <v>0</v>
      </c>
      <c r="F302" s="6">
        <f t="shared" si="5"/>
        <v>0</v>
      </c>
    </row>
    <row r="303" spans="1:6" s="21" customFormat="1" x14ac:dyDescent="0.25">
      <c r="A303" s="30"/>
      <c r="B303" s="35">
        <v>3</v>
      </c>
      <c r="C303" s="7" t="s">
        <v>382</v>
      </c>
      <c r="D303" s="20"/>
      <c r="E303" s="19" t="b">
        <v>1</v>
      </c>
      <c r="F303" s="6">
        <f t="shared" si="5"/>
        <v>1</v>
      </c>
    </row>
    <row r="304" spans="1:6" s="21" customFormat="1" x14ac:dyDescent="0.25">
      <c r="A304" s="30"/>
      <c r="B304" s="35">
        <v>4</v>
      </c>
      <c r="C304" s="7" t="s">
        <v>383</v>
      </c>
      <c r="D304" s="20"/>
      <c r="E304" s="1" t="b">
        <v>1</v>
      </c>
      <c r="F304" s="6">
        <f t="shared" si="5"/>
        <v>1</v>
      </c>
    </row>
    <row r="305" spans="1:6" x14ac:dyDescent="0.25">
      <c r="A305" s="28"/>
      <c r="B305" s="33" t="s">
        <v>384</v>
      </c>
      <c r="C305" s="2" t="s">
        <v>385</v>
      </c>
      <c r="D305" s="3">
        <f>SUM(B306)/MAX(F306)</f>
        <v>1</v>
      </c>
      <c r="F305" s="6"/>
    </row>
    <row r="306" spans="1:6" x14ac:dyDescent="0.25">
      <c r="A306" s="28"/>
      <c r="B306" s="33">
        <v>1</v>
      </c>
      <c r="C306" s="7" t="s">
        <v>386</v>
      </c>
      <c r="D306" s="3"/>
      <c r="E306" s="1" t="b">
        <v>1</v>
      </c>
      <c r="F306" s="6">
        <f t="shared" si="5"/>
        <v>1</v>
      </c>
    </row>
    <row r="307" spans="1:6" x14ac:dyDescent="0.25">
      <c r="A307" s="28"/>
      <c r="B307" s="33" t="s">
        <v>387</v>
      </c>
      <c r="C307" s="2" t="s">
        <v>388</v>
      </c>
      <c r="D307" s="3">
        <f>SUM(F308)/MAX(B308)</f>
        <v>1</v>
      </c>
      <c r="F307" s="6"/>
    </row>
    <row r="308" spans="1:6" ht="30" x14ac:dyDescent="0.25">
      <c r="A308" s="28"/>
      <c r="B308" s="33">
        <v>1</v>
      </c>
      <c r="C308" s="7" t="s">
        <v>389</v>
      </c>
      <c r="D308" s="3"/>
      <c r="E308" s="1" t="b">
        <v>1</v>
      </c>
      <c r="F308" s="6">
        <f t="shared" si="5"/>
        <v>1</v>
      </c>
    </row>
    <row r="309" spans="1:6" x14ac:dyDescent="0.25">
      <c r="A309" s="28"/>
      <c r="B309" s="33" t="s">
        <v>390</v>
      </c>
      <c r="C309" s="2" t="s">
        <v>391</v>
      </c>
      <c r="D309" s="3"/>
      <c r="F309" s="6"/>
    </row>
    <row r="310" spans="1:6" x14ac:dyDescent="0.25">
      <c r="A310" s="28"/>
      <c r="B310" s="33">
        <v>1</v>
      </c>
      <c r="C310" s="7" t="s">
        <v>392</v>
      </c>
      <c r="D310" s="3"/>
      <c r="E310" s="1" t="b">
        <v>0</v>
      </c>
      <c r="F310" s="6">
        <f t="shared" si="5"/>
        <v>0</v>
      </c>
    </row>
    <row r="311" spans="1:6" x14ac:dyDescent="0.25">
      <c r="A311" s="28"/>
      <c r="B311" s="33">
        <v>2</v>
      </c>
      <c r="C311" s="4" t="s">
        <v>393</v>
      </c>
      <c r="D311" s="3"/>
      <c r="E311" s="1" t="b">
        <v>1</v>
      </c>
      <c r="F311" s="6">
        <f t="shared" si="5"/>
        <v>1</v>
      </c>
    </row>
    <row r="312" spans="1:6" x14ac:dyDescent="0.25">
      <c r="A312" s="28"/>
      <c r="B312" s="33" t="s">
        <v>394</v>
      </c>
      <c r="C312" s="2" t="s">
        <v>395</v>
      </c>
      <c r="D312" s="3">
        <f>SUM(B313)/MAX(F313)</f>
        <v>1</v>
      </c>
      <c r="F312" s="6"/>
    </row>
    <row r="313" spans="1:6" ht="30" x14ac:dyDescent="0.25">
      <c r="A313" s="28"/>
      <c r="B313" s="33">
        <v>1</v>
      </c>
      <c r="C313" s="7" t="s">
        <v>396</v>
      </c>
      <c r="D313" s="3"/>
      <c r="E313" s="1" t="b">
        <v>1</v>
      </c>
      <c r="F313" s="6">
        <f t="shared" si="5"/>
        <v>1</v>
      </c>
    </row>
    <row r="314" spans="1:6" x14ac:dyDescent="0.25">
      <c r="A314" s="28">
        <v>14.3</v>
      </c>
      <c r="B314" s="33"/>
      <c r="C314" s="39" t="s">
        <v>397</v>
      </c>
      <c r="D314" s="40">
        <f>AVERAGE(D315)</f>
        <v>1</v>
      </c>
      <c r="F314" s="6"/>
    </row>
    <row r="315" spans="1:6" x14ac:dyDescent="0.25">
      <c r="A315" s="28"/>
      <c r="B315" s="33" t="s">
        <v>398</v>
      </c>
      <c r="C315" s="2" t="s">
        <v>399</v>
      </c>
      <c r="D315" s="3">
        <f>SUM(F316)/MAX(B316)</f>
        <v>1</v>
      </c>
      <c r="F315" s="6"/>
    </row>
    <row r="316" spans="1:6" x14ac:dyDescent="0.25">
      <c r="A316" s="28"/>
      <c r="B316" s="33">
        <v>1</v>
      </c>
      <c r="C316" s="22" t="s">
        <v>400</v>
      </c>
      <c r="D316" s="3"/>
      <c r="E316" s="1" t="b">
        <v>1</v>
      </c>
      <c r="F316" s="6">
        <f t="shared" si="5"/>
        <v>1</v>
      </c>
    </row>
    <row r="317" spans="1:6" x14ac:dyDescent="0.25">
      <c r="A317" s="27"/>
      <c r="B317" s="32"/>
      <c r="C317" s="43" t="s">
        <v>401</v>
      </c>
      <c r="D317" s="38">
        <f>AVERAGE(D318)</f>
        <v>0.83333333333333337</v>
      </c>
      <c r="F317" s="6"/>
    </row>
    <row r="318" spans="1:6" x14ac:dyDescent="0.25">
      <c r="A318" s="28">
        <v>15.1</v>
      </c>
      <c r="B318" s="33"/>
      <c r="C318" s="39" t="s">
        <v>402</v>
      </c>
      <c r="D318" s="40">
        <f>AVERAGE(D319,D322,D324)</f>
        <v>0.83333333333333337</v>
      </c>
      <c r="F318" s="6"/>
    </row>
    <row r="319" spans="1:6" x14ac:dyDescent="0.25">
      <c r="A319" s="28"/>
      <c r="B319" s="33" t="s">
        <v>403</v>
      </c>
      <c r="C319" s="2" t="s">
        <v>404</v>
      </c>
      <c r="D319" s="3">
        <f>SUM(F320:F321)/MAX(B320:B321)</f>
        <v>0.5</v>
      </c>
      <c r="F319" s="6"/>
    </row>
    <row r="320" spans="1:6" ht="30" x14ac:dyDescent="0.25">
      <c r="A320" s="28"/>
      <c r="B320" s="33">
        <v>1</v>
      </c>
      <c r="C320" s="7" t="s">
        <v>405</v>
      </c>
      <c r="D320" s="3"/>
      <c r="E320" s="1" t="b">
        <v>0</v>
      </c>
      <c r="F320" s="6">
        <f t="shared" si="5"/>
        <v>0</v>
      </c>
    </row>
    <row r="321" spans="1:6" ht="30" x14ac:dyDescent="0.25">
      <c r="A321" s="28"/>
      <c r="B321" s="33">
        <v>2</v>
      </c>
      <c r="C321" s="7" t="s">
        <v>406</v>
      </c>
      <c r="D321" s="3"/>
      <c r="E321" s="1" t="b">
        <v>1</v>
      </c>
      <c r="F321" s="6">
        <f t="shared" si="5"/>
        <v>1</v>
      </c>
    </row>
    <row r="322" spans="1:6" x14ac:dyDescent="0.25">
      <c r="A322" s="28"/>
      <c r="B322" s="33" t="s">
        <v>407</v>
      </c>
      <c r="C322" s="2" t="s">
        <v>408</v>
      </c>
      <c r="D322" s="3">
        <f>SUM(F323)/MAX(B323)</f>
        <v>1</v>
      </c>
      <c r="F322" s="6"/>
    </row>
    <row r="323" spans="1:6" ht="30" x14ac:dyDescent="0.25">
      <c r="A323" s="28"/>
      <c r="B323" s="33">
        <v>1</v>
      </c>
      <c r="C323" s="7" t="s">
        <v>409</v>
      </c>
      <c r="D323" s="3"/>
      <c r="E323" s="1" t="b">
        <v>1</v>
      </c>
      <c r="F323" s="6">
        <f t="shared" si="5"/>
        <v>1</v>
      </c>
    </row>
    <row r="324" spans="1:6" x14ac:dyDescent="0.25">
      <c r="A324" s="28"/>
      <c r="B324" s="33" t="s">
        <v>410</v>
      </c>
      <c r="C324" s="2" t="s">
        <v>411</v>
      </c>
      <c r="D324" s="3">
        <f>SUM(F325)/MAX(B325)</f>
        <v>1</v>
      </c>
      <c r="F324" s="6"/>
    </row>
    <row r="325" spans="1:6" ht="30" x14ac:dyDescent="0.25">
      <c r="A325" s="29"/>
      <c r="B325" s="34">
        <v>1</v>
      </c>
      <c r="C325" s="7" t="s">
        <v>412</v>
      </c>
      <c r="D325" s="3"/>
      <c r="E325" s="1" t="b">
        <v>1</v>
      </c>
      <c r="F325" s="6">
        <f t="shared" si="5"/>
        <v>1</v>
      </c>
    </row>
    <row r="326" spans="1:6" x14ac:dyDescent="0.25">
      <c r="A326" s="27"/>
      <c r="B326" s="32"/>
      <c r="C326" s="43" t="s">
        <v>413</v>
      </c>
      <c r="D326" s="38">
        <f>AVERAGE(D327)</f>
        <v>0.7142857142857143</v>
      </c>
      <c r="F326" s="6"/>
    </row>
    <row r="327" spans="1:6" x14ac:dyDescent="0.25">
      <c r="A327" s="28">
        <v>16.100000000000001</v>
      </c>
      <c r="B327" s="33"/>
      <c r="C327" s="39" t="s">
        <v>414</v>
      </c>
      <c r="D327" s="40">
        <f>AVERAGE(D328,D331,D335,D338,D341,D348,D351)</f>
        <v>0.7142857142857143</v>
      </c>
      <c r="F327" s="6"/>
    </row>
    <row r="328" spans="1:6" x14ac:dyDescent="0.25">
      <c r="A328" s="28"/>
      <c r="B328" s="33" t="s">
        <v>415</v>
      </c>
      <c r="C328" s="2" t="s">
        <v>416</v>
      </c>
      <c r="D328" s="3">
        <f>SUM(F329:F330)/MAX(B329:B330)</f>
        <v>0</v>
      </c>
      <c r="F328" s="6"/>
    </row>
    <row r="329" spans="1:6" ht="45" x14ac:dyDescent="0.25">
      <c r="A329" s="28"/>
      <c r="B329" s="33">
        <v>1</v>
      </c>
      <c r="C329" s="23" t="s">
        <v>417</v>
      </c>
      <c r="D329" s="3"/>
      <c r="E329" s="1" t="b">
        <v>0</v>
      </c>
      <c r="F329" s="6">
        <f t="shared" si="5"/>
        <v>0</v>
      </c>
    </row>
    <row r="330" spans="1:6" ht="30" x14ac:dyDescent="0.25">
      <c r="A330" s="28"/>
      <c r="B330" s="33">
        <v>2</v>
      </c>
      <c r="C330" s="7" t="s">
        <v>418</v>
      </c>
      <c r="D330" s="3"/>
      <c r="E330" s="1" t="b">
        <v>0</v>
      </c>
      <c r="F330" s="6">
        <f t="shared" si="5"/>
        <v>0</v>
      </c>
    </row>
    <row r="331" spans="1:6" x14ac:dyDescent="0.25">
      <c r="A331" s="28"/>
      <c r="B331" s="33" t="s">
        <v>419</v>
      </c>
      <c r="C331" s="2" t="s">
        <v>420</v>
      </c>
      <c r="D331" s="3">
        <f>SUM(F332:F334)/MAX(B332:B334)</f>
        <v>1</v>
      </c>
      <c r="F331" s="6"/>
    </row>
    <row r="332" spans="1:6" ht="30" x14ac:dyDescent="0.25">
      <c r="A332" s="28"/>
      <c r="B332" s="33">
        <v>1</v>
      </c>
      <c r="C332" s="7" t="s">
        <v>421</v>
      </c>
      <c r="D332" s="3"/>
      <c r="E332" s="1" t="b">
        <v>1</v>
      </c>
      <c r="F332" s="6">
        <f t="shared" si="5"/>
        <v>1</v>
      </c>
    </row>
    <row r="333" spans="1:6" ht="45" x14ac:dyDescent="0.25">
      <c r="A333" s="28"/>
      <c r="B333" s="33">
        <v>2</v>
      </c>
      <c r="C333" s="7" t="s">
        <v>422</v>
      </c>
      <c r="D333" s="3"/>
      <c r="E333" s="1" t="b">
        <v>1</v>
      </c>
      <c r="F333" s="6">
        <f t="shared" si="5"/>
        <v>1</v>
      </c>
    </row>
    <row r="334" spans="1:6" ht="45" x14ac:dyDescent="0.25">
      <c r="A334" s="28"/>
      <c r="B334" s="33">
        <v>3</v>
      </c>
      <c r="C334" s="7" t="s">
        <v>423</v>
      </c>
      <c r="D334" s="3"/>
      <c r="E334" s="1" t="b">
        <v>1</v>
      </c>
      <c r="F334" s="6">
        <f t="shared" si="5"/>
        <v>1</v>
      </c>
    </row>
    <row r="335" spans="1:6" x14ac:dyDescent="0.25">
      <c r="A335" s="28"/>
      <c r="B335" s="33" t="s">
        <v>424</v>
      </c>
      <c r="C335" s="2" t="s">
        <v>425</v>
      </c>
      <c r="D335" s="3">
        <f>SUM(F336:F337)/MAX(B336:B337)</f>
        <v>1</v>
      </c>
      <c r="F335" s="6"/>
    </row>
    <row r="336" spans="1:6" ht="45" x14ac:dyDescent="0.25">
      <c r="A336" s="28"/>
      <c r="B336" s="33">
        <v>1</v>
      </c>
      <c r="C336" s="7" t="s">
        <v>426</v>
      </c>
      <c r="D336" s="3"/>
      <c r="E336" s="1" t="b">
        <v>1</v>
      </c>
      <c r="F336" s="6">
        <f t="shared" ref="F336:F399" si="6">IF(E336,1,0)</f>
        <v>1</v>
      </c>
    </row>
    <row r="337" spans="1:6" ht="45" x14ac:dyDescent="0.25">
      <c r="A337" s="28"/>
      <c r="B337" s="33">
        <v>2</v>
      </c>
      <c r="C337" s="7" t="s">
        <v>427</v>
      </c>
      <c r="D337" s="3"/>
      <c r="E337" s="1" t="b">
        <v>1</v>
      </c>
      <c r="F337" s="6">
        <f t="shared" si="6"/>
        <v>1</v>
      </c>
    </row>
    <row r="338" spans="1:6" x14ac:dyDescent="0.25">
      <c r="A338" s="28"/>
      <c r="B338" s="33" t="s">
        <v>428</v>
      </c>
      <c r="C338" s="2" t="s">
        <v>429</v>
      </c>
      <c r="D338" s="3">
        <f>SUM(F339:F340)/MAX(B339:B340)</f>
        <v>0.5</v>
      </c>
      <c r="F338" s="6"/>
    </row>
    <row r="339" spans="1:6" x14ac:dyDescent="0.25">
      <c r="A339" s="28"/>
      <c r="B339" s="33">
        <v>1</v>
      </c>
      <c r="C339" s="7" t="s">
        <v>430</v>
      </c>
      <c r="D339" s="3"/>
      <c r="E339" s="1" t="b">
        <v>0</v>
      </c>
      <c r="F339" s="6">
        <f t="shared" si="6"/>
        <v>0</v>
      </c>
    </row>
    <row r="340" spans="1:6" ht="45" x14ac:dyDescent="0.25">
      <c r="A340" s="28"/>
      <c r="B340" s="33">
        <v>2</v>
      </c>
      <c r="C340" s="7" t="s">
        <v>431</v>
      </c>
      <c r="D340" s="3"/>
      <c r="E340" s="1" t="b">
        <v>1</v>
      </c>
      <c r="F340" s="6">
        <f t="shared" si="6"/>
        <v>1</v>
      </c>
    </row>
    <row r="341" spans="1:6" x14ac:dyDescent="0.25">
      <c r="A341" s="28"/>
      <c r="B341" s="33" t="s">
        <v>432</v>
      </c>
      <c r="C341" s="2" t="s">
        <v>433</v>
      </c>
      <c r="D341" s="3">
        <f>SUM(F342:F347)/MAX(B342:B347)</f>
        <v>0.5</v>
      </c>
      <c r="F341" s="6"/>
    </row>
    <row r="342" spans="1:6" ht="30" x14ac:dyDescent="0.25">
      <c r="A342" s="28"/>
      <c r="B342" s="33">
        <v>1</v>
      </c>
      <c r="C342" s="7" t="s">
        <v>434</v>
      </c>
      <c r="D342" s="3"/>
      <c r="E342" s="1" t="b">
        <v>0</v>
      </c>
      <c r="F342" s="6">
        <f t="shared" si="6"/>
        <v>0</v>
      </c>
    </row>
    <row r="343" spans="1:6" x14ac:dyDescent="0.25">
      <c r="A343" s="28"/>
      <c r="B343" s="33">
        <v>2</v>
      </c>
      <c r="C343" s="7" t="s">
        <v>435</v>
      </c>
      <c r="D343" s="3"/>
      <c r="E343" s="1" t="b">
        <v>0</v>
      </c>
      <c r="F343" s="6">
        <f t="shared" si="6"/>
        <v>0</v>
      </c>
    </row>
    <row r="344" spans="1:6" x14ac:dyDescent="0.25">
      <c r="A344" s="28"/>
      <c r="B344" s="33">
        <v>3</v>
      </c>
      <c r="C344" s="7" t="s">
        <v>436</v>
      </c>
      <c r="D344" s="3"/>
      <c r="E344" s="1" t="b">
        <v>1</v>
      </c>
      <c r="F344" s="6">
        <f t="shared" si="6"/>
        <v>1</v>
      </c>
    </row>
    <row r="345" spans="1:6" x14ac:dyDescent="0.25">
      <c r="A345" s="28"/>
      <c r="B345" s="33">
        <v>4</v>
      </c>
      <c r="C345" s="7" t="s">
        <v>437</v>
      </c>
      <c r="D345" s="3"/>
      <c r="E345" s="1" t="b">
        <v>1</v>
      </c>
      <c r="F345" s="6">
        <f t="shared" si="6"/>
        <v>1</v>
      </c>
    </row>
    <row r="346" spans="1:6" ht="30" x14ac:dyDescent="0.25">
      <c r="A346" s="28"/>
      <c r="B346" s="33">
        <v>5</v>
      </c>
      <c r="C346" s="7" t="s">
        <v>438</v>
      </c>
      <c r="D346" s="3"/>
      <c r="E346" s="1" t="b">
        <v>0</v>
      </c>
      <c r="F346" s="6">
        <f t="shared" si="6"/>
        <v>0</v>
      </c>
    </row>
    <row r="347" spans="1:6" x14ac:dyDescent="0.25">
      <c r="A347" s="28"/>
      <c r="B347" s="33">
        <v>6</v>
      </c>
      <c r="C347" s="7" t="s">
        <v>439</v>
      </c>
      <c r="D347" s="3"/>
      <c r="E347" s="1" t="b">
        <v>1</v>
      </c>
      <c r="F347" s="6">
        <f t="shared" si="6"/>
        <v>1</v>
      </c>
    </row>
    <row r="348" spans="1:6" x14ac:dyDescent="0.25">
      <c r="A348" s="28"/>
      <c r="B348" s="33" t="s">
        <v>440</v>
      </c>
      <c r="C348" s="2" t="s">
        <v>441</v>
      </c>
      <c r="D348" s="3">
        <f>SUM(F349:F350)/MAX(B349:B350)</f>
        <v>1</v>
      </c>
      <c r="F348" s="6"/>
    </row>
    <row r="349" spans="1:6" ht="30" x14ac:dyDescent="0.25">
      <c r="A349" s="28"/>
      <c r="B349" s="33">
        <v>1</v>
      </c>
      <c r="C349" s="7" t="s">
        <v>442</v>
      </c>
      <c r="D349" s="3"/>
      <c r="E349" s="1" t="b">
        <v>1</v>
      </c>
      <c r="F349" s="6">
        <f t="shared" si="6"/>
        <v>1</v>
      </c>
    </row>
    <row r="350" spans="1:6" ht="30" x14ac:dyDescent="0.25">
      <c r="A350" s="28"/>
      <c r="B350" s="33">
        <v>2</v>
      </c>
      <c r="C350" s="7" t="s">
        <v>443</v>
      </c>
      <c r="D350" s="3"/>
      <c r="E350" s="1" t="b">
        <v>1</v>
      </c>
      <c r="F350" s="6">
        <f t="shared" si="6"/>
        <v>1</v>
      </c>
    </row>
    <row r="351" spans="1:6" x14ac:dyDescent="0.25">
      <c r="A351" s="28"/>
      <c r="B351" s="33" t="s">
        <v>444</v>
      </c>
      <c r="C351" s="2" t="s">
        <v>445</v>
      </c>
      <c r="D351" s="3">
        <f>SUM(F352:F353)/MAX(B352:B353)</f>
        <v>1</v>
      </c>
      <c r="F351" s="6"/>
    </row>
    <row r="352" spans="1:6" ht="30" x14ac:dyDescent="0.25">
      <c r="A352" s="28"/>
      <c r="B352" s="33">
        <v>1</v>
      </c>
      <c r="C352" s="7" t="s">
        <v>446</v>
      </c>
      <c r="D352" s="3"/>
      <c r="E352" s="1" t="b">
        <v>1</v>
      </c>
      <c r="F352" s="6">
        <f t="shared" si="6"/>
        <v>1</v>
      </c>
    </row>
    <row r="353" spans="1:6" x14ac:dyDescent="0.25">
      <c r="A353" s="29"/>
      <c r="B353" s="34">
        <v>2</v>
      </c>
      <c r="C353" s="7" t="s">
        <v>447</v>
      </c>
      <c r="D353" s="3"/>
      <c r="E353" s="1" t="b">
        <v>1</v>
      </c>
      <c r="F353" s="6">
        <f t="shared" si="6"/>
        <v>1</v>
      </c>
    </row>
    <row r="354" spans="1:6" ht="15" customHeight="1" x14ac:dyDescent="0.25">
      <c r="A354" s="27"/>
      <c r="B354" s="32"/>
      <c r="C354" s="44" t="s">
        <v>448</v>
      </c>
      <c r="D354" s="38">
        <f>AVERAGE(D355,D365)</f>
        <v>0.5</v>
      </c>
      <c r="F354" s="6"/>
    </row>
    <row r="355" spans="1:6" x14ac:dyDescent="0.25">
      <c r="A355" s="28">
        <v>17.100000000000001</v>
      </c>
      <c r="B355" s="33"/>
      <c r="C355" s="39" t="s">
        <v>449</v>
      </c>
      <c r="D355" s="40">
        <f>AVERAGE(D356,D359,D362)</f>
        <v>0.5</v>
      </c>
      <c r="F355" s="6"/>
    </row>
    <row r="356" spans="1:6" x14ac:dyDescent="0.25">
      <c r="A356" s="28"/>
      <c r="B356" s="33" t="s">
        <v>450</v>
      </c>
      <c r="C356" s="2" t="s">
        <v>451</v>
      </c>
      <c r="D356" s="3">
        <f>SUM(F357:F358)/MAX(B357:B358)</f>
        <v>0.5</v>
      </c>
      <c r="F356" s="6"/>
    </row>
    <row r="357" spans="1:6" ht="30" x14ac:dyDescent="0.25">
      <c r="A357" s="28"/>
      <c r="B357" s="33">
        <v>1</v>
      </c>
      <c r="C357" s="7" t="s">
        <v>452</v>
      </c>
      <c r="D357" s="3"/>
      <c r="E357" s="1" t="b">
        <v>1</v>
      </c>
      <c r="F357" s="6">
        <f t="shared" si="6"/>
        <v>1</v>
      </c>
    </row>
    <row r="358" spans="1:6" ht="45" x14ac:dyDescent="0.25">
      <c r="A358" s="28"/>
      <c r="B358" s="33">
        <v>2</v>
      </c>
      <c r="C358" s="7" t="s">
        <v>453</v>
      </c>
      <c r="D358" s="3"/>
      <c r="E358" s="1" t="b">
        <v>0</v>
      </c>
      <c r="F358" s="6">
        <f t="shared" si="6"/>
        <v>0</v>
      </c>
    </row>
    <row r="359" spans="1:6" x14ac:dyDescent="0.25">
      <c r="A359" s="28"/>
      <c r="B359" s="33" t="s">
        <v>454</v>
      </c>
      <c r="C359" s="2" t="s">
        <v>455</v>
      </c>
      <c r="D359" s="3">
        <f>SUM(F360:F361)/MAX(B360:B361)</f>
        <v>0.5</v>
      </c>
      <c r="F359" s="6"/>
    </row>
    <row r="360" spans="1:6" ht="45" x14ac:dyDescent="0.25">
      <c r="A360" s="28"/>
      <c r="B360" s="33">
        <v>1</v>
      </c>
      <c r="C360" s="7" t="s">
        <v>456</v>
      </c>
      <c r="D360" s="3"/>
      <c r="E360" s="1" t="b">
        <v>1</v>
      </c>
      <c r="F360" s="6">
        <f t="shared" si="6"/>
        <v>1</v>
      </c>
    </row>
    <row r="361" spans="1:6" ht="45" x14ac:dyDescent="0.25">
      <c r="A361" s="28"/>
      <c r="B361" s="33">
        <v>2</v>
      </c>
      <c r="C361" s="7" t="s">
        <v>457</v>
      </c>
      <c r="D361" s="3"/>
      <c r="E361" s="1" t="b">
        <v>0</v>
      </c>
      <c r="F361" s="6">
        <f t="shared" si="6"/>
        <v>0</v>
      </c>
    </row>
    <row r="362" spans="1:6" x14ac:dyDescent="0.25">
      <c r="A362" s="28"/>
      <c r="B362" s="33" t="s">
        <v>458</v>
      </c>
      <c r="C362" s="2" t="s">
        <v>459</v>
      </c>
      <c r="D362" s="3">
        <f>SUM(F363:F364)/MAX(B363:B364)</f>
        <v>0.5</v>
      </c>
      <c r="F362" s="6"/>
    </row>
    <row r="363" spans="1:6" ht="45" x14ac:dyDescent="0.25">
      <c r="A363" s="28"/>
      <c r="B363" s="33">
        <v>1</v>
      </c>
      <c r="C363" s="24" t="s">
        <v>460</v>
      </c>
      <c r="D363" s="3"/>
      <c r="E363" s="1" t="b">
        <v>1</v>
      </c>
      <c r="F363" s="6">
        <f t="shared" si="6"/>
        <v>1</v>
      </c>
    </row>
    <row r="364" spans="1:6" x14ac:dyDescent="0.25">
      <c r="A364" s="28"/>
      <c r="B364" s="33">
        <v>2</v>
      </c>
      <c r="C364" s="24" t="s">
        <v>461</v>
      </c>
      <c r="D364" s="3"/>
      <c r="E364" s="1" t="b">
        <v>0</v>
      </c>
      <c r="F364" s="6">
        <f t="shared" si="6"/>
        <v>0</v>
      </c>
    </row>
    <row r="365" spans="1:6" x14ac:dyDescent="0.25">
      <c r="A365" s="28">
        <v>17.2</v>
      </c>
      <c r="B365" s="33"/>
      <c r="C365" s="39" t="s">
        <v>462</v>
      </c>
      <c r="D365" s="40">
        <f>AVERAGE(D366)</f>
        <v>0.5</v>
      </c>
      <c r="F365" s="6"/>
    </row>
    <row r="366" spans="1:6" x14ac:dyDescent="0.25">
      <c r="A366" s="28"/>
      <c r="B366" s="33" t="s">
        <v>463</v>
      </c>
      <c r="C366" s="2" t="s">
        <v>464</v>
      </c>
      <c r="D366" s="3">
        <f>SUM(F367:F368)/MAX(B367:B368)</f>
        <v>0.5</v>
      </c>
      <c r="F366" s="6"/>
    </row>
    <row r="367" spans="1:6" ht="30" x14ac:dyDescent="0.25">
      <c r="A367" s="28"/>
      <c r="B367" s="33">
        <v>1</v>
      </c>
      <c r="C367" s="7" t="s">
        <v>465</v>
      </c>
      <c r="D367" s="3"/>
      <c r="E367" s="1" t="b">
        <v>0</v>
      </c>
      <c r="F367" s="6">
        <f t="shared" si="6"/>
        <v>0</v>
      </c>
    </row>
    <row r="368" spans="1:6" ht="30" x14ac:dyDescent="0.25">
      <c r="A368" s="29"/>
      <c r="B368" s="34">
        <v>2</v>
      </c>
      <c r="C368" s="7" t="s">
        <v>466</v>
      </c>
      <c r="D368" s="3"/>
      <c r="E368" s="1" t="b">
        <v>1</v>
      </c>
      <c r="F368" s="6">
        <f t="shared" si="6"/>
        <v>1</v>
      </c>
    </row>
    <row r="369" spans="1:6" x14ac:dyDescent="0.25">
      <c r="A369" s="27"/>
      <c r="B369" s="32"/>
      <c r="C369" s="43" t="s">
        <v>467</v>
      </c>
      <c r="D369" s="38">
        <f>AVERAGE(D370,D390)</f>
        <v>0.53333333333333333</v>
      </c>
      <c r="F369" s="6"/>
    </row>
    <row r="370" spans="1:6" x14ac:dyDescent="0.25">
      <c r="A370" s="28">
        <v>18.100000000000001</v>
      </c>
      <c r="B370" s="33"/>
      <c r="C370" s="39" t="s">
        <v>468</v>
      </c>
      <c r="D370" s="40">
        <f>AVERAGE(D371,D374,D378,D382,D386)</f>
        <v>0.56666666666666665</v>
      </c>
      <c r="F370" s="6"/>
    </row>
    <row r="371" spans="1:6" x14ac:dyDescent="0.25">
      <c r="A371" s="28"/>
      <c r="B371" s="33" t="s">
        <v>469</v>
      </c>
      <c r="C371" s="2" t="s">
        <v>470</v>
      </c>
      <c r="D371" s="3">
        <f>SUM(F372:F373)/MAX(B372:B373)</f>
        <v>0.5</v>
      </c>
      <c r="F371" s="6"/>
    </row>
    <row r="372" spans="1:6" ht="45" x14ac:dyDescent="0.25">
      <c r="A372" s="28"/>
      <c r="B372" s="33">
        <v>1</v>
      </c>
      <c r="C372" s="7" t="s">
        <v>471</v>
      </c>
      <c r="D372" s="3"/>
      <c r="E372" s="1" t="b">
        <v>0</v>
      </c>
      <c r="F372" s="6">
        <f t="shared" si="6"/>
        <v>0</v>
      </c>
    </row>
    <row r="373" spans="1:6" ht="30" x14ac:dyDescent="0.25">
      <c r="A373" s="28"/>
      <c r="B373" s="33">
        <v>2</v>
      </c>
      <c r="C373" s="7" t="s">
        <v>472</v>
      </c>
      <c r="D373" s="3"/>
      <c r="E373" s="1" t="b">
        <v>1</v>
      </c>
      <c r="F373" s="6">
        <f t="shared" si="6"/>
        <v>1</v>
      </c>
    </row>
    <row r="374" spans="1:6" x14ac:dyDescent="0.25">
      <c r="A374" s="28"/>
      <c r="B374" s="33" t="s">
        <v>473</v>
      </c>
      <c r="C374" s="2" t="s">
        <v>474</v>
      </c>
      <c r="D374" s="3">
        <f>SUM(F375:F377)/MAX(B375:B377)</f>
        <v>0.66666666666666663</v>
      </c>
      <c r="F374" s="6">
        <f t="shared" si="6"/>
        <v>0</v>
      </c>
    </row>
    <row r="375" spans="1:6" ht="45" x14ac:dyDescent="0.25">
      <c r="A375" s="28"/>
      <c r="B375" s="33">
        <v>1</v>
      </c>
      <c r="C375" s="7" t="s">
        <v>475</v>
      </c>
      <c r="D375" s="3"/>
      <c r="E375" s="1" t="b">
        <v>1</v>
      </c>
      <c r="F375" s="6">
        <f t="shared" si="6"/>
        <v>1</v>
      </c>
    </row>
    <row r="376" spans="1:6" x14ac:dyDescent="0.25">
      <c r="A376" s="28"/>
      <c r="B376" s="33">
        <v>2</v>
      </c>
      <c r="C376" s="7" t="s">
        <v>476</v>
      </c>
      <c r="D376" s="3"/>
      <c r="E376" s="1" t="b">
        <v>0</v>
      </c>
      <c r="F376" s="6">
        <f t="shared" si="6"/>
        <v>0</v>
      </c>
    </row>
    <row r="377" spans="1:6" ht="30" x14ac:dyDescent="0.25">
      <c r="A377" s="28"/>
      <c r="B377" s="33">
        <v>3</v>
      </c>
      <c r="C377" s="7" t="s">
        <v>477</v>
      </c>
      <c r="D377" s="3"/>
      <c r="E377" s="1" t="b">
        <v>1</v>
      </c>
      <c r="F377" s="6">
        <f t="shared" si="6"/>
        <v>1</v>
      </c>
    </row>
    <row r="378" spans="1:6" x14ac:dyDescent="0.25">
      <c r="A378" s="28"/>
      <c r="B378" s="33" t="s">
        <v>478</v>
      </c>
      <c r="C378" s="2" t="s">
        <v>479</v>
      </c>
      <c r="D378" s="3">
        <f>SUM(F379:F381)/MAX(B379:B381)</f>
        <v>0.66666666666666663</v>
      </c>
      <c r="F378" s="6"/>
    </row>
    <row r="379" spans="1:6" ht="30" x14ac:dyDescent="0.25">
      <c r="A379" s="28"/>
      <c r="B379" s="33">
        <v>1</v>
      </c>
      <c r="C379" s="7" t="s">
        <v>480</v>
      </c>
      <c r="D379" s="3"/>
      <c r="E379" s="1" t="b">
        <v>1</v>
      </c>
      <c r="F379" s="6">
        <f t="shared" si="6"/>
        <v>1</v>
      </c>
    </row>
    <row r="380" spans="1:6" ht="30" x14ac:dyDescent="0.25">
      <c r="A380" s="28"/>
      <c r="B380" s="33">
        <v>2</v>
      </c>
      <c r="C380" s="7" t="s">
        <v>481</v>
      </c>
      <c r="D380" s="3"/>
      <c r="E380" s="1" t="b">
        <v>1</v>
      </c>
      <c r="F380" s="6">
        <f t="shared" si="6"/>
        <v>1</v>
      </c>
    </row>
    <row r="381" spans="1:6" x14ac:dyDescent="0.25">
      <c r="A381" s="28"/>
      <c r="B381" s="33">
        <v>3</v>
      </c>
      <c r="C381" s="7" t="s">
        <v>482</v>
      </c>
      <c r="D381" s="3"/>
      <c r="E381" s="1" t="b">
        <v>0</v>
      </c>
      <c r="F381" s="6">
        <f t="shared" si="6"/>
        <v>0</v>
      </c>
    </row>
    <row r="382" spans="1:6" x14ac:dyDescent="0.25">
      <c r="A382" s="28"/>
      <c r="B382" s="33" t="s">
        <v>483</v>
      </c>
      <c r="C382" s="2" t="s">
        <v>484</v>
      </c>
      <c r="D382" s="3">
        <f>SUM(F383:F385)/MAX(B383:B385)</f>
        <v>0.33333333333333331</v>
      </c>
      <c r="F382" s="6"/>
    </row>
    <row r="383" spans="1:6" ht="30" x14ac:dyDescent="0.25">
      <c r="A383" s="28"/>
      <c r="B383" s="33">
        <v>1</v>
      </c>
      <c r="C383" s="7" t="s">
        <v>485</v>
      </c>
      <c r="D383" s="3"/>
      <c r="E383" s="1" t="b">
        <v>1</v>
      </c>
      <c r="F383" s="6">
        <f t="shared" si="6"/>
        <v>1</v>
      </c>
    </row>
    <row r="384" spans="1:6" ht="30" x14ac:dyDescent="0.25">
      <c r="A384" s="28"/>
      <c r="B384" s="33">
        <v>2</v>
      </c>
      <c r="C384" s="7" t="s">
        <v>486</v>
      </c>
      <c r="D384" s="3"/>
      <c r="E384" s="1" t="b">
        <v>0</v>
      </c>
      <c r="F384" s="6">
        <f t="shared" si="6"/>
        <v>0</v>
      </c>
    </row>
    <row r="385" spans="1:9" x14ac:dyDescent="0.25">
      <c r="A385" s="28"/>
      <c r="B385" s="33">
        <v>3</v>
      </c>
      <c r="C385" s="7" t="s">
        <v>487</v>
      </c>
      <c r="D385" s="3"/>
      <c r="E385" s="1" t="b">
        <v>0</v>
      </c>
      <c r="F385" s="6">
        <f t="shared" si="6"/>
        <v>0</v>
      </c>
    </row>
    <row r="386" spans="1:9" x14ac:dyDescent="0.25">
      <c r="A386" s="28"/>
      <c r="B386" s="33" t="s">
        <v>488</v>
      </c>
      <c r="C386" s="2" t="s">
        <v>489</v>
      </c>
      <c r="D386" s="3">
        <f>SUM(F387:F389)/MAX(B387:B389)</f>
        <v>0.66666666666666663</v>
      </c>
      <c r="F386" s="6"/>
    </row>
    <row r="387" spans="1:9" ht="30" x14ac:dyDescent="0.25">
      <c r="A387" s="28"/>
      <c r="B387" s="33">
        <v>1</v>
      </c>
      <c r="C387" s="7" t="s">
        <v>490</v>
      </c>
      <c r="D387" s="3"/>
      <c r="E387" s="1" t="b">
        <v>1</v>
      </c>
      <c r="F387" s="6">
        <f t="shared" si="6"/>
        <v>1</v>
      </c>
    </row>
    <row r="388" spans="1:9" ht="30" x14ac:dyDescent="0.25">
      <c r="A388" s="28"/>
      <c r="B388" s="33">
        <v>2</v>
      </c>
      <c r="C388" s="7" t="s">
        <v>491</v>
      </c>
      <c r="D388" s="3"/>
      <c r="E388" s="1" t="b">
        <v>1</v>
      </c>
      <c r="F388" s="6">
        <f t="shared" si="6"/>
        <v>1</v>
      </c>
    </row>
    <row r="389" spans="1:9" ht="30" x14ac:dyDescent="0.25">
      <c r="A389" s="28"/>
      <c r="B389" s="33">
        <v>3</v>
      </c>
      <c r="C389" s="7" t="s">
        <v>492</v>
      </c>
      <c r="D389" s="3"/>
      <c r="E389" s="1" t="b">
        <v>0</v>
      </c>
      <c r="F389" s="6">
        <f t="shared" si="6"/>
        <v>0</v>
      </c>
    </row>
    <row r="390" spans="1:9" ht="14.25" customHeight="1" x14ac:dyDescent="0.25">
      <c r="A390" s="28">
        <v>18.2</v>
      </c>
      <c r="B390" s="33"/>
      <c r="C390" s="39" t="s">
        <v>493</v>
      </c>
      <c r="D390" s="40">
        <f>AVERAGE(D391,D394,D397)</f>
        <v>0.5</v>
      </c>
      <c r="F390" s="6">
        <f t="shared" si="6"/>
        <v>0</v>
      </c>
    </row>
    <row r="391" spans="1:9" x14ac:dyDescent="0.25">
      <c r="A391" s="28"/>
      <c r="B391" s="33" t="s">
        <v>494</v>
      </c>
      <c r="C391" s="2" t="s">
        <v>495</v>
      </c>
      <c r="D391" s="3">
        <f>SUM(F392:F393)/MAX(B392:B393)</f>
        <v>0.5</v>
      </c>
      <c r="F391" s="6">
        <f t="shared" si="6"/>
        <v>0</v>
      </c>
    </row>
    <row r="392" spans="1:9" ht="60" x14ac:dyDescent="0.25">
      <c r="A392" s="28"/>
      <c r="B392" s="33">
        <v>1</v>
      </c>
      <c r="C392" s="7" t="s">
        <v>496</v>
      </c>
      <c r="D392" s="3"/>
      <c r="E392" s="1" t="b">
        <v>0</v>
      </c>
      <c r="F392" s="6">
        <f t="shared" si="6"/>
        <v>0</v>
      </c>
    </row>
    <row r="393" spans="1:9" ht="30" x14ac:dyDescent="0.25">
      <c r="A393" s="28"/>
      <c r="B393" s="33">
        <v>2</v>
      </c>
      <c r="C393" s="7" t="s">
        <v>497</v>
      </c>
      <c r="D393" s="3"/>
      <c r="E393" s="1" t="b">
        <v>1</v>
      </c>
      <c r="F393" s="6">
        <f t="shared" si="6"/>
        <v>1</v>
      </c>
    </row>
    <row r="394" spans="1:9" x14ac:dyDescent="0.25">
      <c r="A394" s="28"/>
      <c r="B394" s="33" t="s">
        <v>498</v>
      </c>
      <c r="C394" s="2" t="s">
        <v>499</v>
      </c>
      <c r="D394" s="3">
        <f>SUM(F395:F396)/MAX(B395:B396)</f>
        <v>0.5</v>
      </c>
      <c r="F394" s="6"/>
    </row>
    <row r="395" spans="1:9" ht="45" x14ac:dyDescent="0.25">
      <c r="A395" s="28"/>
      <c r="B395" s="33">
        <v>1</v>
      </c>
      <c r="C395" s="7" t="s">
        <v>500</v>
      </c>
      <c r="D395" s="3"/>
      <c r="E395" s="1" t="b">
        <v>1</v>
      </c>
      <c r="F395" s="6">
        <f t="shared" si="6"/>
        <v>1</v>
      </c>
    </row>
    <row r="396" spans="1:9" x14ac:dyDescent="0.25">
      <c r="A396" s="28"/>
      <c r="B396" s="33">
        <v>2</v>
      </c>
      <c r="C396" s="7" t="s">
        <v>501</v>
      </c>
      <c r="D396" s="3"/>
      <c r="E396" s="1" t="b">
        <v>0</v>
      </c>
      <c r="F396" s="6">
        <f t="shared" si="6"/>
        <v>0</v>
      </c>
    </row>
    <row r="397" spans="1:9" x14ac:dyDescent="0.25">
      <c r="A397" s="28"/>
      <c r="B397" s="33" t="s">
        <v>502</v>
      </c>
      <c r="C397" s="2" t="s">
        <v>503</v>
      </c>
      <c r="D397" s="3">
        <f>SUM(F398:F399)/MAX(B398:B399)</f>
        <v>0.5</v>
      </c>
      <c r="E397" s="19"/>
      <c r="F397" s="6"/>
    </row>
    <row r="398" spans="1:9" ht="30" x14ac:dyDescent="0.25">
      <c r="A398" s="28"/>
      <c r="B398" s="33">
        <v>1</v>
      </c>
      <c r="C398" s="25" t="s">
        <v>504</v>
      </c>
      <c r="D398" s="3"/>
      <c r="E398" s="19" t="b">
        <v>1</v>
      </c>
      <c r="F398" s="6">
        <f t="shared" si="6"/>
        <v>1</v>
      </c>
      <c r="G398" s="21"/>
      <c r="H398" s="21"/>
      <c r="I398" s="21"/>
    </row>
    <row r="399" spans="1:9" ht="60" x14ac:dyDescent="0.25">
      <c r="A399" s="29"/>
      <c r="B399" s="34">
        <v>2</v>
      </c>
      <c r="C399" s="25" t="s">
        <v>505</v>
      </c>
      <c r="D399" s="3"/>
      <c r="E399" s="1" t="b">
        <v>0</v>
      </c>
      <c r="F399" s="6">
        <f t="shared" si="6"/>
        <v>0</v>
      </c>
      <c r="G399" s="21"/>
      <c r="H399" s="21"/>
      <c r="I399" s="21"/>
    </row>
    <row r="400" spans="1:9" x14ac:dyDescent="0.25">
      <c r="B400" s="36">
        <f ca="1">A400:B750</f>
        <v>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3</xdr:col>
                    <xdr:colOff>57150</xdr:colOff>
                    <xdr:row>3</xdr:row>
                    <xdr:rowOff>28575</xdr:rowOff>
                  </from>
                  <to>
                    <xdr:col>6</xdr:col>
                    <xdr:colOff>114300</xdr:colOff>
                    <xdr:row>4</xdr:row>
                    <xdr:rowOff>47625</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3</xdr:col>
                    <xdr:colOff>57150</xdr:colOff>
                    <xdr:row>4</xdr:row>
                    <xdr:rowOff>9525</xdr:rowOff>
                  </from>
                  <to>
                    <xdr:col>6</xdr:col>
                    <xdr:colOff>114300</xdr:colOff>
                    <xdr:row>5</xdr:row>
                    <xdr:rowOff>28575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3</xdr:col>
                    <xdr:colOff>57150</xdr:colOff>
                    <xdr:row>10</xdr:row>
                    <xdr:rowOff>28575</xdr:rowOff>
                  </from>
                  <to>
                    <xdr:col>6</xdr:col>
                    <xdr:colOff>114300</xdr:colOff>
                    <xdr:row>11</xdr:row>
                    <xdr:rowOff>47625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3</xdr:col>
                    <xdr:colOff>57150</xdr:colOff>
                    <xdr:row>11</xdr:row>
                    <xdr:rowOff>28575</xdr:rowOff>
                  </from>
                  <to>
                    <xdr:col>6</xdr:col>
                    <xdr:colOff>114300</xdr:colOff>
                    <xdr:row>12</xdr:row>
                    <xdr:rowOff>47625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3</xdr:col>
                    <xdr:colOff>57150</xdr:colOff>
                    <xdr:row>12</xdr:row>
                    <xdr:rowOff>28575</xdr:rowOff>
                  </from>
                  <to>
                    <xdr:col>6</xdr:col>
                    <xdr:colOff>114300</xdr:colOff>
                    <xdr:row>13</xdr:row>
                    <xdr:rowOff>47625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3</xdr:col>
                    <xdr:colOff>57150</xdr:colOff>
                    <xdr:row>14</xdr:row>
                    <xdr:rowOff>28575</xdr:rowOff>
                  </from>
                  <to>
                    <xdr:col>6</xdr:col>
                    <xdr:colOff>114300</xdr:colOff>
                    <xdr:row>15</xdr:row>
                    <xdr:rowOff>47625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3</xdr:col>
                    <xdr:colOff>57150</xdr:colOff>
                    <xdr:row>15</xdr:row>
                    <xdr:rowOff>28575</xdr:rowOff>
                  </from>
                  <to>
                    <xdr:col>6</xdr:col>
                    <xdr:colOff>114300</xdr:colOff>
                    <xdr:row>16</xdr:row>
                    <xdr:rowOff>47625</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3</xdr:col>
                    <xdr:colOff>57150</xdr:colOff>
                    <xdr:row>16</xdr:row>
                    <xdr:rowOff>28575</xdr:rowOff>
                  </from>
                  <to>
                    <xdr:col>6</xdr:col>
                    <xdr:colOff>114300</xdr:colOff>
                    <xdr:row>17</xdr:row>
                    <xdr:rowOff>47625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3</xdr:col>
                    <xdr:colOff>57150</xdr:colOff>
                    <xdr:row>18</xdr:row>
                    <xdr:rowOff>28575</xdr:rowOff>
                  </from>
                  <to>
                    <xdr:col>6</xdr:col>
                    <xdr:colOff>114300</xdr:colOff>
                    <xdr:row>19</xdr:row>
                    <xdr:rowOff>47625</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3</xdr:col>
                    <xdr:colOff>57150</xdr:colOff>
                    <xdr:row>19</xdr:row>
                    <xdr:rowOff>28575</xdr:rowOff>
                  </from>
                  <to>
                    <xdr:col>6</xdr:col>
                    <xdr:colOff>114300</xdr:colOff>
                    <xdr:row>20</xdr:row>
                    <xdr:rowOff>47625</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3</xdr:col>
                    <xdr:colOff>57150</xdr:colOff>
                    <xdr:row>21</xdr:row>
                    <xdr:rowOff>28575</xdr:rowOff>
                  </from>
                  <to>
                    <xdr:col>6</xdr:col>
                    <xdr:colOff>114300</xdr:colOff>
                    <xdr:row>22</xdr:row>
                    <xdr:rowOff>47625</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3</xdr:col>
                    <xdr:colOff>57150</xdr:colOff>
                    <xdr:row>22</xdr:row>
                    <xdr:rowOff>28575</xdr:rowOff>
                  </from>
                  <to>
                    <xdr:col>6</xdr:col>
                    <xdr:colOff>114300</xdr:colOff>
                    <xdr:row>23</xdr:row>
                    <xdr:rowOff>47625</xdr:rowOff>
                  </to>
                </anchor>
              </controlPr>
            </control>
          </mc:Choice>
        </mc:AlternateContent>
        <mc:AlternateContent xmlns:mc="http://schemas.openxmlformats.org/markup-compatibility/2006">
          <mc:Choice Requires="x14">
            <control shapeId="1037" r:id="rId15" name="Check Box 13">
              <controlPr defaultSize="0" autoFill="0" autoLine="0" autoPict="0">
                <anchor moveWithCells="1">
                  <from>
                    <xdr:col>3</xdr:col>
                    <xdr:colOff>57150</xdr:colOff>
                    <xdr:row>24</xdr:row>
                    <xdr:rowOff>28575</xdr:rowOff>
                  </from>
                  <to>
                    <xdr:col>6</xdr:col>
                    <xdr:colOff>114300</xdr:colOff>
                    <xdr:row>25</xdr:row>
                    <xdr:rowOff>47625</xdr:rowOff>
                  </to>
                </anchor>
              </controlPr>
            </control>
          </mc:Choice>
        </mc:AlternateContent>
        <mc:AlternateContent xmlns:mc="http://schemas.openxmlformats.org/markup-compatibility/2006">
          <mc:Choice Requires="x14">
            <control shapeId="1038" r:id="rId16" name="Check Box 14">
              <controlPr defaultSize="0" autoFill="0" autoLine="0" autoPict="0">
                <anchor moveWithCells="1">
                  <from>
                    <xdr:col>3</xdr:col>
                    <xdr:colOff>57150</xdr:colOff>
                    <xdr:row>25</xdr:row>
                    <xdr:rowOff>28575</xdr:rowOff>
                  </from>
                  <to>
                    <xdr:col>6</xdr:col>
                    <xdr:colOff>114300</xdr:colOff>
                    <xdr:row>26</xdr:row>
                    <xdr:rowOff>47625</xdr:rowOff>
                  </to>
                </anchor>
              </controlPr>
            </control>
          </mc:Choice>
        </mc:AlternateContent>
        <mc:AlternateContent xmlns:mc="http://schemas.openxmlformats.org/markup-compatibility/2006">
          <mc:Choice Requires="x14">
            <control shapeId="1039" r:id="rId17" name="Check Box 15">
              <controlPr defaultSize="0" autoFill="0" autoLine="0" autoPict="0">
                <anchor moveWithCells="1">
                  <from>
                    <xdr:col>3</xdr:col>
                    <xdr:colOff>57150</xdr:colOff>
                    <xdr:row>26</xdr:row>
                    <xdr:rowOff>28575</xdr:rowOff>
                  </from>
                  <to>
                    <xdr:col>6</xdr:col>
                    <xdr:colOff>114300</xdr:colOff>
                    <xdr:row>27</xdr:row>
                    <xdr:rowOff>47625</xdr:rowOff>
                  </to>
                </anchor>
              </controlPr>
            </control>
          </mc:Choice>
        </mc:AlternateContent>
        <mc:AlternateContent xmlns:mc="http://schemas.openxmlformats.org/markup-compatibility/2006">
          <mc:Choice Requires="x14">
            <control shapeId="1040" r:id="rId18" name="Check Box 16">
              <controlPr defaultSize="0" autoFill="0" autoLine="0" autoPict="0">
                <anchor moveWithCells="1">
                  <from>
                    <xdr:col>3</xdr:col>
                    <xdr:colOff>57150</xdr:colOff>
                    <xdr:row>6</xdr:row>
                    <xdr:rowOff>9525</xdr:rowOff>
                  </from>
                  <to>
                    <xdr:col>6</xdr:col>
                    <xdr:colOff>114300</xdr:colOff>
                    <xdr:row>7</xdr:row>
                    <xdr:rowOff>28575</xdr:rowOff>
                  </to>
                </anchor>
              </controlPr>
            </control>
          </mc:Choice>
        </mc:AlternateContent>
        <mc:AlternateContent xmlns:mc="http://schemas.openxmlformats.org/markup-compatibility/2006">
          <mc:Choice Requires="x14">
            <control shapeId="1041" r:id="rId19" name="Check Box 17">
              <controlPr defaultSize="0" autoFill="0" autoLine="0" autoPict="0">
                <anchor moveWithCells="1">
                  <from>
                    <xdr:col>3</xdr:col>
                    <xdr:colOff>57150</xdr:colOff>
                    <xdr:row>30</xdr:row>
                    <xdr:rowOff>28575</xdr:rowOff>
                  </from>
                  <to>
                    <xdr:col>6</xdr:col>
                    <xdr:colOff>114300</xdr:colOff>
                    <xdr:row>31</xdr:row>
                    <xdr:rowOff>47625</xdr:rowOff>
                  </to>
                </anchor>
              </controlPr>
            </control>
          </mc:Choice>
        </mc:AlternateContent>
        <mc:AlternateContent xmlns:mc="http://schemas.openxmlformats.org/markup-compatibility/2006">
          <mc:Choice Requires="x14">
            <control shapeId="1042" r:id="rId20" name="Check Box 18">
              <controlPr defaultSize="0" autoFill="0" autoLine="0" autoPict="0">
                <anchor moveWithCells="1">
                  <from>
                    <xdr:col>3</xdr:col>
                    <xdr:colOff>57150</xdr:colOff>
                    <xdr:row>31</xdr:row>
                    <xdr:rowOff>28575</xdr:rowOff>
                  </from>
                  <to>
                    <xdr:col>6</xdr:col>
                    <xdr:colOff>114300</xdr:colOff>
                    <xdr:row>32</xdr:row>
                    <xdr:rowOff>47625</xdr:rowOff>
                  </to>
                </anchor>
              </controlPr>
            </control>
          </mc:Choice>
        </mc:AlternateContent>
        <mc:AlternateContent xmlns:mc="http://schemas.openxmlformats.org/markup-compatibility/2006">
          <mc:Choice Requires="x14">
            <control shapeId="1043" r:id="rId21" name="Check Box 19">
              <controlPr defaultSize="0" autoFill="0" autoLine="0" autoPict="0">
                <anchor moveWithCells="1">
                  <from>
                    <xdr:col>3</xdr:col>
                    <xdr:colOff>57150</xdr:colOff>
                    <xdr:row>32</xdr:row>
                    <xdr:rowOff>28575</xdr:rowOff>
                  </from>
                  <to>
                    <xdr:col>6</xdr:col>
                    <xdr:colOff>114300</xdr:colOff>
                    <xdr:row>33</xdr:row>
                    <xdr:rowOff>47625</xdr:rowOff>
                  </to>
                </anchor>
              </controlPr>
            </control>
          </mc:Choice>
        </mc:AlternateContent>
        <mc:AlternateContent xmlns:mc="http://schemas.openxmlformats.org/markup-compatibility/2006">
          <mc:Choice Requires="x14">
            <control shapeId="1044" r:id="rId22" name="Check Box 20">
              <controlPr defaultSize="0" autoFill="0" autoLine="0" autoPict="0">
                <anchor moveWithCells="1">
                  <from>
                    <xdr:col>3</xdr:col>
                    <xdr:colOff>57150</xdr:colOff>
                    <xdr:row>34</xdr:row>
                    <xdr:rowOff>28575</xdr:rowOff>
                  </from>
                  <to>
                    <xdr:col>6</xdr:col>
                    <xdr:colOff>114300</xdr:colOff>
                    <xdr:row>35</xdr:row>
                    <xdr:rowOff>47625</xdr:rowOff>
                  </to>
                </anchor>
              </controlPr>
            </control>
          </mc:Choice>
        </mc:AlternateContent>
        <mc:AlternateContent xmlns:mc="http://schemas.openxmlformats.org/markup-compatibility/2006">
          <mc:Choice Requires="x14">
            <control shapeId="1045" r:id="rId23" name="Check Box 21">
              <controlPr defaultSize="0" autoFill="0" autoLine="0" autoPict="0">
                <anchor moveWithCells="1">
                  <from>
                    <xdr:col>3</xdr:col>
                    <xdr:colOff>57150</xdr:colOff>
                    <xdr:row>35</xdr:row>
                    <xdr:rowOff>28575</xdr:rowOff>
                  </from>
                  <to>
                    <xdr:col>6</xdr:col>
                    <xdr:colOff>114300</xdr:colOff>
                    <xdr:row>36</xdr:row>
                    <xdr:rowOff>47625</xdr:rowOff>
                  </to>
                </anchor>
              </controlPr>
            </control>
          </mc:Choice>
        </mc:AlternateContent>
        <mc:AlternateContent xmlns:mc="http://schemas.openxmlformats.org/markup-compatibility/2006">
          <mc:Choice Requires="x14">
            <control shapeId="1046" r:id="rId24" name="Check Box 22">
              <controlPr defaultSize="0" autoFill="0" autoLine="0" autoPict="0">
                <anchor moveWithCells="1">
                  <from>
                    <xdr:col>3</xdr:col>
                    <xdr:colOff>57150</xdr:colOff>
                    <xdr:row>36</xdr:row>
                    <xdr:rowOff>28575</xdr:rowOff>
                  </from>
                  <to>
                    <xdr:col>6</xdr:col>
                    <xdr:colOff>114300</xdr:colOff>
                    <xdr:row>37</xdr:row>
                    <xdr:rowOff>47625</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3</xdr:col>
                    <xdr:colOff>57150</xdr:colOff>
                    <xdr:row>39</xdr:row>
                    <xdr:rowOff>28575</xdr:rowOff>
                  </from>
                  <to>
                    <xdr:col>6</xdr:col>
                    <xdr:colOff>114300</xdr:colOff>
                    <xdr:row>40</xdr:row>
                    <xdr:rowOff>47625</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3</xdr:col>
                    <xdr:colOff>57150</xdr:colOff>
                    <xdr:row>40</xdr:row>
                    <xdr:rowOff>28575</xdr:rowOff>
                  </from>
                  <to>
                    <xdr:col>6</xdr:col>
                    <xdr:colOff>114300</xdr:colOff>
                    <xdr:row>41</xdr:row>
                    <xdr:rowOff>47625</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3</xdr:col>
                    <xdr:colOff>57150</xdr:colOff>
                    <xdr:row>42</xdr:row>
                    <xdr:rowOff>28575</xdr:rowOff>
                  </from>
                  <to>
                    <xdr:col>6</xdr:col>
                    <xdr:colOff>114300</xdr:colOff>
                    <xdr:row>43</xdr:row>
                    <xdr:rowOff>47625</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3</xdr:col>
                    <xdr:colOff>57150</xdr:colOff>
                    <xdr:row>43</xdr:row>
                    <xdr:rowOff>28575</xdr:rowOff>
                  </from>
                  <to>
                    <xdr:col>6</xdr:col>
                    <xdr:colOff>114300</xdr:colOff>
                    <xdr:row>44</xdr:row>
                    <xdr:rowOff>47625</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3</xdr:col>
                    <xdr:colOff>57150</xdr:colOff>
                    <xdr:row>45</xdr:row>
                    <xdr:rowOff>28575</xdr:rowOff>
                  </from>
                  <to>
                    <xdr:col>6</xdr:col>
                    <xdr:colOff>114300</xdr:colOff>
                    <xdr:row>46</xdr:row>
                    <xdr:rowOff>47625</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3</xdr:col>
                    <xdr:colOff>57150</xdr:colOff>
                    <xdr:row>46</xdr:row>
                    <xdr:rowOff>28575</xdr:rowOff>
                  </from>
                  <to>
                    <xdr:col>6</xdr:col>
                    <xdr:colOff>114300</xdr:colOff>
                    <xdr:row>47</xdr:row>
                    <xdr:rowOff>47625</xdr:rowOff>
                  </to>
                </anchor>
              </controlPr>
            </control>
          </mc:Choice>
        </mc:AlternateContent>
        <mc:AlternateContent xmlns:mc="http://schemas.openxmlformats.org/markup-compatibility/2006">
          <mc:Choice Requires="x14">
            <control shapeId="1053" r:id="rId31" name="Check Box 29">
              <controlPr defaultSize="0" autoFill="0" autoLine="0" autoPict="0">
                <anchor moveWithCells="1">
                  <from>
                    <xdr:col>3</xdr:col>
                    <xdr:colOff>57150</xdr:colOff>
                    <xdr:row>49</xdr:row>
                    <xdr:rowOff>28575</xdr:rowOff>
                  </from>
                  <to>
                    <xdr:col>6</xdr:col>
                    <xdr:colOff>114300</xdr:colOff>
                    <xdr:row>50</xdr:row>
                    <xdr:rowOff>47625</xdr:rowOff>
                  </to>
                </anchor>
              </controlPr>
            </control>
          </mc:Choice>
        </mc:AlternateContent>
        <mc:AlternateContent xmlns:mc="http://schemas.openxmlformats.org/markup-compatibility/2006">
          <mc:Choice Requires="x14">
            <control shapeId="1054" r:id="rId32" name="Check Box 30">
              <controlPr defaultSize="0" autoFill="0" autoLine="0" autoPict="0">
                <anchor moveWithCells="1">
                  <from>
                    <xdr:col>3</xdr:col>
                    <xdr:colOff>57150</xdr:colOff>
                    <xdr:row>50</xdr:row>
                    <xdr:rowOff>28575</xdr:rowOff>
                  </from>
                  <to>
                    <xdr:col>6</xdr:col>
                    <xdr:colOff>114300</xdr:colOff>
                    <xdr:row>51</xdr:row>
                    <xdr:rowOff>47625</xdr:rowOff>
                  </to>
                </anchor>
              </controlPr>
            </control>
          </mc:Choice>
        </mc:AlternateContent>
        <mc:AlternateContent xmlns:mc="http://schemas.openxmlformats.org/markup-compatibility/2006">
          <mc:Choice Requires="x14">
            <control shapeId="1055" r:id="rId33" name="Check Box 31">
              <controlPr defaultSize="0" autoFill="0" autoLine="0" autoPict="0">
                <anchor moveWithCells="1">
                  <from>
                    <xdr:col>3</xdr:col>
                    <xdr:colOff>57150</xdr:colOff>
                    <xdr:row>51</xdr:row>
                    <xdr:rowOff>28575</xdr:rowOff>
                  </from>
                  <to>
                    <xdr:col>6</xdr:col>
                    <xdr:colOff>114300</xdr:colOff>
                    <xdr:row>52</xdr:row>
                    <xdr:rowOff>47625</xdr:rowOff>
                  </to>
                </anchor>
              </controlPr>
            </control>
          </mc:Choice>
        </mc:AlternateContent>
        <mc:AlternateContent xmlns:mc="http://schemas.openxmlformats.org/markup-compatibility/2006">
          <mc:Choice Requires="x14">
            <control shapeId="1056" r:id="rId34" name="Check Box 32">
              <controlPr defaultSize="0" autoFill="0" autoLine="0" autoPict="0">
                <anchor moveWithCells="1">
                  <from>
                    <xdr:col>3</xdr:col>
                    <xdr:colOff>57150</xdr:colOff>
                    <xdr:row>55</xdr:row>
                    <xdr:rowOff>0</xdr:rowOff>
                  </from>
                  <to>
                    <xdr:col>6</xdr:col>
                    <xdr:colOff>114300</xdr:colOff>
                    <xdr:row>56</xdr:row>
                    <xdr:rowOff>19050</xdr:rowOff>
                  </to>
                </anchor>
              </controlPr>
            </control>
          </mc:Choice>
        </mc:AlternateContent>
        <mc:AlternateContent xmlns:mc="http://schemas.openxmlformats.org/markup-compatibility/2006">
          <mc:Choice Requires="x14">
            <control shapeId="1057" r:id="rId35" name="Check Box 33">
              <controlPr defaultSize="0" autoFill="0" autoLine="0" autoPict="0">
                <anchor moveWithCells="1">
                  <from>
                    <xdr:col>3</xdr:col>
                    <xdr:colOff>57150</xdr:colOff>
                    <xdr:row>57</xdr:row>
                    <xdr:rowOff>0</xdr:rowOff>
                  </from>
                  <to>
                    <xdr:col>6</xdr:col>
                    <xdr:colOff>114300</xdr:colOff>
                    <xdr:row>58</xdr:row>
                    <xdr:rowOff>19050</xdr:rowOff>
                  </to>
                </anchor>
              </controlPr>
            </control>
          </mc:Choice>
        </mc:AlternateContent>
        <mc:AlternateContent xmlns:mc="http://schemas.openxmlformats.org/markup-compatibility/2006">
          <mc:Choice Requires="x14">
            <control shapeId="1058" r:id="rId36" name="Check Box 34">
              <controlPr defaultSize="0" autoFill="0" autoLine="0" autoPict="0">
                <anchor moveWithCells="1">
                  <from>
                    <xdr:col>3</xdr:col>
                    <xdr:colOff>57150</xdr:colOff>
                    <xdr:row>58</xdr:row>
                    <xdr:rowOff>0</xdr:rowOff>
                  </from>
                  <to>
                    <xdr:col>6</xdr:col>
                    <xdr:colOff>114300</xdr:colOff>
                    <xdr:row>59</xdr:row>
                    <xdr:rowOff>19050</xdr:rowOff>
                  </to>
                </anchor>
              </controlPr>
            </control>
          </mc:Choice>
        </mc:AlternateContent>
        <mc:AlternateContent xmlns:mc="http://schemas.openxmlformats.org/markup-compatibility/2006">
          <mc:Choice Requires="x14">
            <control shapeId="1059" r:id="rId37" name="Check Box 35">
              <controlPr defaultSize="0" autoFill="0" autoLine="0" autoPict="0">
                <anchor moveWithCells="1">
                  <from>
                    <xdr:col>3</xdr:col>
                    <xdr:colOff>57150</xdr:colOff>
                    <xdr:row>59</xdr:row>
                    <xdr:rowOff>0</xdr:rowOff>
                  </from>
                  <to>
                    <xdr:col>6</xdr:col>
                    <xdr:colOff>114300</xdr:colOff>
                    <xdr:row>60</xdr:row>
                    <xdr:rowOff>19050</xdr:rowOff>
                  </to>
                </anchor>
              </controlPr>
            </control>
          </mc:Choice>
        </mc:AlternateContent>
        <mc:AlternateContent xmlns:mc="http://schemas.openxmlformats.org/markup-compatibility/2006">
          <mc:Choice Requires="x14">
            <control shapeId="1060" r:id="rId38" name="Check Box 36">
              <controlPr defaultSize="0" autoFill="0" autoLine="0" autoPict="0">
                <anchor moveWithCells="1">
                  <from>
                    <xdr:col>3</xdr:col>
                    <xdr:colOff>57150</xdr:colOff>
                    <xdr:row>61</xdr:row>
                    <xdr:rowOff>0</xdr:rowOff>
                  </from>
                  <to>
                    <xdr:col>6</xdr:col>
                    <xdr:colOff>114300</xdr:colOff>
                    <xdr:row>62</xdr:row>
                    <xdr:rowOff>19050</xdr:rowOff>
                  </to>
                </anchor>
              </controlPr>
            </control>
          </mc:Choice>
        </mc:AlternateContent>
        <mc:AlternateContent xmlns:mc="http://schemas.openxmlformats.org/markup-compatibility/2006">
          <mc:Choice Requires="x14">
            <control shapeId="1061" r:id="rId39" name="Check Box 37">
              <controlPr defaultSize="0" autoFill="0" autoLine="0" autoPict="0">
                <anchor moveWithCells="1">
                  <from>
                    <xdr:col>3</xdr:col>
                    <xdr:colOff>57150</xdr:colOff>
                    <xdr:row>62</xdr:row>
                    <xdr:rowOff>0</xdr:rowOff>
                  </from>
                  <to>
                    <xdr:col>6</xdr:col>
                    <xdr:colOff>114300</xdr:colOff>
                    <xdr:row>63</xdr:row>
                    <xdr:rowOff>19050</xdr:rowOff>
                  </to>
                </anchor>
              </controlPr>
            </control>
          </mc:Choice>
        </mc:AlternateContent>
        <mc:AlternateContent xmlns:mc="http://schemas.openxmlformats.org/markup-compatibility/2006">
          <mc:Choice Requires="x14">
            <control shapeId="1062" r:id="rId40" name="Check Box 38">
              <controlPr defaultSize="0" autoFill="0" autoLine="0" autoPict="0">
                <anchor moveWithCells="1">
                  <from>
                    <xdr:col>3</xdr:col>
                    <xdr:colOff>57150</xdr:colOff>
                    <xdr:row>64</xdr:row>
                    <xdr:rowOff>0</xdr:rowOff>
                  </from>
                  <to>
                    <xdr:col>6</xdr:col>
                    <xdr:colOff>114300</xdr:colOff>
                    <xdr:row>65</xdr:row>
                    <xdr:rowOff>19050</xdr:rowOff>
                  </to>
                </anchor>
              </controlPr>
            </control>
          </mc:Choice>
        </mc:AlternateContent>
        <mc:AlternateContent xmlns:mc="http://schemas.openxmlformats.org/markup-compatibility/2006">
          <mc:Choice Requires="x14">
            <control shapeId="1063" r:id="rId41" name="Check Box 39">
              <controlPr defaultSize="0" autoFill="0" autoLine="0" autoPict="0">
                <anchor moveWithCells="1">
                  <from>
                    <xdr:col>3</xdr:col>
                    <xdr:colOff>57150</xdr:colOff>
                    <xdr:row>65</xdr:row>
                    <xdr:rowOff>0</xdr:rowOff>
                  </from>
                  <to>
                    <xdr:col>6</xdr:col>
                    <xdr:colOff>114300</xdr:colOff>
                    <xdr:row>66</xdr:row>
                    <xdr:rowOff>19050</xdr:rowOff>
                  </to>
                </anchor>
              </controlPr>
            </control>
          </mc:Choice>
        </mc:AlternateContent>
        <mc:AlternateContent xmlns:mc="http://schemas.openxmlformats.org/markup-compatibility/2006">
          <mc:Choice Requires="x14">
            <control shapeId="1064" r:id="rId42" name="Check Box 40">
              <controlPr defaultSize="0" autoFill="0" autoLine="0" autoPict="0">
                <anchor moveWithCells="1">
                  <from>
                    <xdr:col>3</xdr:col>
                    <xdr:colOff>57150</xdr:colOff>
                    <xdr:row>68</xdr:row>
                    <xdr:rowOff>0</xdr:rowOff>
                  </from>
                  <to>
                    <xdr:col>6</xdr:col>
                    <xdr:colOff>114300</xdr:colOff>
                    <xdr:row>69</xdr:row>
                    <xdr:rowOff>19050</xdr:rowOff>
                  </to>
                </anchor>
              </controlPr>
            </control>
          </mc:Choice>
        </mc:AlternateContent>
        <mc:AlternateContent xmlns:mc="http://schemas.openxmlformats.org/markup-compatibility/2006">
          <mc:Choice Requires="x14">
            <control shapeId="1065" r:id="rId43" name="Check Box 41">
              <controlPr defaultSize="0" autoFill="0" autoLine="0" autoPict="0">
                <anchor moveWithCells="1">
                  <from>
                    <xdr:col>3</xdr:col>
                    <xdr:colOff>57150</xdr:colOff>
                    <xdr:row>70</xdr:row>
                    <xdr:rowOff>0</xdr:rowOff>
                  </from>
                  <to>
                    <xdr:col>6</xdr:col>
                    <xdr:colOff>114300</xdr:colOff>
                    <xdr:row>71</xdr:row>
                    <xdr:rowOff>19050</xdr:rowOff>
                  </to>
                </anchor>
              </controlPr>
            </control>
          </mc:Choice>
        </mc:AlternateContent>
        <mc:AlternateContent xmlns:mc="http://schemas.openxmlformats.org/markup-compatibility/2006">
          <mc:Choice Requires="x14">
            <control shapeId="1066" r:id="rId44" name="Check Box 42">
              <controlPr defaultSize="0" autoFill="0" autoLine="0" autoPict="0">
                <anchor moveWithCells="1">
                  <from>
                    <xdr:col>3</xdr:col>
                    <xdr:colOff>57150</xdr:colOff>
                    <xdr:row>71</xdr:row>
                    <xdr:rowOff>0</xdr:rowOff>
                  </from>
                  <to>
                    <xdr:col>6</xdr:col>
                    <xdr:colOff>114300</xdr:colOff>
                    <xdr:row>72</xdr:row>
                    <xdr:rowOff>19050</xdr:rowOff>
                  </to>
                </anchor>
              </controlPr>
            </control>
          </mc:Choice>
        </mc:AlternateContent>
        <mc:AlternateContent xmlns:mc="http://schemas.openxmlformats.org/markup-compatibility/2006">
          <mc:Choice Requires="x14">
            <control shapeId="1067" r:id="rId45" name="Check Box 43">
              <controlPr defaultSize="0" autoFill="0" autoLine="0" autoPict="0">
                <anchor moveWithCells="1">
                  <from>
                    <xdr:col>3</xdr:col>
                    <xdr:colOff>57150</xdr:colOff>
                    <xdr:row>73</xdr:row>
                    <xdr:rowOff>0</xdr:rowOff>
                  </from>
                  <to>
                    <xdr:col>6</xdr:col>
                    <xdr:colOff>114300</xdr:colOff>
                    <xdr:row>74</xdr:row>
                    <xdr:rowOff>19050</xdr:rowOff>
                  </to>
                </anchor>
              </controlPr>
            </control>
          </mc:Choice>
        </mc:AlternateContent>
        <mc:AlternateContent xmlns:mc="http://schemas.openxmlformats.org/markup-compatibility/2006">
          <mc:Choice Requires="x14">
            <control shapeId="1068" r:id="rId46" name="Check Box 44">
              <controlPr defaultSize="0" autoFill="0" autoLine="0" autoPict="0">
                <anchor moveWithCells="1">
                  <from>
                    <xdr:col>3</xdr:col>
                    <xdr:colOff>57150</xdr:colOff>
                    <xdr:row>74</xdr:row>
                    <xdr:rowOff>0</xdr:rowOff>
                  </from>
                  <to>
                    <xdr:col>6</xdr:col>
                    <xdr:colOff>114300</xdr:colOff>
                    <xdr:row>75</xdr:row>
                    <xdr:rowOff>19050</xdr:rowOff>
                  </to>
                </anchor>
              </controlPr>
            </control>
          </mc:Choice>
        </mc:AlternateContent>
        <mc:AlternateContent xmlns:mc="http://schemas.openxmlformats.org/markup-compatibility/2006">
          <mc:Choice Requires="x14">
            <control shapeId="1069" r:id="rId47" name="Check Box 45">
              <controlPr defaultSize="0" autoFill="0" autoLine="0" autoPict="0">
                <anchor moveWithCells="1">
                  <from>
                    <xdr:col>3</xdr:col>
                    <xdr:colOff>57150</xdr:colOff>
                    <xdr:row>77</xdr:row>
                    <xdr:rowOff>0</xdr:rowOff>
                  </from>
                  <to>
                    <xdr:col>6</xdr:col>
                    <xdr:colOff>114300</xdr:colOff>
                    <xdr:row>78</xdr:row>
                    <xdr:rowOff>19050</xdr:rowOff>
                  </to>
                </anchor>
              </controlPr>
            </control>
          </mc:Choice>
        </mc:AlternateContent>
        <mc:AlternateContent xmlns:mc="http://schemas.openxmlformats.org/markup-compatibility/2006">
          <mc:Choice Requires="x14">
            <control shapeId="1070" r:id="rId48" name="Check Box 46">
              <controlPr defaultSize="0" autoFill="0" autoLine="0" autoPict="0">
                <anchor moveWithCells="1">
                  <from>
                    <xdr:col>3</xdr:col>
                    <xdr:colOff>57150</xdr:colOff>
                    <xdr:row>78</xdr:row>
                    <xdr:rowOff>0</xdr:rowOff>
                  </from>
                  <to>
                    <xdr:col>6</xdr:col>
                    <xdr:colOff>114300</xdr:colOff>
                    <xdr:row>79</xdr:row>
                    <xdr:rowOff>19050</xdr:rowOff>
                  </to>
                </anchor>
              </controlPr>
            </control>
          </mc:Choice>
        </mc:AlternateContent>
        <mc:AlternateContent xmlns:mc="http://schemas.openxmlformats.org/markup-compatibility/2006">
          <mc:Choice Requires="x14">
            <control shapeId="1071" r:id="rId49" name="Check Box 47">
              <controlPr defaultSize="0" autoFill="0" autoLine="0" autoPict="0">
                <anchor moveWithCells="1">
                  <from>
                    <xdr:col>3</xdr:col>
                    <xdr:colOff>57150</xdr:colOff>
                    <xdr:row>79</xdr:row>
                    <xdr:rowOff>0</xdr:rowOff>
                  </from>
                  <to>
                    <xdr:col>6</xdr:col>
                    <xdr:colOff>114300</xdr:colOff>
                    <xdr:row>80</xdr:row>
                    <xdr:rowOff>19050</xdr:rowOff>
                  </to>
                </anchor>
              </controlPr>
            </control>
          </mc:Choice>
        </mc:AlternateContent>
        <mc:AlternateContent xmlns:mc="http://schemas.openxmlformats.org/markup-compatibility/2006">
          <mc:Choice Requires="x14">
            <control shapeId="1072" r:id="rId50" name="Check Box 48">
              <controlPr defaultSize="0" autoFill="0" autoLine="0" autoPict="0">
                <anchor moveWithCells="1">
                  <from>
                    <xdr:col>3</xdr:col>
                    <xdr:colOff>57150</xdr:colOff>
                    <xdr:row>81</xdr:row>
                    <xdr:rowOff>0</xdr:rowOff>
                  </from>
                  <to>
                    <xdr:col>6</xdr:col>
                    <xdr:colOff>114300</xdr:colOff>
                    <xdr:row>82</xdr:row>
                    <xdr:rowOff>19050</xdr:rowOff>
                  </to>
                </anchor>
              </controlPr>
            </control>
          </mc:Choice>
        </mc:AlternateContent>
        <mc:AlternateContent xmlns:mc="http://schemas.openxmlformats.org/markup-compatibility/2006">
          <mc:Choice Requires="x14">
            <control shapeId="1073" r:id="rId51" name="Check Box 49">
              <controlPr defaultSize="0" autoFill="0" autoLine="0" autoPict="0">
                <anchor moveWithCells="1">
                  <from>
                    <xdr:col>3</xdr:col>
                    <xdr:colOff>57150</xdr:colOff>
                    <xdr:row>82</xdr:row>
                    <xdr:rowOff>0</xdr:rowOff>
                  </from>
                  <to>
                    <xdr:col>6</xdr:col>
                    <xdr:colOff>114300</xdr:colOff>
                    <xdr:row>83</xdr:row>
                    <xdr:rowOff>19050</xdr:rowOff>
                  </to>
                </anchor>
              </controlPr>
            </control>
          </mc:Choice>
        </mc:AlternateContent>
        <mc:AlternateContent xmlns:mc="http://schemas.openxmlformats.org/markup-compatibility/2006">
          <mc:Choice Requires="x14">
            <control shapeId="1074" r:id="rId52" name="Check Box 50">
              <controlPr defaultSize="0" autoFill="0" autoLine="0" autoPict="0">
                <anchor moveWithCells="1">
                  <from>
                    <xdr:col>3</xdr:col>
                    <xdr:colOff>57150</xdr:colOff>
                    <xdr:row>83</xdr:row>
                    <xdr:rowOff>0</xdr:rowOff>
                  </from>
                  <to>
                    <xdr:col>6</xdr:col>
                    <xdr:colOff>114300</xdr:colOff>
                    <xdr:row>84</xdr:row>
                    <xdr:rowOff>19050</xdr:rowOff>
                  </to>
                </anchor>
              </controlPr>
            </control>
          </mc:Choice>
        </mc:AlternateContent>
        <mc:AlternateContent xmlns:mc="http://schemas.openxmlformats.org/markup-compatibility/2006">
          <mc:Choice Requires="x14">
            <control shapeId="1075" r:id="rId53" name="Check Box 51">
              <controlPr defaultSize="0" autoFill="0" autoLine="0" autoPict="0">
                <anchor moveWithCells="1">
                  <from>
                    <xdr:col>3</xdr:col>
                    <xdr:colOff>57150</xdr:colOff>
                    <xdr:row>84</xdr:row>
                    <xdr:rowOff>0</xdr:rowOff>
                  </from>
                  <to>
                    <xdr:col>6</xdr:col>
                    <xdr:colOff>114300</xdr:colOff>
                    <xdr:row>85</xdr:row>
                    <xdr:rowOff>19050</xdr:rowOff>
                  </to>
                </anchor>
              </controlPr>
            </control>
          </mc:Choice>
        </mc:AlternateContent>
        <mc:AlternateContent xmlns:mc="http://schemas.openxmlformats.org/markup-compatibility/2006">
          <mc:Choice Requires="x14">
            <control shapeId="1076" r:id="rId54" name="Check Box 52">
              <controlPr defaultSize="0" autoFill="0" autoLine="0" autoPict="0">
                <anchor moveWithCells="1">
                  <from>
                    <xdr:col>3</xdr:col>
                    <xdr:colOff>57150</xdr:colOff>
                    <xdr:row>86</xdr:row>
                    <xdr:rowOff>0</xdr:rowOff>
                  </from>
                  <to>
                    <xdr:col>6</xdr:col>
                    <xdr:colOff>114300</xdr:colOff>
                    <xdr:row>87</xdr:row>
                    <xdr:rowOff>19050</xdr:rowOff>
                  </to>
                </anchor>
              </controlPr>
            </control>
          </mc:Choice>
        </mc:AlternateContent>
        <mc:AlternateContent xmlns:mc="http://schemas.openxmlformats.org/markup-compatibility/2006">
          <mc:Choice Requires="x14">
            <control shapeId="1077" r:id="rId55" name="Check Box 53">
              <controlPr defaultSize="0" autoFill="0" autoLine="0" autoPict="0">
                <anchor moveWithCells="1">
                  <from>
                    <xdr:col>3</xdr:col>
                    <xdr:colOff>57150</xdr:colOff>
                    <xdr:row>87</xdr:row>
                    <xdr:rowOff>0</xdr:rowOff>
                  </from>
                  <to>
                    <xdr:col>6</xdr:col>
                    <xdr:colOff>114300</xdr:colOff>
                    <xdr:row>88</xdr:row>
                    <xdr:rowOff>19050</xdr:rowOff>
                  </to>
                </anchor>
              </controlPr>
            </control>
          </mc:Choice>
        </mc:AlternateContent>
        <mc:AlternateContent xmlns:mc="http://schemas.openxmlformats.org/markup-compatibility/2006">
          <mc:Choice Requires="x14">
            <control shapeId="1078" r:id="rId56" name="Check Box 54">
              <controlPr defaultSize="0" autoFill="0" autoLine="0" autoPict="0">
                <anchor moveWithCells="1">
                  <from>
                    <xdr:col>3</xdr:col>
                    <xdr:colOff>57150</xdr:colOff>
                    <xdr:row>88</xdr:row>
                    <xdr:rowOff>0</xdr:rowOff>
                  </from>
                  <to>
                    <xdr:col>6</xdr:col>
                    <xdr:colOff>114300</xdr:colOff>
                    <xdr:row>89</xdr:row>
                    <xdr:rowOff>19050</xdr:rowOff>
                  </to>
                </anchor>
              </controlPr>
            </control>
          </mc:Choice>
        </mc:AlternateContent>
        <mc:AlternateContent xmlns:mc="http://schemas.openxmlformats.org/markup-compatibility/2006">
          <mc:Choice Requires="x14">
            <control shapeId="1079" r:id="rId57" name="Check Box 55">
              <controlPr defaultSize="0" autoFill="0" autoLine="0" autoPict="0">
                <anchor moveWithCells="1">
                  <from>
                    <xdr:col>3</xdr:col>
                    <xdr:colOff>57150</xdr:colOff>
                    <xdr:row>89</xdr:row>
                    <xdr:rowOff>0</xdr:rowOff>
                  </from>
                  <to>
                    <xdr:col>6</xdr:col>
                    <xdr:colOff>114300</xdr:colOff>
                    <xdr:row>90</xdr:row>
                    <xdr:rowOff>19050</xdr:rowOff>
                  </to>
                </anchor>
              </controlPr>
            </control>
          </mc:Choice>
        </mc:AlternateContent>
        <mc:AlternateContent xmlns:mc="http://schemas.openxmlformats.org/markup-compatibility/2006">
          <mc:Choice Requires="x14">
            <control shapeId="1080" r:id="rId58" name="Check Box 56">
              <controlPr defaultSize="0" autoFill="0" autoLine="0" autoPict="0">
                <anchor moveWithCells="1">
                  <from>
                    <xdr:col>3</xdr:col>
                    <xdr:colOff>57150</xdr:colOff>
                    <xdr:row>93</xdr:row>
                    <xdr:rowOff>0</xdr:rowOff>
                  </from>
                  <to>
                    <xdr:col>6</xdr:col>
                    <xdr:colOff>114300</xdr:colOff>
                    <xdr:row>94</xdr:row>
                    <xdr:rowOff>19050</xdr:rowOff>
                  </to>
                </anchor>
              </controlPr>
            </control>
          </mc:Choice>
        </mc:AlternateContent>
        <mc:AlternateContent xmlns:mc="http://schemas.openxmlformats.org/markup-compatibility/2006">
          <mc:Choice Requires="x14">
            <control shapeId="1081" r:id="rId59" name="Check Box 57">
              <controlPr defaultSize="0" autoFill="0" autoLine="0" autoPict="0">
                <anchor moveWithCells="1">
                  <from>
                    <xdr:col>3</xdr:col>
                    <xdr:colOff>57150</xdr:colOff>
                    <xdr:row>94</xdr:row>
                    <xdr:rowOff>0</xdr:rowOff>
                  </from>
                  <to>
                    <xdr:col>6</xdr:col>
                    <xdr:colOff>114300</xdr:colOff>
                    <xdr:row>95</xdr:row>
                    <xdr:rowOff>19050</xdr:rowOff>
                  </to>
                </anchor>
              </controlPr>
            </control>
          </mc:Choice>
        </mc:AlternateContent>
        <mc:AlternateContent xmlns:mc="http://schemas.openxmlformats.org/markup-compatibility/2006">
          <mc:Choice Requires="x14">
            <control shapeId="1082" r:id="rId60" name="Check Box 58">
              <controlPr defaultSize="0" autoFill="0" autoLine="0" autoPict="0">
                <anchor moveWithCells="1">
                  <from>
                    <xdr:col>3</xdr:col>
                    <xdr:colOff>57150</xdr:colOff>
                    <xdr:row>96</xdr:row>
                    <xdr:rowOff>0</xdr:rowOff>
                  </from>
                  <to>
                    <xdr:col>6</xdr:col>
                    <xdr:colOff>114300</xdr:colOff>
                    <xdr:row>97</xdr:row>
                    <xdr:rowOff>19050</xdr:rowOff>
                  </to>
                </anchor>
              </controlPr>
            </control>
          </mc:Choice>
        </mc:AlternateContent>
        <mc:AlternateContent xmlns:mc="http://schemas.openxmlformats.org/markup-compatibility/2006">
          <mc:Choice Requires="x14">
            <control shapeId="1083" r:id="rId61" name="Check Box 59">
              <controlPr defaultSize="0" autoFill="0" autoLine="0" autoPict="0">
                <anchor moveWithCells="1">
                  <from>
                    <xdr:col>3</xdr:col>
                    <xdr:colOff>57150</xdr:colOff>
                    <xdr:row>97</xdr:row>
                    <xdr:rowOff>0</xdr:rowOff>
                  </from>
                  <to>
                    <xdr:col>6</xdr:col>
                    <xdr:colOff>114300</xdr:colOff>
                    <xdr:row>98</xdr:row>
                    <xdr:rowOff>19050</xdr:rowOff>
                  </to>
                </anchor>
              </controlPr>
            </control>
          </mc:Choice>
        </mc:AlternateContent>
        <mc:AlternateContent xmlns:mc="http://schemas.openxmlformats.org/markup-compatibility/2006">
          <mc:Choice Requires="x14">
            <control shapeId="1084" r:id="rId62" name="Check Box 60">
              <controlPr defaultSize="0" autoFill="0" autoLine="0" autoPict="0">
                <anchor moveWithCells="1">
                  <from>
                    <xdr:col>3</xdr:col>
                    <xdr:colOff>57150</xdr:colOff>
                    <xdr:row>98</xdr:row>
                    <xdr:rowOff>0</xdr:rowOff>
                  </from>
                  <to>
                    <xdr:col>6</xdr:col>
                    <xdr:colOff>114300</xdr:colOff>
                    <xdr:row>99</xdr:row>
                    <xdr:rowOff>19050</xdr:rowOff>
                  </to>
                </anchor>
              </controlPr>
            </control>
          </mc:Choice>
        </mc:AlternateContent>
        <mc:AlternateContent xmlns:mc="http://schemas.openxmlformats.org/markup-compatibility/2006">
          <mc:Choice Requires="x14">
            <control shapeId="1085" r:id="rId63" name="Check Box 61">
              <controlPr defaultSize="0" autoFill="0" autoLine="0" autoPict="0">
                <anchor moveWithCells="1">
                  <from>
                    <xdr:col>3</xdr:col>
                    <xdr:colOff>57150</xdr:colOff>
                    <xdr:row>101</xdr:row>
                    <xdr:rowOff>0</xdr:rowOff>
                  </from>
                  <to>
                    <xdr:col>6</xdr:col>
                    <xdr:colOff>114300</xdr:colOff>
                    <xdr:row>102</xdr:row>
                    <xdr:rowOff>19050</xdr:rowOff>
                  </to>
                </anchor>
              </controlPr>
            </control>
          </mc:Choice>
        </mc:AlternateContent>
        <mc:AlternateContent xmlns:mc="http://schemas.openxmlformats.org/markup-compatibility/2006">
          <mc:Choice Requires="x14">
            <control shapeId="1086" r:id="rId64" name="Check Box 62">
              <controlPr defaultSize="0" autoFill="0" autoLine="0" autoPict="0">
                <anchor moveWithCells="1">
                  <from>
                    <xdr:col>3</xdr:col>
                    <xdr:colOff>57150</xdr:colOff>
                    <xdr:row>102</xdr:row>
                    <xdr:rowOff>0</xdr:rowOff>
                  </from>
                  <to>
                    <xdr:col>6</xdr:col>
                    <xdr:colOff>114300</xdr:colOff>
                    <xdr:row>103</xdr:row>
                    <xdr:rowOff>19050</xdr:rowOff>
                  </to>
                </anchor>
              </controlPr>
            </control>
          </mc:Choice>
        </mc:AlternateContent>
        <mc:AlternateContent xmlns:mc="http://schemas.openxmlformats.org/markup-compatibility/2006">
          <mc:Choice Requires="x14">
            <control shapeId="1087" r:id="rId65" name="Check Box 63">
              <controlPr defaultSize="0" autoFill="0" autoLine="0" autoPict="0">
                <anchor moveWithCells="1">
                  <from>
                    <xdr:col>3</xdr:col>
                    <xdr:colOff>57150</xdr:colOff>
                    <xdr:row>104</xdr:row>
                    <xdr:rowOff>0</xdr:rowOff>
                  </from>
                  <to>
                    <xdr:col>6</xdr:col>
                    <xdr:colOff>114300</xdr:colOff>
                    <xdr:row>105</xdr:row>
                    <xdr:rowOff>19050</xdr:rowOff>
                  </to>
                </anchor>
              </controlPr>
            </control>
          </mc:Choice>
        </mc:AlternateContent>
        <mc:AlternateContent xmlns:mc="http://schemas.openxmlformats.org/markup-compatibility/2006">
          <mc:Choice Requires="x14">
            <control shapeId="1088" r:id="rId66" name="Check Box 64">
              <controlPr defaultSize="0" autoFill="0" autoLine="0" autoPict="0">
                <anchor moveWithCells="1">
                  <from>
                    <xdr:col>3</xdr:col>
                    <xdr:colOff>57150</xdr:colOff>
                    <xdr:row>105</xdr:row>
                    <xdr:rowOff>0</xdr:rowOff>
                  </from>
                  <to>
                    <xdr:col>6</xdr:col>
                    <xdr:colOff>114300</xdr:colOff>
                    <xdr:row>106</xdr:row>
                    <xdr:rowOff>19050</xdr:rowOff>
                  </to>
                </anchor>
              </controlPr>
            </control>
          </mc:Choice>
        </mc:AlternateContent>
        <mc:AlternateContent xmlns:mc="http://schemas.openxmlformats.org/markup-compatibility/2006">
          <mc:Choice Requires="x14">
            <control shapeId="1089" r:id="rId67" name="Check Box 65">
              <controlPr defaultSize="0" autoFill="0" autoLine="0" autoPict="0">
                <anchor moveWithCells="1">
                  <from>
                    <xdr:col>3</xdr:col>
                    <xdr:colOff>57150</xdr:colOff>
                    <xdr:row>106</xdr:row>
                    <xdr:rowOff>0</xdr:rowOff>
                  </from>
                  <to>
                    <xdr:col>6</xdr:col>
                    <xdr:colOff>114300</xdr:colOff>
                    <xdr:row>107</xdr:row>
                    <xdr:rowOff>19050</xdr:rowOff>
                  </to>
                </anchor>
              </controlPr>
            </control>
          </mc:Choice>
        </mc:AlternateContent>
        <mc:AlternateContent xmlns:mc="http://schemas.openxmlformats.org/markup-compatibility/2006">
          <mc:Choice Requires="x14">
            <control shapeId="1090" r:id="rId68" name="Check Box 66">
              <controlPr defaultSize="0" autoFill="0" autoLine="0" autoPict="0">
                <anchor moveWithCells="1">
                  <from>
                    <xdr:col>3</xdr:col>
                    <xdr:colOff>57150</xdr:colOff>
                    <xdr:row>108</xdr:row>
                    <xdr:rowOff>0</xdr:rowOff>
                  </from>
                  <to>
                    <xdr:col>6</xdr:col>
                    <xdr:colOff>114300</xdr:colOff>
                    <xdr:row>109</xdr:row>
                    <xdr:rowOff>19050</xdr:rowOff>
                  </to>
                </anchor>
              </controlPr>
            </control>
          </mc:Choice>
        </mc:AlternateContent>
        <mc:AlternateContent xmlns:mc="http://schemas.openxmlformats.org/markup-compatibility/2006">
          <mc:Choice Requires="x14">
            <control shapeId="1091" r:id="rId69" name="Check Box 67">
              <controlPr defaultSize="0" autoFill="0" autoLine="0" autoPict="0">
                <anchor moveWithCells="1">
                  <from>
                    <xdr:col>3</xdr:col>
                    <xdr:colOff>57150</xdr:colOff>
                    <xdr:row>109</xdr:row>
                    <xdr:rowOff>0</xdr:rowOff>
                  </from>
                  <to>
                    <xdr:col>6</xdr:col>
                    <xdr:colOff>114300</xdr:colOff>
                    <xdr:row>110</xdr:row>
                    <xdr:rowOff>19050</xdr:rowOff>
                  </to>
                </anchor>
              </controlPr>
            </control>
          </mc:Choice>
        </mc:AlternateContent>
        <mc:AlternateContent xmlns:mc="http://schemas.openxmlformats.org/markup-compatibility/2006">
          <mc:Choice Requires="x14">
            <control shapeId="1092" r:id="rId70" name="Check Box 68">
              <controlPr defaultSize="0" autoFill="0" autoLine="0" autoPict="0">
                <anchor moveWithCells="1">
                  <from>
                    <xdr:col>3</xdr:col>
                    <xdr:colOff>57150</xdr:colOff>
                    <xdr:row>111</xdr:row>
                    <xdr:rowOff>0</xdr:rowOff>
                  </from>
                  <to>
                    <xdr:col>6</xdr:col>
                    <xdr:colOff>114300</xdr:colOff>
                    <xdr:row>112</xdr:row>
                    <xdr:rowOff>19050</xdr:rowOff>
                  </to>
                </anchor>
              </controlPr>
            </control>
          </mc:Choice>
        </mc:AlternateContent>
        <mc:AlternateContent xmlns:mc="http://schemas.openxmlformats.org/markup-compatibility/2006">
          <mc:Choice Requires="x14">
            <control shapeId="1093" r:id="rId71" name="Check Box 69">
              <controlPr defaultSize="0" autoFill="0" autoLine="0" autoPict="0">
                <anchor moveWithCells="1">
                  <from>
                    <xdr:col>3</xdr:col>
                    <xdr:colOff>57150</xdr:colOff>
                    <xdr:row>112</xdr:row>
                    <xdr:rowOff>0</xdr:rowOff>
                  </from>
                  <to>
                    <xdr:col>6</xdr:col>
                    <xdr:colOff>114300</xdr:colOff>
                    <xdr:row>113</xdr:row>
                    <xdr:rowOff>19050</xdr:rowOff>
                  </to>
                </anchor>
              </controlPr>
            </control>
          </mc:Choice>
        </mc:AlternateContent>
        <mc:AlternateContent xmlns:mc="http://schemas.openxmlformats.org/markup-compatibility/2006">
          <mc:Choice Requires="x14">
            <control shapeId="1094" r:id="rId72" name="Check Box 70">
              <controlPr defaultSize="0" autoFill="0" autoLine="0" autoPict="0">
                <anchor moveWithCells="1">
                  <from>
                    <xdr:col>3</xdr:col>
                    <xdr:colOff>57150</xdr:colOff>
                    <xdr:row>113</xdr:row>
                    <xdr:rowOff>0</xdr:rowOff>
                  </from>
                  <to>
                    <xdr:col>6</xdr:col>
                    <xdr:colOff>114300</xdr:colOff>
                    <xdr:row>114</xdr:row>
                    <xdr:rowOff>19050</xdr:rowOff>
                  </to>
                </anchor>
              </controlPr>
            </control>
          </mc:Choice>
        </mc:AlternateContent>
        <mc:AlternateContent xmlns:mc="http://schemas.openxmlformats.org/markup-compatibility/2006">
          <mc:Choice Requires="x14">
            <control shapeId="1095" r:id="rId73" name="Check Box 71">
              <controlPr defaultSize="0" autoFill="0" autoLine="0" autoPict="0">
                <anchor moveWithCells="1">
                  <from>
                    <xdr:col>3</xdr:col>
                    <xdr:colOff>57150</xdr:colOff>
                    <xdr:row>114</xdr:row>
                    <xdr:rowOff>0</xdr:rowOff>
                  </from>
                  <to>
                    <xdr:col>6</xdr:col>
                    <xdr:colOff>114300</xdr:colOff>
                    <xdr:row>115</xdr:row>
                    <xdr:rowOff>19050</xdr:rowOff>
                  </to>
                </anchor>
              </controlPr>
            </control>
          </mc:Choice>
        </mc:AlternateContent>
        <mc:AlternateContent xmlns:mc="http://schemas.openxmlformats.org/markup-compatibility/2006">
          <mc:Choice Requires="x14">
            <control shapeId="1096" r:id="rId74" name="Check Box 72">
              <controlPr defaultSize="0" autoFill="0" autoLine="0" autoPict="0">
                <anchor moveWithCells="1">
                  <from>
                    <xdr:col>3</xdr:col>
                    <xdr:colOff>57150</xdr:colOff>
                    <xdr:row>116</xdr:row>
                    <xdr:rowOff>0</xdr:rowOff>
                  </from>
                  <to>
                    <xdr:col>6</xdr:col>
                    <xdr:colOff>114300</xdr:colOff>
                    <xdr:row>117</xdr:row>
                    <xdr:rowOff>19050</xdr:rowOff>
                  </to>
                </anchor>
              </controlPr>
            </control>
          </mc:Choice>
        </mc:AlternateContent>
        <mc:AlternateContent xmlns:mc="http://schemas.openxmlformats.org/markup-compatibility/2006">
          <mc:Choice Requires="x14">
            <control shapeId="1097" r:id="rId75" name="Check Box 73">
              <controlPr defaultSize="0" autoFill="0" autoLine="0" autoPict="0">
                <anchor moveWithCells="1">
                  <from>
                    <xdr:col>3</xdr:col>
                    <xdr:colOff>57150</xdr:colOff>
                    <xdr:row>118</xdr:row>
                    <xdr:rowOff>0</xdr:rowOff>
                  </from>
                  <to>
                    <xdr:col>6</xdr:col>
                    <xdr:colOff>114300</xdr:colOff>
                    <xdr:row>119</xdr:row>
                    <xdr:rowOff>19050</xdr:rowOff>
                  </to>
                </anchor>
              </controlPr>
            </control>
          </mc:Choice>
        </mc:AlternateContent>
        <mc:AlternateContent xmlns:mc="http://schemas.openxmlformats.org/markup-compatibility/2006">
          <mc:Choice Requires="x14">
            <control shapeId="1098" r:id="rId76" name="Check Box 74">
              <controlPr defaultSize="0" autoFill="0" autoLine="0" autoPict="0">
                <anchor moveWithCells="1">
                  <from>
                    <xdr:col>3</xdr:col>
                    <xdr:colOff>57150</xdr:colOff>
                    <xdr:row>121</xdr:row>
                    <xdr:rowOff>0</xdr:rowOff>
                  </from>
                  <to>
                    <xdr:col>6</xdr:col>
                    <xdr:colOff>114300</xdr:colOff>
                    <xdr:row>122</xdr:row>
                    <xdr:rowOff>19050</xdr:rowOff>
                  </to>
                </anchor>
              </controlPr>
            </control>
          </mc:Choice>
        </mc:AlternateContent>
        <mc:AlternateContent xmlns:mc="http://schemas.openxmlformats.org/markup-compatibility/2006">
          <mc:Choice Requires="x14">
            <control shapeId="1099" r:id="rId77" name="Check Box 75">
              <controlPr defaultSize="0" autoFill="0" autoLine="0" autoPict="0">
                <anchor moveWithCells="1">
                  <from>
                    <xdr:col>3</xdr:col>
                    <xdr:colOff>57150</xdr:colOff>
                    <xdr:row>124</xdr:row>
                    <xdr:rowOff>0</xdr:rowOff>
                  </from>
                  <to>
                    <xdr:col>6</xdr:col>
                    <xdr:colOff>114300</xdr:colOff>
                    <xdr:row>125</xdr:row>
                    <xdr:rowOff>19050</xdr:rowOff>
                  </to>
                </anchor>
              </controlPr>
            </control>
          </mc:Choice>
        </mc:AlternateContent>
        <mc:AlternateContent xmlns:mc="http://schemas.openxmlformats.org/markup-compatibility/2006">
          <mc:Choice Requires="x14">
            <control shapeId="1100" r:id="rId78" name="Check Box 76">
              <controlPr defaultSize="0" autoFill="0" autoLine="0" autoPict="0">
                <anchor moveWithCells="1">
                  <from>
                    <xdr:col>3</xdr:col>
                    <xdr:colOff>57150</xdr:colOff>
                    <xdr:row>125</xdr:row>
                    <xdr:rowOff>0</xdr:rowOff>
                  </from>
                  <to>
                    <xdr:col>6</xdr:col>
                    <xdr:colOff>114300</xdr:colOff>
                    <xdr:row>126</xdr:row>
                    <xdr:rowOff>19050</xdr:rowOff>
                  </to>
                </anchor>
              </controlPr>
            </control>
          </mc:Choice>
        </mc:AlternateContent>
        <mc:AlternateContent xmlns:mc="http://schemas.openxmlformats.org/markup-compatibility/2006">
          <mc:Choice Requires="x14">
            <control shapeId="1101" r:id="rId79" name="Check Box 77">
              <controlPr defaultSize="0" autoFill="0" autoLine="0" autoPict="0">
                <anchor moveWithCells="1">
                  <from>
                    <xdr:col>3</xdr:col>
                    <xdr:colOff>57150</xdr:colOff>
                    <xdr:row>127</xdr:row>
                    <xdr:rowOff>0</xdr:rowOff>
                  </from>
                  <to>
                    <xdr:col>6</xdr:col>
                    <xdr:colOff>114300</xdr:colOff>
                    <xdr:row>128</xdr:row>
                    <xdr:rowOff>19050</xdr:rowOff>
                  </to>
                </anchor>
              </controlPr>
            </control>
          </mc:Choice>
        </mc:AlternateContent>
        <mc:AlternateContent xmlns:mc="http://schemas.openxmlformats.org/markup-compatibility/2006">
          <mc:Choice Requires="x14">
            <control shapeId="1102" r:id="rId80" name="Check Box 78">
              <controlPr defaultSize="0" autoFill="0" autoLine="0" autoPict="0">
                <anchor moveWithCells="1">
                  <from>
                    <xdr:col>3</xdr:col>
                    <xdr:colOff>57150</xdr:colOff>
                    <xdr:row>128</xdr:row>
                    <xdr:rowOff>0</xdr:rowOff>
                  </from>
                  <to>
                    <xdr:col>6</xdr:col>
                    <xdr:colOff>114300</xdr:colOff>
                    <xdr:row>129</xdr:row>
                    <xdr:rowOff>19050</xdr:rowOff>
                  </to>
                </anchor>
              </controlPr>
            </control>
          </mc:Choice>
        </mc:AlternateContent>
        <mc:AlternateContent xmlns:mc="http://schemas.openxmlformats.org/markup-compatibility/2006">
          <mc:Choice Requires="x14">
            <control shapeId="1103" r:id="rId81" name="Check Box 79">
              <controlPr defaultSize="0" autoFill="0" autoLine="0" autoPict="0">
                <anchor moveWithCells="1">
                  <from>
                    <xdr:col>3</xdr:col>
                    <xdr:colOff>57150</xdr:colOff>
                    <xdr:row>130</xdr:row>
                    <xdr:rowOff>0</xdr:rowOff>
                  </from>
                  <to>
                    <xdr:col>6</xdr:col>
                    <xdr:colOff>114300</xdr:colOff>
                    <xdr:row>131</xdr:row>
                    <xdr:rowOff>19050</xdr:rowOff>
                  </to>
                </anchor>
              </controlPr>
            </control>
          </mc:Choice>
        </mc:AlternateContent>
        <mc:AlternateContent xmlns:mc="http://schemas.openxmlformats.org/markup-compatibility/2006">
          <mc:Choice Requires="x14">
            <control shapeId="1104" r:id="rId82" name="Check Box 80">
              <controlPr defaultSize="0" autoFill="0" autoLine="0" autoPict="0">
                <anchor moveWithCells="1">
                  <from>
                    <xdr:col>3</xdr:col>
                    <xdr:colOff>57150</xdr:colOff>
                    <xdr:row>131</xdr:row>
                    <xdr:rowOff>0</xdr:rowOff>
                  </from>
                  <to>
                    <xdr:col>6</xdr:col>
                    <xdr:colOff>114300</xdr:colOff>
                    <xdr:row>132</xdr:row>
                    <xdr:rowOff>19050</xdr:rowOff>
                  </to>
                </anchor>
              </controlPr>
            </control>
          </mc:Choice>
        </mc:AlternateContent>
        <mc:AlternateContent xmlns:mc="http://schemas.openxmlformats.org/markup-compatibility/2006">
          <mc:Choice Requires="x14">
            <control shapeId="1105" r:id="rId83" name="Check Box 81">
              <controlPr defaultSize="0" autoFill="0" autoLine="0" autoPict="0">
                <anchor moveWithCells="1">
                  <from>
                    <xdr:col>3</xdr:col>
                    <xdr:colOff>57150</xdr:colOff>
                    <xdr:row>133</xdr:row>
                    <xdr:rowOff>0</xdr:rowOff>
                  </from>
                  <to>
                    <xdr:col>6</xdr:col>
                    <xdr:colOff>114300</xdr:colOff>
                    <xdr:row>134</xdr:row>
                    <xdr:rowOff>19050</xdr:rowOff>
                  </to>
                </anchor>
              </controlPr>
            </control>
          </mc:Choice>
        </mc:AlternateContent>
        <mc:AlternateContent xmlns:mc="http://schemas.openxmlformats.org/markup-compatibility/2006">
          <mc:Choice Requires="x14">
            <control shapeId="1106" r:id="rId84" name="Check Box 82">
              <controlPr defaultSize="0" autoFill="0" autoLine="0" autoPict="0">
                <anchor moveWithCells="1">
                  <from>
                    <xdr:col>3</xdr:col>
                    <xdr:colOff>57150</xdr:colOff>
                    <xdr:row>135</xdr:row>
                    <xdr:rowOff>0</xdr:rowOff>
                  </from>
                  <to>
                    <xdr:col>6</xdr:col>
                    <xdr:colOff>114300</xdr:colOff>
                    <xdr:row>136</xdr:row>
                    <xdr:rowOff>19050</xdr:rowOff>
                  </to>
                </anchor>
              </controlPr>
            </control>
          </mc:Choice>
        </mc:AlternateContent>
        <mc:AlternateContent xmlns:mc="http://schemas.openxmlformats.org/markup-compatibility/2006">
          <mc:Choice Requires="x14">
            <control shapeId="1107" r:id="rId85" name="Check Box 83">
              <controlPr defaultSize="0" autoFill="0" autoLine="0" autoPict="0">
                <anchor moveWithCells="1">
                  <from>
                    <xdr:col>3</xdr:col>
                    <xdr:colOff>57150</xdr:colOff>
                    <xdr:row>139</xdr:row>
                    <xdr:rowOff>0</xdr:rowOff>
                  </from>
                  <to>
                    <xdr:col>6</xdr:col>
                    <xdr:colOff>114300</xdr:colOff>
                    <xdr:row>140</xdr:row>
                    <xdr:rowOff>19050</xdr:rowOff>
                  </to>
                </anchor>
              </controlPr>
            </control>
          </mc:Choice>
        </mc:AlternateContent>
        <mc:AlternateContent xmlns:mc="http://schemas.openxmlformats.org/markup-compatibility/2006">
          <mc:Choice Requires="x14">
            <control shapeId="1108" r:id="rId86" name="Check Box 84">
              <controlPr defaultSize="0" autoFill="0" autoLine="0" autoPict="0">
                <anchor moveWithCells="1">
                  <from>
                    <xdr:col>3</xdr:col>
                    <xdr:colOff>57150</xdr:colOff>
                    <xdr:row>142</xdr:row>
                    <xdr:rowOff>0</xdr:rowOff>
                  </from>
                  <to>
                    <xdr:col>6</xdr:col>
                    <xdr:colOff>114300</xdr:colOff>
                    <xdr:row>143</xdr:row>
                    <xdr:rowOff>19050</xdr:rowOff>
                  </to>
                </anchor>
              </controlPr>
            </control>
          </mc:Choice>
        </mc:AlternateContent>
        <mc:AlternateContent xmlns:mc="http://schemas.openxmlformats.org/markup-compatibility/2006">
          <mc:Choice Requires="x14">
            <control shapeId="1109" r:id="rId87" name="Check Box 85">
              <controlPr defaultSize="0" autoFill="0" autoLine="0" autoPict="0">
                <anchor moveWithCells="1">
                  <from>
                    <xdr:col>3</xdr:col>
                    <xdr:colOff>57150</xdr:colOff>
                    <xdr:row>143</xdr:row>
                    <xdr:rowOff>0</xdr:rowOff>
                  </from>
                  <to>
                    <xdr:col>6</xdr:col>
                    <xdr:colOff>114300</xdr:colOff>
                    <xdr:row>144</xdr:row>
                    <xdr:rowOff>19050</xdr:rowOff>
                  </to>
                </anchor>
              </controlPr>
            </control>
          </mc:Choice>
        </mc:AlternateContent>
        <mc:AlternateContent xmlns:mc="http://schemas.openxmlformats.org/markup-compatibility/2006">
          <mc:Choice Requires="x14">
            <control shapeId="1110" r:id="rId88" name="Check Box 86">
              <controlPr defaultSize="0" autoFill="0" autoLine="0" autoPict="0">
                <anchor moveWithCells="1">
                  <from>
                    <xdr:col>3</xdr:col>
                    <xdr:colOff>57150</xdr:colOff>
                    <xdr:row>147</xdr:row>
                    <xdr:rowOff>0</xdr:rowOff>
                  </from>
                  <to>
                    <xdr:col>6</xdr:col>
                    <xdr:colOff>114300</xdr:colOff>
                    <xdr:row>148</xdr:row>
                    <xdr:rowOff>19050</xdr:rowOff>
                  </to>
                </anchor>
              </controlPr>
            </control>
          </mc:Choice>
        </mc:AlternateContent>
        <mc:AlternateContent xmlns:mc="http://schemas.openxmlformats.org/markup-compatibility/2006">
          <mc:Choice Requires="x14">
            <control shapeId="1111" r:id="rId89" name="Check Box 87">
              <controlPr defaultSize="0" autoFill="0" autoLine="0" autoPict="0">
                <anchor moveWithCells="1">
                  <from>
                    <xdr:col>3</xdr:col>
                    <xdr:colOff>57150</xdr:colOff>
                    <xdr:row>149</xdr:row>
                    <xdr:rowOff>0</xdr:rowOff>
                  </from>
                  <to>
                    <xdr:col>6</xdr:col>
                    <xdr:colOff>114300</xdr:colOff>
                    <xdr:row>150</xdr:row>
                    <xdr:rowOff>19050</xdr:rowOff>
                  </to>
                </anchor>
              </controlPr>
            </control>
          </mc:Choice>
        </mc:AlternateContent>
        <mc:AlternateContent xmlns:mc="http://schemas.openxmlformats.org/markup-compatibility/2006">
          <mc:Choice Requires="x14">
            <control shapeId="1112" r:id="rId90" name="Check Box 88">
              <controlPr defaultSize="0" autoFill="0" autoLine="0" autoPict="0">
                <anchor moveWithCells="1">
                  <from>
                    <xdr:col>3</xdr:col>
                    <xdr:colOff>57150</xdr:colOff>
                    <xdr:row>148</xdr:row>
                    <xdr:rowOff>0</xdr:rowOff>
                  </from>
                  <to>
                    <xdr:col>6</xdr:col>
                    <xdr:colOff>114300</xdr:colOff>
                    <xdr:row>149</xdr:row>
                    <xdr:rowOff>19050</xdr:rowOff>
                  </to>
                </anchor>
              </controlPr>
            </control>
          </mc:Choice>
        </mc:AlternateContent>
        <mc:AlternateContent xmlns:mc="http://schemas.openxmlformats.org/markup-compatibility/2006">
          <mc:Choice Requires="x14">
            <control shapeId="1113" r:id="rId91" name="Check Box 89">
              <controlPr defaultSize="0" autoFill="0" autoLine="0" autoPict="0">
                <anchor moveWithCells="1">
                  <from>
                    <xdr:col>3</xdr:col>
                    <xdr:colOff>57150</xdr:colOff>
                    <xdr:row>151</xdr:row>
                    <xdr:rowOff>0</xdr:rowOff>
                  </from>
                  <to>
                    <xdr:col>6</xdr:col>
                    <xdr:colOff>114300</xdr:colOff>
                    <xdr:row>152</xdr:row>
                    <xdr:rowOff>19050</xdr:rowOff>
                  </to>
                </anchor>
              </controlPr>
            </control>
          </mc:Choice>
        </mc:AlternateContent>
        <mc:AlternateContent xmlns:mc="http://schemas.openxmlformats.org/markup-compatibility/2006">
          <mc:Choice Requires="x14">
            <control shapeId="1114" r:id="rId92" name="Check Box 90">
              <controlPr defaultSize="0" autoFill="0" autoLine="0" autoPict="0">
                <anchor moveWithCells="1">
                  <from>
                    <xdr:col>3</xdr:col>
                    <xdr:colOff>57150</xdr:colOff>
                    <xdr:row>153</xdr:row>
                    <xdr:rowOff>0</xdr:rowOff>
                  </from>
                  <to>
                    <xdr:col>6</xdr:col>
                    <xdr:colOff>114300</xdr:colOff>
                    <xdr:row>154</xdr:row>
                    <xdr:rowOff>19050</xdr:rowOff>
                  </to>
                </anchor>
              </controlPr>
            </control>
          </mc:Choice>
        </mc:AlternateContent>
        <mc:AlternateContent xmlns:mc="http://schemas.openxmlformats.org/markup-compatibility/2006">
          <mc:Choice Requires="x14">
            <control shapeId="1115" r:id="rId93" name="Check Box 91">
              <controlPr defaultSize="0" autoFill="0" autoLine="0" autoPict="0">
                <anchor moveWithCells="1">
                  <from>
                    <xdr:col>3</xdr:col>
                    <xdr:colOff>57150</xdr:colOff>
                    <xdr:row>154</xdr:row>
                    <xdr:rowOff>0</xdr:rowOff>
                  </from>
                  <to>
                    <xdr:col>6</xdr:col>
                    <xdr:colOff>114300</xdr:colOff>
                    <xdr:row>155</xdr:row>
                    <xdr:rowOff>19050</xdr:rowOff>
                  </to>
                </anchor>
              </controlPr>
            </control>
          </mc:Choice>
        </mc:AlternateContent>
        <mc:AlternateContent xmlns:mc="http://schemas.openxmlformats.org/markup-compatibility/2006">
          <mc:Choice Requires="x14">
            <control shapeId="1116" r:id="rId94" name="Check Box 92">
              <controlPr defaultSize="0" autoFill="0" autoLine="0" autoPict="0">
                <anchor moveWithCells="1">
                  <from>
                    <xdr:col>3</xdr:col>
                    <xdr:colOff>57150</xdr:colOff>
                    <xdr:row>156</xdr:row>
                    <xdr:rowOff>0</xdr:rowOff>
                  </from>
                  <to>
                    <xdr:col>6</xdr:col>
                    <xdr:colOff>114300</xdr:colOff>
                    <xdr:row>157</xdr:row>
                    <xdr:rowOff>19050</xdr:rowOff>
                  </to>
                </anchor>
              </controlPr>
            </control>
          </mc:Choice>
        </mc:AlternateContent>
        <mc:AlternateContent xmlns:mc="http://schemas.openxmlformats.org/markup-compatibility/2006">
          <mc:Choice Requires="x14">
            <control shapeId="1117" r:id="rId95" name="Check Box 93">
              <controlPr defaultSize="0" autoFill="0" autoLine="0" autoPict="0">
                <anchor moveWithCells="1">
                  <from>
                    <xdr:col>3</xdr:col>
                    <xdr:colOff>57150</xdr:colOff>
                    <xdr:row>158</xdr:row>
                    <xdr:rowOff>0</xdr:rowOff>
                  </from>
                  <to>
                    <xdr:col>6</xdr:col>
                    <xdr:colOff>114300</xdr:colOff>
                    <xdr:row>159</xdr:row>
                    <xdr:rowOff>19050</xdr:rowOff>
                  </to>
                </anchor>
              </controlPr>
            </control>
          </mc:Choice>
        </mc:AlternateContent>
        <mc:AlternateContent xmlns:mc="http://schemas.openxmlformats.org/markup-compatibility/2006">
          <mc:Choice Requires="x14">
            <control shapeId="1118" r:id="rId96" name="Check Box 94">
              <controlPr defaultSize="0" autoFill="0" autoLine="0" autoPict="0">
                <anchor moveWithCells="1">
                  <from>
                    <xdr:col>3</xdr:col>
                    <xdr:colOff>57150</xdr:colOff>
                    <xdr:row>160</xdr:row>
                    <xdr:rowOff>0</xdr:rowOff>
                  </from>
                  <to>
                    <xdr:col>6</xdr:col>
                    <xdr:colOff>114300</xdr:colOff>
                    <xdr:row>161</xdr:row>
                    <xdr:rowOff>19050</xdr:rowOff>
                  </to>
                </anchor>
              </controlPr>
            </control>
          </mc:Choice>
        </mc:AlternateContent>
        <mc:AlternateContent xmlns:mc="http://schemas.openxmlformats.org/markup-compatibility/2006">
          <mc:Choice Requires="x14">
            <control shapeId="1119" r:id="rId97" name="Check Box 95">
              <controlPr defaultSize="0" autoFill="0" autoLine="0" autoPict="0">
                <anchor moveWithCells="1">
                  <from>
                    <xdr:col>3</xdr:col>
                    <xdr:colOff>57150</xdr:colOff>
                    <xdr:row>161</xdr:row>
                    <xdr:rowOff>0</xdr:rowOff>
                  </from>
                  <to>
                    <xdr:col>6</xdr:col>
                    <xdr:colOff>114300</xdr:colOff>
                    <xdr:row>162</xdr:row>
                    <xdr:rowOff>19050</xdr:rowOff>
                  </to>
                </anchor>
              </controlPr>
            </control>
          </mc:Choice>
        </mc:AlternateContent>
        <mc:AlternateContent xmlns:mc="http://schemas.openxmlformats.org/markup-compatibility/2006">
          <mc:Choice Requires="x14">
            <control shapeId="1120" r:id="rId98" name="Check Box 96">
              <controlPr defaultSize="0" autoFill="0" autoLine="0" autoPict="0">
                <anchor moveWithCells="1">
                  <from>
                    <xdr:col>3</xdr:col>
                    <xdr:colOff>57150</xdr:colOff>
                    <xdr:row>162</xdr:row>
                    <xdr:rowOff>0</xdr:rowOff>
                  </from>
                  <to>
                    <xdr:col>6</xdr:col>
                    <xdr:colOff>114300</xdr:colOff>
                    <xdr:row>163</xdr:row>
                    <xdr:rowOff>19050</xdr:rowOff>
                  </to>
                </anchor>
              </controlPr>
            </control>
          </mc:Choice>
        </mc:AlternateContent>
        <mc:AlternateContent xmlns:mc="http://schemas.openxmlformats.org/markup-compatibility/2006">
          <mc:Choice Requires="x14">
            <control shapeId="1121" r:id="rId99" name="Check Box 97">
              <controlPr defaultSize="0" autoFill="0" autoLine="0" autoPict="0">
                <anchor moveWithCells="1">
                  <from>
                    <xdr:col>3</xdr:col>
                    <xdr:colOff>57150</xdr:colOff>
                    <xdr:row>165</xdr:row>
                    <xdr:rowOff>0</xdr:rowOff>
                  </from>
                  <to>
                    <xdr:col>6</xdr:col>
                    <xdr:colOff>114300</xdr:colOff>
                    <xdr:row>166</xdr:row>
                    <xdr:rowOff>19050</xdr:rowOff>
                  </to>
                </anchor>
              </controlPr>
            </control>
          </mc:Choice>
        </mc:AlternateContent>
        <mc:AlternateContent xmlns:mc="http://schemas.openxmlformats.org/markup-compatibility/2006">
          <mc:Choice Requires="x14">
            <control shapeId="1122" r:id="rId100" name="Check Box 98">
              <controlPr defaultSize="0" autoFill="0" autoLine="0" autoPict="0">
                <anchor moveWithCells="1">
                  <from>
                    <xdr:col>3</xdr:col>
                    <xdr:colOff>57150</xdr:colOff>
                    <xdr:row>167</xdr:row>
                    <xdr:rowOff>0</xdr:rowOff>
                  </from>
                  <to>
                    <xdr:col>6</xdr:col>
                    <xdr:colOff>114300</xdr:colOff>
                    <xdr:row>168</xdr:row>
                    <xdr:rowOff>19050</xdr:rowOff>
                  </to>
                </anchor>
              </controlPr>
            </control>
          </mc:Choice>
        </mc:AlternateContent>
        <mc:AlternateContent xmlns:mc="http://schemas.openxmlformats.org/markup-compatibility/2006">
          <mc:Choice Requires="x14">
            <control shapeId="1123" r:id="rId101" name="Check Box 99">
              <controlPr defaultSize="0" autoFill="0" autoLine="0" autoPict="0">
                <anchor moveWithCells="1">
                  <from>
                    <xdr:col>3</xdr:col>
                    <xdr:colOff>57150</xdr:colOff>
                    <xdr:row>169</xdr:row>
                    <xdr:rowOff>0</xdr:rowOff>
                  </from>
                  <to>
                    <xdr:col>6</xdr:col>
                    <xdr:colOff>114300</xdr:colOff>
                    <xdr:row>170</xdr:row>
                    <xdr:rowOff>19050</xdr:rowOff>
                  </to>
                </anchor>
              </controlPr>
            </control>
          </mc:Choice>
        </mc:AlternateContent>
        <mc:AlternateContent xmlns:mc="http://schemas.openxmlformats.org/markup-compatibility/2006">
          <mc:Choice Requires="x14">
            <control shapeId="1124" r:id="rId102" name="Check Box 100">
              <controlPr defaultSize="0" autoFill="0" autoLine="0" autoPict="0">
                <anchor moveWithCells="1">
                  <from>
                    <xdr:col>3</xdr:col>
                    <xdr:colOff>57150</xdr:colOff>
                    <xdr:row>170</xdr:row>
                    <xdr:rowOff>0</xdr:rowOff>
                  </from>
                  <to>
                    <xdr:col>6</xdr:col>
                    <xdr:colOff>114300</xdr:colOff>
                    <xdr:row>171</xdr:row>
                    <xdr:rowOff>19050</xdr:rowOff>
                  </to>
                </anchor>
              </controlPr>
            </control>
          </mc:Choice>
        </mc:AlternateContent>
        <mc:AlternateContent xmlns:mc="http://schemas.openxmlformats.org/markup-compatibility/2006">
          <mc:Choice Requires="x14">
            <control shapeId="1125" r:id="rId103" name="Check Box 101">
              <controlPr defaultSize="0" autoFill="0" autoLine="0" autoPict="0">
                <anchor moveWithCells="1">
                  <from>
                    <xdr:col>3</xdr:col>
                    <xdr:colOff>57150</xdr:colOff>
                    <xdr:row>171</xdr:row>
                    <xdr:rowOff>0</xdr:rowOff>
                  </from>
                  <to>
                    <xdr:col>6</xdr:col>
                    <xdr:colOff>114300</xdr:colOff>
                    <xdr:row>172</xdr:row>
                    <xdr:rowOff>19050</xdr:rowOff>
                  </to>
                </anchor>
              </controlPr>
            </control>
          </mc:Choice>
        </mc:AlternateContent>
        <mc:AlternateContent xmlns:mc="http://schemas.openxmlformats.org/markup-compatibility/2006">
          <mc:Choice Requires="x14">
            <control shapeId="1126" r:id="rId104" name="Check Box 102">
              <controlPr defaultSize="0" autoFill="0" autoLine="0" autoPict="0">
                <anchor moveWithCells="1">
                  <from>
                    <xdr:col>3</xdr:col>
                    <xdr:colOff>57150</xdr:colOff>
                    <xdr:row>173</xdr:row>
                    <xdr:rowOff>0</xdr:rowOff>
                  </from>
                  <to>
                    <xdr:col>6</xdr:col>
                    <xdr:colOff>114300</xdr:colOff>
                    <xdr:row>174</xdr:row>
                    <xdr:rowOff>19050</xdr:rowOff>
                  </to>
                </anchor>
              </controlPr>
            </control>
          </mc:Choice>
        </mc:AlternateContent>
        <mc:AlternateContent xmlns:mc="http://schemas.openxmlformats.org/markup-compatibility/2006">
          <mc:Choice Requires="x14">
            <control shapeId="1127" r:id="rId105" name="Check Box 103">
              <controlPr defaultSize="0" autoFill="0" autoLine="0" autoPict="0">
                <anchor moveWithCells="1">
                  <from>
                    <xdr:col>3</xdr:col>
                    <xdr:colOff>57150</xdr:colOff>
                    <xdr:row>174</xdr:row>
                    <xdr:rowOff>0</xdr:rowOff>
                  </from>
                  <to>
                    <xdr:col>6</xdr:col>
                    <xdr:colOff>114300</xdr:colOff>
                    <xdr:row>175</xdr:row>
                    <xdr:rowOff>19050</xdr:rowOff>
                  </to>
                </anchor>
              </controlPr>
            </control>
          </mc:Choice>
        </mc:AlternateContent>
        <mc:AlternateContent xmlns:mc="http://schemas.openxmlformats.org/markup-compatibility/2006">
          <mc:Choice Requires="x14">
            <control shapeId="1128" r:id="rId106" name="Check Box 104">
              <controlPr defaultSize="0" autoFill="0" autoLine="0" autoPict="0">
                <anchor moveWithCells="1">
                  <from>
                    <xdr:col>3</xdr:col>
                    <xdr:colOff>57150</xdr:colOff>
                    <xdr:row>176</xdr:row>
                    <xdr:rowOff>0</xdr:rowOff>
                  </from>
                  <to>
                    <xdr:col>6</xdr:col>
                    <xdr:colOff>114300</xdr:colOff>
                    <xdr:row>177</xdr:row>
                    <xdr:rowOff>19050</xdr:rowOff>
                  </to>
                </anchor>
              </controlPr>
            </control>
          </mc:Choice>
        </mc:AlternateContent>
        <mc:AlternateContent xmlns:mc="http://schemas.openxmlformats.org/markup-compatibility/2006">
          <mc:Choice Requires="x14">
            <control shapeId="1129" r:id="rId107" name="Check Box 105">
              <controlPr defaultSize="0" autoFill="0" autoLine="0" autoPict="0">
                <anchor moveWithCells="1">
                  <from>
                    <xdr:col>3</xdr:col>
                    <xdr:colOff>57150</xdr:colOff>
                    <xdr:row>178</xdr:row>
                    <xdr:rowOff>0</xdr:rowOff>
                  </from>
                  <to>
                    <xdr:col>6</xdr:col>
                    <xdr:colOff>114300</xdr:colOff>
                    <xdr:row>179</xdr:row>
                    <xdr:rowOff>19050</xdr:rowOff>
                  </to>
                </anchor>
              </controlPr>
            </control>
          </mc:Choice>
        </mc:AlternateContent>
        <mc:AlternateContent xmlns:mc="http://schemas.openxmlformats.org/markup-compatibility/2006">
          <mc:Choice Requires="x14">
            <control shapeId="1130" r:id="rId108" name="Check Box 106">
              <controlPr defaultSize="0" autoFill="0" autoLine="0" autoPict="0">
                <anchor moveWithCells="1">
                  <from>
                    <xdr:col>3</xdr:col>
                    <xdr:colOff>57150</xdr:colOff>
                    <xdr:row>180</xdr:row>
                    <xdr:rowOff>0</xdr:rowOff>
                  </from>
                  <to>
                    <xdr:col>6</xdr:col>
                    <xdr:colOff>114300</xdr:colOff>
                    <xdr:row>181</xdr:row>
                    <xdr:rowOff>19050</xdr:rowOff>
                  </to>
                </anchor>
              </controlPr>
            </control>
          </mc:Choice>
        </mc:AlternateContent>
        <mc:AlternateContent xmlns:mc="http://schemas.openxmlformats.org/markup-compatibility/2006">
          <mc:Choice Requires="x14">
            <control shapeId="1131" r:id="rId109" name="Check Box 107">
              <controlPr defaultSize="0" autoFill="0" autoLine="0" autoPict="0">
                <anchor moveWithCells="1">
                  <from>
                    <xdr:col>3</xdr:col>
                    <xdr:colOff>57150</xdr:colOff>
                    <xdr:row>182</xdr:row>
                    <xdr:rowOff>0</xdr:rowOff>
                  </from>
                  <to>
                    <xdr:col>6</xdr:col>
                    <xdr:colOff>114300</xdr:colOff>
                    <xdr:row>183</xdr:row>
                    <xdr:rowOff>19050</xdr:rowOff>
                  </to>
                </anchor>
              </controlPr>
            </control>
          </mc:Choice>
        </mc:AlternateContent>
        <mc:AlternateContent xmlns:mc="http://schemas.openxmlformats.org/markup-compatibility/2006">
          <mc:Choice Requires="x14">
            <control shapeId="1132" r:id="rId110" name="Check Box 108">
              <controlPr defaultSize="0" autoFill="0" autoLine="0" autoPict="0">
                <anchor moveWithCells="1">
                  <from>
                    <xdr:col>3</xdr:col>
                    <xdr:colOff>57150</xdr:colOff>
                    <xdr:row>183</xdr:row>
                    <xdr:rowOff>0</xdr:rowOff>
                  </from>
                  <to>
                    <xdr:col>6</xdr:col>
                    <xdr:colOff>114300</xdr:colOff>
                    <xdr:row>184</xdr:row>
                    <xdr:rowOff>19050</xdr:rowOff>
                  </to>
                </anchor>
              </controlPr>
            </control>
          </mc:Choice>
        </mc:AlternateContent>
        <mc:AlternateContent xmlns:mc="http://schemas.openxmlformats.org/markup-compatibility/2006">
          <mc:Choice Requires="x14">
            <control shapeId="1133" r:id="rId111" name="Check Box 109">
              <controlPr defaultSize="0" autoFill="0" autoLine="0" autoPict="0">
                <anchor moveWithCells="1">
                  <from>
                    <xdr:col>3</xdr:col>
                    <xdr:colOff>57150</xdr:colOff>
                    <xdr:row>185</xdr:row>
                    <xdr:rowOff>0</xdr:rowOff>
                  </from>
                  <to>
                    <xdr:col>6</xdr:col>
                    <xdr:colOff>114300</xdr:colOff>
                    <xdr:row>186</xdr:row>
                    <xdr:rowOff>19050</xdr:rowOff>
                  </to>
                </anchor>
              </controlPr>
            </control>
          </mc:Choice>
        </mc:AlternateContent>
        <mc:AlternateContent xmlns:mc="http://schemas.openxmlformats.org/markup-compatibility/2006">
          <mc:Choice Requires="x14">
            <control shapeId="1134" r:id="rId112" name="Check Box 110">
              <controlPr defaultSize="0" autoFill="0" autoLine="0" autoPict="0">
                <anchor moveWithCells="1">
                  <from>
                    <xdr:col>3</xdr:col>
                    <xdr:colOff>57150</xdr:colOff>
                    <xdr:row>187</xdr:row>
                    <xdr:rowOff>0</xdr:rowOff>
                  </from>
                  <to>
                    <xdr:col>6</xdr:col>
                    <xdr:colOff>114300</xdr:colOff>
                    <xdr:row>188</xdr:row>
                    <xdr:rowOff>19050</xdr:rowOff>
                  </to>
                </anchor>
              </controlPr>
            </control>
          </mc:Choice>
        </mc:AlternateContent>
        <mc:AlternateContent xmlns:mc="http://schemas.openxmlformats.org/markup-compatibility/2006">
          <mc:Choice Requires="x14">
            <control shapeId="1135" r:id="rId113" name="Check Box 111">
              <controlPr defaultSize="0" autoFill="0" autoLine="0" autoPict="0">
                <anchor moveWithCells="1">
                  <from>
                    <xdr:col>3</xdr:col>
                    <xdr:colOff>57150</xdr:colOff>
                    <xdr:row>191</xdr:row>
                    <xdr:rowOff>0</xdr:rowOff>
                  </from>
                  <to>
                    <xdr:col>6</xdr:col>
                    <xdr:colOff>114300</xdr:colOff>
                    <xdr:row>192</xdr:row>
                    <xdr:rowOff>19050</xdr:rowOff>
                  </to>
                </anchor>
              </controlPr>
            </control>
          </mc:Choice>
        </mc:AlternateContent>
        <mc:AlternateContent xmlns:mc="http://schemas.openxmlformats.org/markup-compatibility/2006">
          <mc:Choice Requires="x14">
            <control shapeId="1136" r:id="rId114" name="Check Box 112">
              <controlPr defaultSize="0" autoFill="0" autoLine="0" autoPict="0">
                <anchor moveWithCells="1">
                  <from>
                    <xdr:col>3</xdr:col>
                    <xdr:colOff>57150</xdr:colOff>
                    <xdr:row>192</xdr:row>
                    <xdr:rowOff>0</xdr:rowOff>
                  </from>
                  <to>
                    <xdr:col>6</xdr:col>
                    <xdr:colOff>114300</xdr:colOff>
                    <xdr:row>193</xdr:row>
                    <xdr:rowOff>19050</xdr:rowOff>
                  </to>
                </anchor>
              </controlPr>
            </control>
          </mc:Choice>
        </mc:AlternateContent>
        <mc:AlternateContent xmlns:mc="http://schemas.openxmlformats.org/markup-compatibility/2006">
          <mc:Choice Requires="x14">
            <control shapeId="1137" r:id="rId115" name="Check Box 113">
              <controlPr defaultSize="0" autoFill="0" autoLine="0" autoPict="0">
                <anchor moveWithCells="1">
                  <from>
                    <xdr:col>3</xdr:col>
                    <xdr:colOff>57150</xdr:colOff>
                    <xdr:row>193</xdr:row>
                    <xdr:rowOff>0</xdr:rowOff>
                  </from>
                  <to>
                    <xdr:col>6</xdr:col>
                    <xdr:colOff>114300</xdr:colOff>
                    <xdr:row>194</xdr:row>
                    <xdr:rowOff>19050</xdr:rowOff>
                  </to>
                </anchor>
              </controlPr>
            </control>
          </mc:Choice>
        </mc:AlternateContent>
        <mc:AlternateContent xmlns:mc="http://schemas.openxmlformats.org/markup-compatibility/2006">
          <mc:Choice Requires="x14">
            <control shapeId="1138" r:id="rId116" name="Check Box 114">
              <controlPr defaultSize="0" autoFill="0" autoLine="0" autoPict="0">
                <anchor moveWithCells="1">
                  <from>
                    <xdr:col>3</xdr:col>
                    <xdr:colOff>57150</xdr:colOff>
                    <xdr:row>195</xdr:row>
                    <xdr:rowOff>0</xdr:rowOff>
                  </from>
                  <to>
                    <xdr:col>6</xdr:col>
                    <xdr:colOff>114300</xdr:colOff>
                    <xdr:row>196</xdr:row>
                    <xdr:rowOff>19050</xdr:rowOff>
                  </to>
                </anchor>
              </controlPr>
            </control>
          </mc:Choice>
        </mc:AlternateContent>
        <mc:AlternateContent xmlns:mc="http://schemas.openxmlformats.org/markup-compatibility/2006">
          <mc:Choice Requires="x14">
            <control shapeId="1139" r:id="rId117" name="Check Box 115">
              <controlPr defaultSize="0" autoFill="0" autoLine="0" autoPict="0">
                <anchor moveWithCells="1">
                  <from>
                    <xdr:col>3</xdr:col>
                    <xdr:colOff>57150</xdr:colOff>
                    <xdr:row>196</xdr:row>
                    <xdr:rowOff>0</xdr:rowOff>
                  </from>
                  <to>
                    <xdr:col>6</xdr:col>
                    <xdr:colOff>114300</xdr:colOff>
                    <xdr:row>197</xdr:row>
                    <xdr:rowOff>19050</xdr:rowOff>
                  </to>
                </anchor>
              </controlPr>
            </control>
          </mc:Choice>
        </mc:AlternateContent>
        <mc:AlternateContent xmlns:mc="http://schemas.openxmlformats.org/markup-compatibility/2006">
          <mc:Choice Requires="x14">
            <control shapeId="1140" r:id="rId118" name="Check Box 116">
              <controlPr defaultSize="0" autoFill="0" autoLine="0" autoPict="0">
                <anchor moveWithCells="1">
                  <from>
                    <xdr:col>3</xdr:col>
                    <xdr:colOff>57150</xdr:colOff>
                    <xdr:row>198</xdr:row>
                    <xdr:rowOff>0</xdr:rowOff>
                  </from>
                  <to>
                    <xdr:col>6</xdr:col>
                    <xdr:colOff>114300</xdr:colOff>
                    <xdr:row>199</xdr:row>
                    <xdr:rowOff>19050</xdr:rowOff>
                  </to>
                </anchor>
              </controlPr>
            </control>
          </mc:Choice>
        </mc:AlternateContent>
        <mc:AlternateContent xmlns:mc="http://schemas.openxmlformats.org/markup-compatibility/2006">
          <mc:Choice Requires="x14">
            <control shapeId="1141" r:id="rId119" name="Check Box 117">
              <controlPr defaultSize="0" autoFill="0" autoLine="0" autoPict="0">
                <anchor moveWithCells="1">
                  <from>
                    <xdr:col>3</xdr:col>
                    <xdr:colOff>57150</xdr:colOff>
                    <xdr:row>199</xdr:row>
                    <xdr:rowOff>0</xdr:rowOff>
                  </from>
                  <to>
                    <xdr:col>6</xdr:col>
                    <xdr:colOff>114300</xdr:colOff>
                    <xdr:row>200</xdr:row>
                    <xdr:rowOff>19050</xdr:rowOff>
                  </to>
                </anchor>
              </controlPr>
            </control>
          </mc:Choice>
        </mc:AlternateContent>
        <mc:AlternateContent xmlns:mc="http://schemas.openxmlformats.org/markup-compatibility/2006">
          <mc:Choice Requires="x14">
            <control shapeId="1142" r:id="rId120" name="Check Box 118">
              <controlPr defaultSize="0" autoFill="0" autoLine="0" autoPict="0">
                <anchor moveWithCells="1">
                  <from>
                    <xdr:col>3</xdr:col>
                    <xdr:colOff>57150</xdr:colOff>
                    <xdr:row>201</xdr:row>
                    <xdr:rowOff>0</xdr:rowOff>
                  </from>
                  <to>
                    <xdr:col>6</xdr:col>
                    <xdr:colOff>114300</xdr:colOff>
                    <xdr:row>202</xdr:row>
                    <xdr:rowOff>19050</xdr:rowOff>
                  </to>
                </anchor>
              </controlPr>
            </control>
          </mc:Choice>
        </mc:AlternateContent>
        <mc:AlternateContent xmlns:mc="http://schemas.openxmlformats.org/markup-compatibility/2006">
          <mc:Choice Requires="x14">
            <control shapeId="1143" r:id="rId121" name="Check Box 119">
              <controlPr defaultSize="0" autoFill="0" autoLine="0" autoPict="0">
                <anchor moveWithCells="1">
                  <from>
                    <xdr:col>3</xdr:col>
                    <xdr:colOff>57150</xdr:colOff>
                    <xdr:row>202</xdr:row>
                    <xdr:rowOff>0</xdr:rowOff>
                  </from>
                  <to>
                    <xdr:col>6</xdr:col>
                    <xdr:colOff>114300</xdr:colOff>
                    <xdr:row>203</xdr:row>
                    <xdr:rowOff>19050</xdr:rowOff>
                  </to>
                </anchor>
              </controlPr>
            </control>
          </mc:Choice>
        </mc:AlternateContent>
        <mc:AlternateContent xmlns:mc="http://schemas.openxmlformats.org/markup-compatibility/2006">
          <mc:Choice Requires="x14">
            <control shapeId="1144" r:id="rId122" name="Check Box 120">
              <controlPr defaultSize="0" autoFill="0" autoLine="0" autoPict="0">
                <anchor moveWithCells="1">
                  <from>
                    <xdr:col>3</xdr:col>
                    <xdr:colOff>57150</xdr:colOff>
                    <xdr:row>205</xdr:row>
                    <xdr:rowOff>0</xdr:rowOff>
                  </from>
                  <to>
                    <xdr:col>6</xdr:col>
                    <xdr:colOff>114300</xdr:colOff>
                    <xdr:row>206</xdr:row>
                    <xdr:rowOff>19050</xdr:rowOff>
                  </to>
                </anchor>
              </controlPr>
            </control>
          </mc:Choice>
        </mc:AlternateContent>
        <mc:AlternateContent xmlns:mc="http://schemas.openxmlformats.org/markup-compatibility/2006">
          <mc:Choice Requires="x14">
            <control shapeId="1145" r:id="rId123" name="Check Box 121">
              <controlPr defaultSize="0" autoFill="0" autoLine="0" autoPict="0">
                <anchor moveWithCells="1">
                  <from>
                    <xdr:col>3</xdr:col>
                    <xdr:colOff>57150</xdr:colOff>
                    <xdr:row>206</xdr:row>
                    <xdr:rowOff>0</xdr:rowOff>
                  </from>
                  <to>
                    <xdr:col>6</xdr:col>
                    <xdr:colOff>114300</xdr:colOff>
                    <xdr:row>207</xdr:row>
                    <xdr:rowOff>19050</xdr:rowOff>
                  </to>
                </anchor>
              </controlPr>
            </control>
          </mc:Choice>
        </mc:AlternateContent>
        <mc:AlternateContent xmlns:mc="http://schemas.openxmlformats.org/markup-compatibility/2006">
          <mc:Choice Requires="x14">
            <control shapeId="1146" r:id="rId124" name="Check Box 122">
              <controlPr defaultSize="0" autoFill="0" autoLine="0" autoPict="0">
                <anchor moveWithCells="1">
                  <from>
                    <xdr:col>3</xdr:col>
                    <xdr:colOff>57150</xdr:colOff>
                    <xdr:row>207</xdr:row>
                    <xdr:rowOff>0</xdr:rowOff>
                  </from>
                  <to>
                    <xdr:col>6</xdr:col>
                    <xdr:colOff>114300</xdr:colOff>
                    <xdr:row>208</xdr:row>
                    <xdr:rowOff>19050</xdr:rowOff>
                  </to>
                </anchor>
              </controlPr>
            </control>
          </mc:Choice>
        </mc:AlternateContent>
        <mc:AlternateContent xmlns:mc="http://schemas.openxmlformats.org/markup-compatibility/2006">
          <mc:Choice Requires="x14">
            <control shapeId="1147" r:id="rId125" name="Check Box 123">
              <controlPr defaultSize="0" autoFill="0" autoLine="0" autoPict="0">
                <anchor moveWithCells="1">
                  <from>
                    <xdr:col>3</xdr:col>
                    <xdr:colOff>57150</xdr:colOff>
                    <xdr:row>210</xdr:row>
                    <xdr:rowOff>0</xdr:rowOff>
                  </from>
                  <to>
                    <xdr:col>6</xdr:col>
                    <xdr:colOff>114300</xdr:colOff>
                    <xdr:row>211</xdr:row>
                    <xdr:rowOff>19050</xdr:rowOff>
                  </to>
                </anchor>
              </controlPr>
            </control>
          </mc:Choice>
        </mc:AlternateContent>
        <mc:AlternateContent xmlns:mc="http://schemas.openxmlformats.org/markup-compatibility/2006">
          <mc:Choice Requires="x14">
            <control shapeId="1148" r:id="rId126" name="Check Box 124">
              <controlPr defaultSize="0" autoFill="0" autoLine="0" autoPict="0">
                <anchor moveWithCells="1">
                  <from>
                    <xdr:col>3</xdr:col>
                    <xdr:colOff>57150</xdr:colOff>
                    <xdr:row>211</xdr:row>
                    <xdr:rowOff>0</xdr:rowOff>
                  </from>
                  <to>
                    <xdr:col>6</xdr:col>
                    <xdr:colOff>114300</xdr:colOff>
                    <xdr:row>212</xdr:row>
                    <xdr:rowOff>19050</xdr:rowOff>
                  </to>
                </anchor>
              </controlPr>
            </control>
          </mc:Choice>
        </mc:AlternateContent>
        <mc:AlternateContent xmlns:mc="http://schemas.openxmlformats.org/markup-compatibility/2006">
          <mc:Choice Requires="x14">
            <control shapeId="1149" r:id="rId127" name="Check Box 125">
              <controlPr defaultSize="0" autoFill="0" autoLine="0" autoPict="0">
                <anchor moveWithCells="1">
                  <from>
                    <xdr:col>3</xdr:col>
                    <xdr:colOff>57150</xdr:colOff>
                    <xdr:row>214</xdr:row>
                    <xdr:rowOff>0</xdr:rowOff>
                  </from>
                  <to>
                    <xdr:col>6</xdr:col>
                    <xdr:colOff>114300</xdr:colOff>
                    <xdr:row>215</xdr:row>
                    <xdr:rowOff>19050</xdr:rowOff>
                  </to>
                </anchor>
              </controlPr>
            </control>
          </mc:Choice>
        </mc:AlternateContent>
        <mc:AlternateContent xmlns:mc="http://schemas.openxmlformats.org/markup-compatibility/2006">
          <mc:Choice Requires="x14">
            <control shapeId="1150" r:id="rId128" name="Check Box 126">
              <controlPr defaultSize="0" autoFill="0" autoLine="0" autoPict="0">
                <anchor moveWithCells="1">
                  <from>
                    <xdr:col>3</xdr:col>
                    <xdr:colOff>57150</xdr:colOff>
                    <xdr:row>215</xdr:row>
                    <xdr:rowOff>0</xdr:rowOff>
                  </from>
                  <to>
                    <xdr:col>6</xdr:col>
                    <xdr:colOff>114300</xdr:colOff>
                    <xdr:row>216</xdr:row>
                    <xdr:rowOff>19050</xdr:rowOff>
                  </to>
                </anchor>
              </controlPr>
            </control>
          </mc:Choice>
        </mc:AlternateContent>
        <mc:AlternateContent xmlns:mc="http://schemas.openxmlformats.org/markup-compatibility/2006">
          <mc:Choice Requires="x14">
            <control shapeId="1151" r:id="rId129" name="Check Box 127">
              <controlPr defaultSize="0" autoFill="0" autoLine="0" autoPict="0">
                <anchor moveWithCells="1">
                  <from>
                    <xdr:col>3</xdr:col>
                    <xdr:colOff>57150</xdr:colOff>
                    <xdr:row>217</xdr:row>
                    <xdr:rowOff>0</xdr:rowOff>
                  </from>
                  <to>
                    <xdr:col>6</xdr:col>
                    <xdr:colOff>114300</xdr:colOff>
                    <xdr:row>218</xdr:row>
                    <xdr:rowOff>19050</xdr:rowOff>
                  </to>
                </anchor>
              </controlPr>
            </control>
          </mc:Choice>
        </mc:AlternateContent>
        <mc:AlternateContent xmlns:mc="http://schemas.openxmlformats.org/markup-compatibility/2006">
          <mc:Choice Requires="x14">
            <control shapeId="1152" r:id="rId130" name="Check Box 128">
              <controlPr defaultSize="0" autoFill="0" autoLine="0" autoPict="0">
                <anchor moveWithCells="1">
                  <from>
                    <xdr:col>3</xdr:col>
                    <xdr:colOff>57150</xdr:colOff>
                    <xdr:row>218</xdr:row>
                    <xdr:rowOff>0</xdr:rowOff>
                  </from>
                  <to>
                    <xdr:col>6</xdr:col>
                    <xdr:colOff>114300</xdr:colOff>
                    <xdr:row>219</xdr:row>
                    <xdr:rowOff>19050</xdr:rowOff>
                  </to>
                </anchor>
              </controlPr>
            </control>
          </mc:Choice>
        </mc:AlternateContent>
        <mc:AlternateContent xmlns:mc="http://schemas.openxmlformats.org/markup-compatibility/2006">
          <mc:Choice Requires="x14">
            <control shapeId="1153" r:id="rId131" name="Check Box 129">
              <controlPr defaultSize="0" autoFill="0" autoLine="0" autoPict="0">
                <anchor moveWithCells="1">
                  <from>
                    <xdr:col>3</xdr:col>
                    <xdr:colOff>57150</xdr:colOff>
                    <xdr:row>219</xdr:row>
                    <xdr:rowOff>0</xdr:rowOff>
                  </from>
                  <to>
                    <xdr:col>6</xdr:col>
                    <xdr:colOff>114300</xdr:colOff>
                    <xdr:row>220</xdr:row>
                    <xdr:rowOff>19050</xdr:rowOff>
                  </to>
                </anchor>
              </controlPr>
            </control>
          </mc:Choice>
        </mc:AlternateContent>
        <mc:AlternateContent xmlns:mc="http://schemas.openxmlformats.org/markup-compatibility/2006">
          <mc:Choice Requires="x14">
            <control shapeId="1154" r:id="rId132" name="Check Box 130">
              <controlPr defaultSize="0" autoFill="0" autoLine="0" autoPict="0">
                <anchor moveWithCells="1">
                  <from>
                    <xdr:col>3</xdr:col>
                    <xdr:colOff>57150</xdr:colOff>
                    <xdr:row>221</xdr:row>
                    <xdr:rowOff>0</xdr:rowOff>
                  </from>
                  <to>
                    <xdr:col>6</xdr:col>
                    <xdr:colOff>114300</xdr:colOff>
                    <xdr:row>222</xdr:row>
                    <xdr:rowOff>19050</xdr:rowOff>
                  </to>
                </anchor>
              </controlPr>
            </control>
          </mc:Choice>
        </mc:AlternateContent>
        <mc:AlternateContent xmlns:mc="http://schemas.openxmlformats.org/markup-compatibility/2006">
          <mc:Choice Requires="x14">
            <control shapeId="1155" r:id="rId133" name="Check Box 131">
              <controlPr defaultSize="0" autoFill="0" autoLine="0" autoPict="0">
                <anchor moveWithCells="1">
                  <from>
                    <xdr:col>3</xdr:col>
                    <xdr:colOff>57150</xdr:colOff>
                    <xdr:row>223</xdr:row>
                    <xdr:rowOff>0</xdr:rowOff>
                  </from>
                  <to>
                    <xdr:col>6</xdr:col>
                    <xdr:colOff>114300</xdr:colOff>
                    <xdr:row>224</xdr:row>
                    <xdr:rowOff>19050</xdr:rowOff>
                  </to>
                </anchor>
              </controlPr>
            </control>
          </mc:Choice>
        </mc:AlternateContent>
        <mc:AlternateContent xmlns:mc="http://schemas.openxmlformats.org/markup-compatibility/2006">
          <mc:Choice Requires="x14">
            <control shapeId="1156" r:id="rId134" name="Check Box 132">
              <controlPr defaultSize="0" autoFill="0" autoLine="0" autoPict="0">
                <anchor moveWithCells="1">
                  <from>
                    <xdr:col>3</xdr:col>
                    <xdr:colOff>57150</xdr:colOff>
                    <xdr:row>226</xdr:row>
                    <xdr:rowOff>0</xdr:rowOff>
                  </from>
                  <to>
                    <xdr:col>6</xdr:col>
                    <xdr:colOff>114300</xdr:colOff>
                    <xdr:row>227</xdr:row>
                    <xdr:rowOff>19050</xdr:rowOff>
                  </to>
                </anchor>
              </controlPr>
            </control>
          </mc:Choice>
        </mc:AlternateContent>
        <mc:AlternateContent xmlns:mc="http://schemas.openxmlformats.org/markup-compatibility/2006">
          <mc:Choice Requires="x14">
            <control shapeId="1157" r:id="rId135" name="Check Box 133">
              <controlPr defaultSize="0" autoFill="0" autoLine="0" autoPict="0">
                <anchor moveWithCells="1">
                  <from>
                    <xdr:col>3</xdr:col>
                    <xdr:colOff>57150</xdr:colOff>
                    <xdr:row>227</xdr:row>
                    <xdr:rowOff>0</xdr:rowOff>
                  </from>
                  <to>
                    <xdr:col>6</xdr:col>
                    <xdr:colOff>114300</xdr:colOff>
                    <xdr:row>228</xdr:row>
                    <xdr:rowOff>19050</xdr:rowOff>
                  </to>
                </anchor>
              </controlPr>
            </control>
          </mc:Choice>
        </mc:AlternateContent>
        <mc:AlternateContent xmlns:mc="http://schemas.openxmlformats.org/markup-compatibility/2006">
          <mc:Choice Requires="x14">
            <control shapeId="1158" r:id="rId136" name="Check Box 134">
              <controlPr defaultSize="0" autoFill="0" autoLine="0" autoPict="0">
                <anchor moveWithCells="1">
                  <from>
                    <xdr:col>3</xdr:col>
                    <xdr:colOff>57150</xdr:colOff>
                    <xdr:row>228</xdr:row>
                    <xdr:rowOff>0</xdr:rowOff>
                  </from>
                  <to>
                    <xdr:col>6</xdr:col>
                    <xdr:colOff>114300</xdr:colOff>
                    <xdr:row>229</xdr:row>
                    <xdr:rowOff>19050</xdr:rowOff>
                  </to>
                </anchor>
              </controlPr>
            </control>
          </mc:Choice>
        </mc:AlternateContent>
        <mc:AlternateContent xmlns:mc="http://schemas.openxmlformats.org/markup-compatibility/2006">
          <mc:Choice Requires="x14">
            <control shapeId="1159" r:id="rId137" name="Check Box 135">
              <controlPr defaultSize="0" autoFill="0" autoLine="0" autoPict="0">
                <anchor moveWithCells="1">
                  <from>
                    <xdr:col>3</xdr:col>
                    <xdr:colOff>57150</xdr:colOff>
                    <xdr:row>229</xdr:row>
                    <xdr:rowOff>0</xdr:rowOff>
                  </from>
                  <to>
                    <xdr:col>6</xdr:col>
                    <xdr:colOff>114300</xdr:colOff>
                    <xdr:row>230</xdr:row>
                    <xdr:rowOff>19050</xdr:rowOff>
                  </to>
                </anchor>
              </controlPr>
            </control>
          </mc:Choice>
        </mc:AlternateContent>
        <mc:AlternateContent xmlns:mc="http://schemas.openxmlformats.org/markup-compatibility/2006">
          <mc:Choice Requires="x14">
            <control shapeId="1160" r:id="rId138" name="Check Box 136">
              <controlPr defaultSize="0" autoFill="0" autoLine="0" autoPict="0">
                <anchor moveWithCells="1">
                  <from>
                    <xdr:col>3</xdr:col>
                    <xdr:colOff>57150</xdr:colOff>
                    <xdr:row>234</xdr:row>
                    <xdr:rowOff>0</xdr:rowOff>
                  </from>
                  <to>
                    <xdr:col>6</xdr:col>
                    <xdr:colOff>114300</xdr:colOff>
                    <xdr:row>235</xdr:row>
                    <xdr:rowOff>19050</xdr:rowOff>
                  </to>
                </anchor>
              </controlPr>
            </control>
          </mc:Choice>
        </mc:AlternateContent>
        <mc:AlternateContent xmlns:mc="http://schemas.openxmlformats.org/markup-compatibility/2006">
          <mc:Choice Requires="x14">
            <control shapeId="1161" r:id="rId139" name="Check Box 137">
              <controlPr defaultSize="0" autoFill="0" autoLine="0" autoPict="0">
                <anchor moveWithCells="1">
                  <from>
                    <xdr:col>3</xdr:col>
                    <xdr:colOff>57150</xdr:colOff>
                    <xdr:row>233</xdr:row>
                    <xdr:rowOff>0</xdr:rowOff>
                  </from>
                  <to>
                    <xdr:col>6</xdr:col>
                    <xdr:colOff>114300</xdr:colOff>
                    <xdr:row>234</xdr:row>
                    <xdr:rowOff>19050</xdr:rowOff>
                  </to>
                </anchor>
              </controlPr>
            </control>
          </mc:Choice>
        </mc:AlternateContent>
        <mc:AlternateContent xmlns:mc="http://schemas.openxmlformats.org/markup-compatibility/2006">
          <mc:Choice Requires="x14">
            <control shapeId="1162" r:id="rId140" name="Check Box 138">
              <controlPr defaultSize="0" autoFill="0" autoLine="0" autoPict="0">
                <anchor moveWithCells="1">
                  <from>
                    <xdr:col>3</xdr:col>
                    <xdr:colOff>57150</xdr:colOff>
                    <xdr:row>232</xdr:row>
                    <xdr:rowOff>0</xdr:rowOff>
                  </from>
                  <to>
                    <xdr:col>6</xdr:col>
                    <xdr:colOff>114300</xdr:colOff>
                    <xdr:row>233</xdr:row>
                    <xdr:rowOff>19050</xdr:rowOff>
                  </to>
                </anchor>
              </controlPr>
            </control>
          </mc:Choice>
        </mc:AlternateContent>
        <mc:AlternateContent xmlns:mc="http://schemas.openxmlformats.org/markup-compatibility/2006">
          <mc:Choice Requires="x14">
            <control shapeId="1163" r:id="rId141" name="Check Box 139">
              <controlPr defaultSize="0" autoFill="0" autoLine="0" autoPict="0">
                <anchor moveWithCells="1">
                  <from>
                    <xdr:col>3</xdr:col>
                    <xdr:colOff>57150</xdr:colOff>
                    <xdr:row>236</xdr:row>
                    <xdr:rowOff>0</xdr:rowOff>
                  </from>
                  <to>
                    <xdr:col>6</xdr:col>
                    <xdr:colOff>114300</xdr:colOff>
                    <xdr:row>237</xdr:row>
                    <xdr:rowOff>19050</xdr:rowOff>
                  </to>
                </anchor>
              </controlPr>
            </control>
          </mc:Choice>
        </mc:AlternateContent>
        <mc:AlternateContent xmlns:mc="http://schemas.openxmlformats.org/markup-compatibility/2006">
          <mc:Choice Requires="x14">
            <control shapeId="1164" r:id="rId142" name="Check Box 140">
              <controlPr defaultSize="0" autoFill="0" autoLine="0" autoPict="0">
                <anchor moveWithCells="1">
                  <from>
                    <xdr:col>3</xdr:col>
                    <xdr:colOff>57150</xdr:colOff>
                    <xdr:row>237</xdr:row>
                    <xdr:rowOff>0</xdr:rowOff>
                  </from>
                  <to>
                    <xdr:col>6</xdr:col>
                    <xdr:colOff>114300</xdr:colOff>
                    <xdr:row>238</xdr:row>
                    <xdr:rowOff>19050</xdr:rowOff>
                  </to>
                </anchor>
              </controlPr>
            </control>
          </mc:Choice>
        </mc:AlternateContent>
        <mc:AlternateContent xmlns:mc="http://schemas.openxmlformats.org/markup-compatibility/2006">
          <mc:Choice Requires="x14">
            <control shapeId="1165" r:id="rId143" name="Check Box 141">
              <controlPr defaultSize="0" autoFill="0" autoLine="0" autoPict="0">
                <anchor moveWithCells="1">
                  <from>
                    <xdr:col>3</xdr:col>
                    <xdr:colOff>57150</xdr:colOff>
                    <xdr:row>240</xdr:row>
                    <xdr:rowOff>0</xdr:rowOff>
                  </from>
                  <to>
                    <xdr:col>6</xdr:col>
                    <xdr:colOff>114300</xdr:colOff>
                    <xdr:row>241</xdr:row>
                    <xdr:rowOff>19050</xdr:rowOff>
                  </to>
                </anchor>
              </controlPr>
            </control>
          </mc:Choice>
        </mc:AlternateContent>
        <mc:AlternateContent xmlns:mc="http://schemas.openxmlformats.org/markup-compatibility/2006">
          <mc:Choice Requires="x14">
            <control shapeId="1166" r:id="rId144" name="Check Box 142">
              <controlPr defaultSize="0" autoFill="0" autoLine="0" autoPict="0">
                <anchor moveWithCells="1">
                  <from>
                    <xdr:col>3</xdr:col>
                    <xdr:colOff>57150</xdr:colOff>
                    <xdr:row>244</xdr:row>
                    <xdr:rowOff>0</xdr:rowOff>
                  </from>
                  <to>
                    <xdr:col>6</xdr:col>
                    <xdr:colOff>114300</xdr:colOff>
                    <xdr:row>245</xdr:row>
                    <xdr:rowOff>19050</xdr:rowOff>
                  </to>
                </anchor>
              </controlPr>
            </control>
          </mc:Choice>
        </mc:AlternateContent>
        <mc:AlternateContent xmlns:mc="http://schemas.openxmlformats.org/markup-compatibility/2006">
          <mc:Choice Requires="x14">
            <control shapeId="1167" r:id="rId145" name="Check Box 143">
              <controlPr defaultSize="0" autoFill="0" autoLine="0" autoPict="0">
                <anchor moveWithCells="1">
                  <from>
                    <xdr:col>3</xdr:col>
                    <xdr:colOff>57150</xdr:colOff>
                    <xdr:row>245</xdr:row>
                    <xdr:rowOff>0</xdr:rowOff>
                  </from>
                  <to>
                    <xdr:col>6</xdr:col>
                    <xdr:colOff>114300</xdr:colOff>
                    <xdr:row>246</xdr:row>
                    <xdr:rowOff>19050</xdr:rowOff>
                  </to>
                </anchor>
              </controlPr>
            </control>
          </mc:Choice>
        </mc:AlternateContent>
        <mc:AlternateContent xmlns:mc="http://schemas.openxmlformats.org/markup-compatibility/2006">
          <mc:Choice Requires="x14">
            <control shapeId="1168" r:id="rId146" name="Check Box 144">
              <controlPr defaultSize="0" autoFill="0" autoLine="0" autoPict="0">
                <anchor moveWithCells="1">
                  <from>
                    <xdr:col>3</xdr:col>
                    <xdr:colOff>57150</xdr:colOff>
                    <xdr:row>246</xdr:row>
                    <xdr:rowOff>0</xdr:rowOff>
                  </from>
                  <to>
                    <xdr:col>6</xdr:col>
                    <xdr:colOff>114300</xdr:colOff>
                    <xdr:row>247</xdr:row>
                    <xdr:rowOff>19050</xdr:rowOff>
                  </to>
                </anchor>
              </controlPr>
            </control>
          </mc:Choice>
        </mc:AlternateContent>
        <mc:AlternateContent xmlns:mc="http://schemas.openxmlformats.org/markup-compatibility/2006">
          <mc:Choice Requires="x14">
            <control shapeId="1169" r:id="rId147" name="Check Box 145">
              <controlPr defaultSize="0" autoFill="0" autoLine="0" autoPict="0">
                <anchor moveWithCells="1">
                  <from>
                    <xdr:col>3</xdr:col>
                    <xdr:colOff>57150</xdr:colOff>
                    <xdr:row>247</xdr:row>
                    <xdr:rowOff>0</xdr:rowOff>
                  </from>
                  <to>
                    <xdr:col>6</xdr:col>
                    <xdr:colOff>114300</xdr:colOff>
                    <xdr:row>248</xdr:row>
                    <xdr:rowOff>19050</xdr:rowOff>
                  </to>
                </anchor>
              </controlPr>
            </control>
          </mc:Choice>
        </mc:AlternateContent>
        <mc:AlternateContent xmlns:mc="http://schemas.openxmlformats.org/markup-compatibility/2006">
          <mc:Choice Requires="x14">
            <control shapeId="1170" r:id="rId148" name="Check Box 146">
              <controlPr defaultSize="0" autoFill="0" autoLine="0" autoPict="0">
                <anchor moveWithCells="1">
                  <from>
                    <xdr:col>3</xdr:col>
                    <xdr:colOff>57150</xdr:colOff>
                    <xdr:row>248</xdr:row>
                    <xdr:rowOff>0</xdr:rowOff>
                  </from>
                  <to>
                    <xdr:col>6</xdr:col>
                    <xdr:colOff>114300</xdr:colOff>
                    <xdr:row>249</xdr:row>
                    <xdr:rowOff>19050</xdr:rowOff>
                  </to>
                </anchor>
              </controlPr>
            </control>
          </mc:Choice>
        </mc:AlternateContent>
        <mc:AlternateContent xmlns:mc="http://schemas.openxmlformats.org/markup-compatibility/2006">
          <mc:Choice Requires="x14">
            <control shapeId="1171" r:id="rId149" name="Check Box 147">
              <controlPr defaultSize="0" autoFill="0" autoLine="0" autoPict="0">
                <anchor moveWithCells="1">
                  <from>
                    <xdr:col>3</xdr:col>
                    <xdr:colOff>57150</xdr:colOff>
                    <xdr:row>249</xdr:row>
                    <xdr:rowOff>0</xdr:rowOff>
                  </from>
                  <to>
                    <xdr:col>6</xdr:col>
                    <xdr:colOff>114300</xdr:colOff>
                    <xdr:row>250</xdr:row>
                    <xdr:rowOff>19050</xdr:rowOff>
                  </to>
                </anchor>
              </controlPr>
            </control>
          </mc:Choice>
        </mc:AlternateContent>
        <mc:AlternateContent xmlns:mc="http://schemas.openxmlformats.org/markup-compatibility/2006">
          <mc:Choice Requires="x14">
            <control shapeId="1172" r:id="rId150" name="Check Box 148">
              <controlPr defaultSize="0" autoFill="0" autoLine="0" autoPict="0">
                <anchor moveWithCells="1">
                  <from>
                    <xdr:col>3</xdr:col>
                    <xdr:colOff>57150</xdr:colOff>
                    <xdr:row>251</xdr:row>
                    <xdr:rowOff>0</xdr:rowOff>
                  </from>
                  <to>
                    <xdr:col>6</xdr:col>
                    <xdr:colOff>114300</xdr:colOff>
                    <xdr:row>252</xdr:row>
                    <xdr:rowOff>19050</xdr:rowOff>
                  </to>
                </anchor>
              </controlPr>
            </control>
          </mc:Choice>
        </mc:AlternateContent>
        <mc:AlternateContent xmlns:mc="http://schemas.openxmlformats.org/markup-compatibility/2006">
          <mc:Choice Requires="x14">
            <control shapeId="1173" r:id="rId151" name="Check Box 149">
              <controlPr defaultSize="0" autoFill="0" autoLine="0" autoPict="0">
                <anchor moveWithCells="1">
                  <from>
                    <xdr:col>3</xdr:col>
                    <xdr:colOff>57150</xdr:colOff>
                    <xdr:row>253</xdr:row>
                    <xdr:rowOff>0</xdr:rowOff>
                  </from>
                  <to>
                    <xdr:col>6</xdr:col>
                    <xdr:colOff>114300</xdr:colOff>
                    <xdr:row>254</xdr:row>
                    <xdr:rowOff>19050</xdr:rowOff>
                  </to>
                </anchor>
              </controlPr>
            </control>
          </mc:Choice>
        </mc:AlternateContent>
        <mc:AlternateContent xmlns:mc="http://schemas.openxmlformats.org/markup-compatibility/2006">
          <mc:Choice Requires="x14">
            <control shapeId="1174" r:id="rId152" name="Check Box 150">
              <controlPr defaultSize="0" autoFill="0" autoLine="0" autoPict="0">
                <anchor moveWithCells="1">
                  <from>
                    <xdr:col>3</xdr:col>
                    <xdr:colOff>57150</xdr:colOff>
                    <xdr:row>256</xdr:row>
                    <xdr:rowOff>0</xdr:rowOff>
                  </from>
                  <to>
                    <xdr:col>6</xdr:col>
                    <xdr:colOff>114300</xdr:colOff>
                    <xdr:row>257</xdr:row>
                    <xdr:rowOff>19050</xdr:rowOff>
                  </to>
                </anchor>
              </controlPr>
            </control>
          </mc:Choice>
        </mc:AlternateContent>
        <mc:AlternateContent xmlns:mc="http://schemas.openxmlformats.org/markup-compatibility/2006">
          <mc:Choice Requires="x14">
            <control shapeId="1175" r:id="rId153" name="Check Box 151">
              <controlPr defaultSize="0" autoFill="0" autoLine="0" autoPict="0">
                <anchor moveWithCells="1">
                  <from>
                    <xdr:col>3</xdr:col>
                    <xdr:colOff>57150</xdr:colOff>
                    <xdr:row>257</xdr:row>
                    <xdr:rowOff>0</xdr:rowOff>
                  </from>
                  <to>
                    <xdr:col>6</xdr:col>
                    <xdr:colOff>114300</xdr:colOff>
                    <xdr:row>258</xdr:row>
                    <xdr:rowOff>19050</xdr:rowOff>
                  </to>
                </anchor>
              </controlPr>
            </control>
          </mc:Choice>
        </mc:AlternateContent>
        <mc:AlternateContent xmlns:mc="http://schemas.openxmlformats.org/markup-compatibility/2006">
          <mc:Choice Requires="x14">
            <control shapeId="1176" r:id="rId154" name="Check Box 152">
              <controlPr defaultSize="0" autoFill="0" autoLine="0" autoPict="0">
                <anchor moveWithCells="1">
                  <from>
                    <xdr:col>3</xdr:col>
                    <xdr:colOff>57150</xdr:colOff>
                    <xdr:row>259</xdr:row>
                    <xdr:rowOff>0</xdr:rowOff>
                  </from>
                  <to>
                    <xdr:col>6</xdr:col>
                    <xdr:colOff>114300</xdr:colOff>
                    <xdr:row>260</xdr:row>
                    <xdr:rowOff>19050</xdr:rowOff>
                  </to>
                </anchor>
              </controlPr>
            </control>
          </mc:Choice>
        </mc:AlternateContent>
        <mc:AlternateContent xmlns:mc="http://schemas.openxmlformats.org/markup-compatibility/2006">
          <mc:Choice Requires="x14">
            <control shapeId="1177" r:id="rId155" name="Check Box 153">
              <controlPr defaultSize="0" autoFill="0" autoLine="0" autoPict="0">
                <anchor moveWithCells="1">
                  <from>
                    <xdr:col>3</xdr:col>
                    <xdr:colOff>57150</xdr:colOff>
                    <xdr:row>261</xdr:row>
                    <xdr:rowOff>0</xdr:rowOff>
                  </from>
                  <to>
                    <xdr:col>6</xdr:col>
                    <xdr:colOff>114300</xdr:colOff>
                    <xdr:row>262</xdr:row>
                    <xdr:rowOff>19050</xdr:rowOff>
                  </to>
                </anchor>
              </controlPr>
            </control>
          </mc:Choice>
        </mc:AlternateContent>
        <mc:AlternateContent xmlns:mc="http://schemas.openxmlformats.org/markup-compatibility/2006">
          <mc:Choice Requires="x14">
            <control shapeId="1178" r:id="rId156" name="Check Box 154">
              <controlPr defaultSize="0" autoFill="0" autoLine="0" autoPict="0">
                <anchor moveWithCells="1">
                  <from>
                    <xdr:col>3</xdr:col>
                    <xdr:colOff>57150</xdr:colOff>
                    <xdr:row>262</xdr:row>
                    <xdr:rowOff>0</xdr:rowOff>
                  </from>
                  <to>
                    <xdr:col>6</xdr:col>
                    <xdr:colOff>114300</xdr:colOff>
                    <xdr:row>263</xdr:row>
                    <xdr:rowOff>19050</xdr:rowOff>
                  </to>
                </anchor>
              </controlPr>
            </control>
          </mc:Choice>
        </mc:AlternateContent>
        <mc:AlternateContent xmlns:mc="http://schemas.openxmlformats.org/markup-compatibility/2006">
          <mc:Choice Requires="x14">
            <control shapeId="1179" r:id="rId157" name="Check Box 155">
              <controlPr defaultSize="0" autoFill="0" autoLine="0" autoPict="0">
                <anchor moveWithCells="1">
                  <from>
                    <xdr:col>3</xdr:col>
                    <xdr:colOff>57150</xdr:colOff>
                    <xdr:row>263</xdr:row>
                    <xdr:rowOff>0</xdr:rowOff>
                  </from>
                  <to>
                    <xdr:col>6</xdr:col>
                    <xdr:colOff>114300</xdr:colOff>
                    <xdr:row>264</xdr:row>
                    <xdr:rowOff>19050</xdr:rowOff>
                  </to>
                </anchor>
              </controlPr>
            </control>
          </mc:Choice>
        </mc:AlternateContent>
        <mc:AlternateContent xmlns:mc="http://schemas.openxmlformats.org/markup-compatibility/2006">
          <mc:Choice Requires="x14">
            <control shapeId="1180" r:id="rId158" name="Check Box 156">
              <controlPr defaultSize="0" autoFill="0" autoLine="0" autoPict="0">
                <anchor moveWithCells="1">
                  <from>
                    <xdr:col>3</xdr:col>
                    <xdr:colOff>57150</xdr:colOff>
                    <xdr:row>264</xdr:row>
                    <xdr:rowOff>0</xdr:rowOff>
                  </from>
                  <to>
                    <xdr:col>6</xdr:col>
                    <xdr:colOff>114300</xdr:colOff>
                    <xdr:row>265</xdr:row>
                    <xdr:rowOff>19050</xdr:rowOff>
                  </to>
                </anchor>
              </controlPr>
            </control>
          </mc:Choice>
        </mc:AlternateContent>
        <mc:AlternateContent xmlns:mc="http://schemas.openxmlformats.org/markup-compatibility/2006">
          <mc:Choice Requires="x14">
            <control shapeId="1181" r:id="rId159" name="Check Box 157">
              <controlPr defaultSize="0" autoFill="0" autoLine="0" autoPict="0">
                <anchor moveWithCells="1">
                  <from>
                    <xdr:col>3</xdr:col>
                    <xdr:colOff>57150</xdr:colOff>
                    <xdr:row>265</xdr:row>
                    <xdr:rowOff>0</xdr:rowOff>
                  </from>
                  <to>
                    <xdr:col>6</xdr:col>
                    <xdr:colOff>114300</xdr:colOff>
                    <xdr:row>266</xdr:row>
                    <xdr:rowOff>19050</xdr:rowOff>
                  </to>
                </anchor>
              </controlPr>
            </control>
          </mc:Choice>
        </mc:AlternateContent>
        <mc:AlternateContent xmlns:mc="http://schemas.openxmlformats.org/markup-compatibility/2006">
          <mc:Choice Requires="x14">
            <control shapeId="1182" r:id="rId160" name="Check Box 158">
              <controlPr defaultSize="0" autoFill="0" autoLine="0" autoPict="0">
                <anchor moveWithCells="1">
                  <from>
                    <xdr:col>3</xdr:col>
                    <xdr:colOff>57150</xdr:colOff>
                    <xdr:row>266</xdr:row>
                    <xdr:rowOff>0</xdr:rowOff>
                  </from>
                  <to>
                    <xdr:col>6</xdr:col>
                    <xdr:colOff>114300</xdr:colOff>
                    <xdr:row>267</xdr:row>
                    <xdr:rowOff>19050</xdr:rowOff>
                  </to>
                </anchor>
              </controlPr>
            </control>
          </mc:Choice>
        </mc:AlternateContent>
        <mc:AlternateContent xmlns:mc="http://schemas.openxmlformats.org/markup-compatibility/2006">
          <mc:Choice Requires="x14">
            <control shapeId="1183" r:id="rId161" name="Check Box 159">
              <controlPr defaultSize="0" autoFill="0" autoLine="0" autoPict="0">
                <anchor moveWithCells="1">
                  <from>
                    <xdr:col>3</xdr:col>
                    <xdr:colOff>57150</xdr:colOff>
                    <xdr:row>268</xdr:row>
                    <xdr:rowOff>0</xdr:rowOff>
                  </from>
                  <to>
                    <xdr:col>6</xdr:col>
                    <xdr:colOff>114300</xdr:colOff>
                    <xdr:row>269</xdr:row>
                    <xdr:rowOff>19050</xdr:rowOff>
                  </to>
                </anchor>
              </controlPr>
            </control>
          </mc:Choice>
        </mc:AlternateContent>
        <mc:AlternateContent xmlns:mc="http://schemas.openxmlformats.org/markup-compatibility/2006">
          <mc:Choice Requires="x14">
            <control shapeId="1184" r:id="rId162" name="Check Box 160">
              <controlPr defaultSize="0" autoFill="0" autoLine="0" autoPict="0">
                <anchor moveWithCells="1">
                  <from>
                    <xdr:col>3</xdr:col>
                    <xdr:colOff>57150</xdr:colOff>
                    <xdr:row>272</xdr:row>
                    <xdr:rowOff>0</xdr:rowOff>
                  </from>
                  <to>
                    <xdr:col>6</xdr:col>
                    <xdr:colOff>114300</xdr:colOff>
                    <xdr:row>273</xdr:row>
                    <xdr:rowOff>19050</xdr:rowOff>
                  </to>
                </anchor>
              </controlPr>
            </control>
          </mc:Choice>
        </mc:AlternateContent>
        <mc:AlternateContent xmlns:mc="http://schemas.openxmlformats.org/markup-compatibility/2006">
          <mc:Choice Requires="x14">
            <control shapeId="1185" r:id="rId163" name="Check Box 161">
              <controlPr defaultSize="0" autoFill="0" autoLine="0" autoPict="0">
                <anchor moveWithCells="1">
                  <from>
                    <xdr:col>3</xdr:col>
                    <xdr:colOff>57150</xdr:colOff>
                    <xdr:row>273</xdr:row>
                    <xdr:rowOff>0</xdr:rowOff>
                  </from>
                  <to>
                    <xdr:col>6</xdr:col>
                    <xdr:colOff>114300</xdr:colOff>
                    <xdr:row>274</xdr:row>
                    <xdr:rowOff>19050</xdr:rowOff>
                  </to>
                </anchor>
              </controlPr>
            </control>
          </mc:Choice>
        </mc:AlternateContent>
        <mc:AlternateContent xmlns:mc="http://schemas.openxmlformats.org/markup-compatibility/2006">
          <mc:Choice Requires="x14">
            <control shapeId="1186" r:id="rId164" name="Check Box 162">
              <controlPr defaultSize="0" autoFill="0" autoLine="0" autoPict="0">
                <anchor moveWithCells="1">
                  <from>
                    <xdr:col>3</xdr:col>
                    <xdr:colOff>57150</xdr:colOff>
                    <xdr:row>275</xdr:row>
                    <xdr:rowOff>0</xdr:rowOff>
                  </from>
                  <to>
                    <xdr:col>6</xdr:col>
                    <xdr:colOff>114300</xdr:colOff>
                    <xdr:row>276</xdr:row>
                    <xdr:rowOff>19050</xdr:rowOff>
                  </to>
                </anchor>
              </controlPr>
            </control>
          </mc:Choice>
        </mc:AlternateContent>
        <mc:AlternateContent xmlns:mc="http://schemas.openxmlformats.org/markup-compatibility/2006">
          <mc:Choice Requires="x14">
            <control shapeId="1187" r:id="rId165" name="Check Box 163">
              <controlPr defaultSize="0" autoFill="0" autoLine="0" autoPict="0">
                <anchor moveWithCells="1">
                  <from>
                    <xdr:col>3</xdr:col>
                    <xdr:colOff>57150</xdr:colOff>
                    <xdr:row>276</xdr:row>
                    <xdr:rowOff>0</xdr:rowOff>
                  </from>
                  <to>
                    <xdr:col>6</xdr:col>
                    <xdr:colOff>114300</xdr:colOff>
                    <xdr:row>277</xdr:row>
                    <xdr:rowOff>19050</xdr:rowOff>
                  </to>
                </anchor>
              </controlPr>
            </control>
          </mc:Choice>
        </mc:AlternateContent>
        <mc:AlternateContent xmlns:mc="http://schemas.openxmlformats.org/markup-compatibility/2006">
          <mc:Choice Requires="x14">
            <control shapeId="1188" r:id="rId166" name="Check Box 164">
              <controlPr defaultSize="0" autoFill="0" autoLine="0" autoPict="0">
                <anchor moveWithCells="1">
                  <from>
                    <xdr:col>3</xdr:col>
                    <xdr:colOff>57150</xdr:colOff>
                    <xdr:row>277</xdr:row>
                    <xdr:rowOff>0</xdr:rowOff>
                  </from>
                  <to>
                    <xdr:col>6</xdr:col>
                    <xdr:colOff>114300</xdr:colOff>
                    <xdr:row>278</xdr:row>
                    <xdr:rowOff>19050</xdr:rowOff>
                  </to>
                </anchor>
              </controlPr>
            </control>
          </mc:Choice>
        </mc:AlternateContent>
        <mc:AlternateContent xmlns:mc="http://schemas.openxmlformats.org/markup-compatibility/2006">
          <mc:Choice Requires="x14">
            <control shapeId="1189" r:id="rId167" name="Check Box 165">
              <controlPr defaultSize="0" autoFill="0" autoLine="0" autoPict="0">
                <anchor moveWithCells="1">
                  <from>
                    <xdr:col>3</xdr:col>
                    <xdr:colOff>57150</xdr:colOff>
                    <xdr:row>278</xdr:row>
                    <xdr:rowOff>0</xdr:rowOff>
                  </from>
                  <to>
                    <xdr:col>6</xdr:col>
                    <xdr:colOff>114300</xdr:colOff>
                    <xdr:row>279</xdr:row>
                    <xdr:rowOff>19050</xdr:rowOff>
                  </to>
                </anchor>
              </controlPr>
            </control>
          </mc:Choice>
        </mc:AlternateContent>
        <mc:AlternateContent xmlns:mc="http://schemas.openxmlformats.org/markup-compatibility/2006">
          <mc:Choice Requires="x14">
            <control shapeId="1190" r:id="rId168" name="Check Box 166">
              <controlPr defaultSize="0" autoFill="0" autoLine="0" autoPict="0">
                <anchor moveWithCells="1">
                  <from>
                    <xdr:col>3</xdr:col>
                    <xdr:colOff>57150</xdr:colOff>
                    <xdr:row>280</xdr:row>
                    <xdr:rowOff>0</xdr:rowOff>
                  </from>
                  <to>
                    <xdr:col>6</xdr:col>
                    <xdr:colOff>114300</xdr:colOff>
                    <xdr:row>281</xdr:row>
                    <xdr:rowOff>19050</xdr:rowOff>
                  </to>
                </anchor>
              </controlPr>
            </control>
          </mc:Choice>
        </mc:AlternateContent>
        <mc:AlternateContent xmlns:mc="http://schemas.openxmlformats.org/markup-compatibility/2006">
          <mc:Choice Requires="x14">
            <control shapeId="1191" r:id="rId169" name="Check Box 167">
              <controlPr defaultSize="0" autoFill="0" autoLine="0" autoPict="0">
                <anchor moveWithCells="1">
                  <from>
                    <xdr:col>3</xdr:col>
                    <xdr:colOff>57150</xdr:colOff>
                    <xdr:row>281</xdr:row>
                    <xdr:rowOff>0</xdr:rowOff>
                  </from>
                  <to>
                    <xdr:col>6</xdr:col>
                    <xdr:colOff>114300</xdr:colOff>
                    <xdr:row>282</xdr:row>
                    <xdr:rowOff>19050</xdr:rowOff>
                  </to>
                </anchor>
              </controlPr>
            </control>
          </mc:Choice>
        </mc:AlternateContent>
        <mc:AlternateContent xmlns:mc="http://schemas.openxmlformats.org/markup-compatibility/2006">
          <mc:Choice Requires="x14">
            <control shapeId="1192" r:id="rId170" name="Check Box 168">
              <controlPr defaultSize="0" autoFill="0" autoLine="0" autoPict="0">
                <anchor moveWithCells="1">
                  <from>
                    <xdr:col>3</xdr:col>
                    <xdr:colOff>57150</xdr:colOff>
                    <xdr:row>282</xdr:row>
                    <xdr:rowOff>0</xdr:rowOff>
                  </from>
                  <to>
                    <xdr:col>6</xdr:col>
                    <xdr:colOff>114300</xdr:colOff>
                    <xdr:row>283</xdr:row>
                    <xdr:rowOff>19050</xdr:rowOff>
                  </to>
                </anchor>
              </controlPr>
            </control>
          </mc:Choice>
        </mc:AlternateContent>
        <mc:AlternateContent xmlns:mc="http://schemas.openxmlformats.org/markup-compatibility/2006">
          <mc:Choice Requires="x14">
            <control shapeId="1193" r:id="rId171" name="Check Box 169">
              <controlPr defaultSize="0" autoFill="0" autoLine="0" autoPict="0">
                <anchor moveWithCells="1">
                  <from>
                    <xdr:col>3</xdr:col>
                    <xdr:colOff>57150</xdr:colOff>
                    <xdr:row>283</xdr:row>
                    <xdr:rowOff>0</xdr:rowOff>
                  </from>
                  <to>
                    <xdr:col>6</xdr:col>
                    <xdr:colOff>114300</xdr:colOff>
                    <xdr:row>284</xdr:row>
                    <xdr:rowOff>19050</xdr:rowOff>
                  </to>
                </anchor>
              </controlPr>
            </control>
          </mc:Choice>
        </mc:AlternateContent>
        <mc:AlternateContent xmlns:mc="http://schemas.openxmlformats.org/markup-compatibility/2006">
          <mc:Choice Requires="x14">
            <control shapeId="1194" r:id="rId172" name="Check Box 170">
              <controlPr defaultSize="0" autoFill="0" autoLine="0" autoPict="0">
                <anchor moveWithCells="1">
                  <from>
                    <xdr:col>3</xdr:col>
                    <xdr:colOff>57150</xdr:colOff>
                    <xdr:row>286</xdr:row>
                    <xdr:rowOff>0</xdr:rowOff>
                  </from>
                  <to>
                    <xdr:col>6</xdr:col>
                    <xdr:colOff>114300</xdr:colOff>
                    <xdr:row>287</xdr:row>
                    <xdr:rowOff>19050</xdr:rowOff>
                  </to>
                </anchor>
              </controlPr>
            </control>
          </mc:Choice>
        </mc:AlternateContent>
        <mc:AlternateContent xmlns:mc="http://schemas.openxmlformats.org/markup-compatibility/2006">
          <mc:Choice Requires="x14">
            <control shapeId="1195" r:id="rId173" name="Check Box 171">
              <controlPr defaultSize="0" autoFill="0" autoLine="0" autoPict="0">
                <anchor moveWithCells="1">
                  <from>
                    <xdr:col>3</xdr:col>
                    <xdr:colOff>57150</xdr:colOff>
                    <xdr:row>288</xdr:row>
                    <xdr:rowOff>0</xdr:rowOff>
                  </from>
                  <to>
                    <xdr:col>6</xdr:col>
                    <xdr:colOff>114300</xdr:colOff>
                    <xdr:row>289</xdr:row>
                    <xdr:rowOff>19050</xdr:rowOff>
                  </to>
                </anchor>
              </controlPr>
            </control>
          </mc:Choice>
        </mc:AlternateContent>
        <mc:AlternateContent xmlns:mc="http://schemas.openxmlformats.org/markup-compatibility/2006">
          <mc:Choice Requires="x14">
            <control shapeId="1196" r:id="rId174" name="Check Box 172">
              <controlPr defaultSize="0" autoFill="0" autoLine="0" autoPict="0">
                <anchor moveWithCells="1">
                  <from>
                    <xdr:col>3</xdr:col>
                    <xdr:colOff>57150</xdr:colOff>
                    <xdr:row>289</xdr:row>
                    <xdr:rowOff>9525</xdr:rowOff>
                  </from>
                  <to>
                    <xdr:col>6</xdr:col>
                    <xdr:colOff>114300</xdr:colOff>
                    <xdr:row>290</xdr:row>
                    <xdr:rowOff>28575</xdr:rowOff>
                  </to>
                </anchor>
              </controlPr>
            </control>
          </mc:Choice>
        </mc:AlternateContent>
        <mc:AlternateContent xmlns:mc="http://schemas.openxmlformats.org/markup-compatibility/2006">
          <mc:Choice Requires="x14">
            <control shapeId="1197" r:id="rId175" name="Check Box 173">
              <controlPr defaultSize="0" autoFill="0" autoLine="0" autoPict="0">
                <anchor moveWithCells="1">
                  <from>
                    <xdr:col>3</xdr:col>
                    <xdr:colOff>57150</xdr:colOff>
                    <xdr:row>290</xdr:row>
                    <xdr:rowOff>0</xdr:rowOff>
                  </from>
                  <to>
                    <xdr:col>6</xdr:col>
                    <xdr:colOff>114300</xdr:colOff>
                    <xdr:row>291</xdr:row>
                    <xdr:rowOff>19050</xdr:rowOff>
                  </to>
                </anchor>
              </controlPr>
            </control>
          </mc:Choice>
        </mc:AlternateContent>
        <mc:AlternateContent xmlns:mc="http://schemas.openxmlformats.org/markup-compatibility/2006">
          <mc:Choice Requires="x14">
            <control shapeId="1198" r:id="rId176" name="Check Box 174">
              <controlPr defaultSize="0" autoFill="0" autoLine="0" autoPict="0">
                <anchor moveWithCells="1">
                  <from>
                    <xdr:col>3</xdr:col>
                    <xdr:colOff>57150</xdr:colOff>
                    <xdr:row>291</xdr:row>
                    <xdr:rowOff>0</xdr:rowOff>
                  </from>
                  <to>
                    <xdr:col>6</xdr:col>
                    <xdr:colOff>114300</xdr:colOff>
                    <xdr:row>292</xdr:row>
                    <xdr:rowOff>19050</xdr:rowOff>
                  </to>
                </anchor>
              </controlPr>
            </control>
          </mc:Choice>
        </mc:AlternateContent>
        <mc:AlternateContent xmlns:mc="http://schemas.openxmlformats.org/markup-compatibility/2006">
          <mc:Choice Requires="x14">
            <control shapeId="1199" r:id="rId177" name="Check Box 175">
              <controlPr defaultSize="0" autoFill="0" autoLine="0" autoPict="0">
                <anchor moveWithCells="1">
                  <from>
                    <xdr:col>3</xdr:col>
                    <xdr:colOff>57150</xdr:colOff>
                    <xdr:row>292</xdr:row>
                    <xdr:rowOff>0</xdr:rowOff>
                  </from>
                  <to>
                    <xdr:col>6</xdr:col>
                    <xdr:colOff>114300</xdr:colOff>
                    <xdr:row>293</xdr:row>
                    <xdr:rowOff>19050</xdr:rowOff>
                  </to>
                </anchor>
              </controlPr>
            </control>
          </mc:Choice>
        </mc:AlternateContent>
        <mc:AlternateContent xmlns:mc="http://schemas.openxmlformats.org/markup-compatibility/2006">
          <mc:Choice Requires="x14">
            <control shapeId="1200" r:id="rId178" name="Check Box 176">
              <controlPr defaultSize="0" autoFill="0" autoLine="0" autoPict="0">
                <anchor moveWithCells="1">
                  <from>
                    <xdr:col>3</xdr:col>
                    <xdr:colOff>57150</xdr:colOff>
                    <xdr:row>293</xdr:row>
                    <xdr:rowOff>0</xdr:rowOff>
                  </from>
                  <to>
                    <xdr:col>6</xdr:col>
                    <xdr:colOff>114300</xdr:colOff>
                    <xdr:row>294</xdr:row>
                    <xdr:rowOff>19050</xdr:rowOff>
                  </to>
                </anchor>
              </controlPr>
            </control>
          </mc:Choice>
        </mc:AlternateContent>
        <mc:AlternateContent xmlns:mc="http://schemas.openxmlformats.org/markup-compatibility/2006">
          <mc:Choice Requires="x14">
            <control shapeId="1201" r:id="rId179" name="Check Box 177">
              <controlPr defaultSize="0" autoFill="0" autoLine="0" autoPict="0">
                <anchor moveWithCells="1">
                  <from>
                    <xdr:col>3</xdr:col>
                    <xdr:colOff>57150</xdr:colOff>
                    <xdr:row>295</xdr:row>
                    <xdr:rowOff>0</xdr:rowOff>
                  </from>
                  <to>
                    <xdr:col>6</xdr:col>
                    <xdr:colOff>114300</xdr:colOff>
                    <xdr:row>296</xdr:row>
                    <xdr:rowOff>19050</xdr:rowOff>
                  </to>
                </anchor>
              </controlPr>
            </control>
          </mc:Choice>
        </mc:AlternateContent>
        <mc:AlternateContent xmlns:mc="http://schemas.openxmlformats.org/markup-compatibility/2006">
          <mc:Choice Requires="x14">
            <control shapeId="1202" r:id="rId180" name="Check Box 178">
              <controlPr defaultSize="0" autoFill="0" autoLine="0" autoPict="0">
                <anchor moveWithCells="1">
                  <from>
                    <xdr:col>3</xdr:col>
                    <xdr:colOff>57150</xdr:colOff>
                    <xdr:row>296</xdr:row>
                    <xdr:rowOff>0</xdr:rowOff>
                  </from>
                  <to>
                    <xdr:col>6</xdr:col>
                    <xdr:colOff>114300</xdr:colOff>
                    <xdr:row>297</xdr:row>
                    <xdr:rowOff>19050</xdr:rowOff>
                  </to>
                </anchor>
              </controlPr>
            </control>
          </mc:Choice>
        </mc:AlternateContent>
        <mc:AlternateContent xmlns:mc="http://schemas.openxmlformats.org/markup-compatibility/2006">
          <mc:Choice Requires="x14">
            <control shapeId="1203" r:id="rId181" name="Check Box 179">
              <controlPr defaultSize="0" autoFill="0" autoLine="0" autoPict="0">
                <anchor moveWithCells="1">
                  <from>
                    <xdr:col>3</xdr:col>
                    <xdr:colOff>57150</xdr:colOff>
                    <xdr:row>298</xdr:row>
                    <xdr:rowOff>0</xdr:rowOff>
                  </from>
                  <to>
                    <xdr:col>6</xdr:col>
                    <xdr:colOff>114300</xdr:colOff>
                    <xdr:row>299</xdr:row>
                    <xdr:rowOff>19050</xdr:rowOff>
                  </to>
                </anchor>
              </controlPr>
            </control>
          </mc:Choice>
        </mc:AlternateContent>
        <mc:AlternateContent xmlns:mc="http://schemas.openxmlformats.org/markup-compatibility/2006">
          <mc:Choice Requires="x14">
            <control shapeId="1204" r:id="rId182" name="Check Box 180">
              <controlPr defaultSize="0" autoFill="0" autoLine="0" autoPict="0">
                <anchor moveWithCells="1">
                  <from>
                    <xdr:col>3</xdr:col>
                    <xdr:colOff>57150</xdr:colOff>
                    <xdr:row>302</xdr:row>
                    <xdr:rowOff>0</xdr:rowOff>
                  </from>
                  <to>
                    <xdr:col>6</xdr:col>
                    <xdr:colOff>114300</xdr:colOff>
                    <xdr:row>303</xdr:row>
                    <xdr:rowOff>19050</xdr:rowOff>
                  </to>
                </anchor>
              </controlPr>
            </control>
          </mc:Choice>
        </mc:AlternateContent>
        <mc:AlternateContent xmlns:mc="http://schemas.openxmlformats.org/markup-compatibility/2006">
          <mc:Choice Requires="x14">
            <control shapeId="1205" r:id="rId183" name="Check Box 181">
              <controlPr defaultSize="0" autoFill="0" autoLine="0" autoPict="0">
                <anchor moveWithCells="1">
                  <from>
                    <xdr:col>3</xdr:col>
                    <xdr:colOff>57150</xdr:colOff>
                    <xdr:row>301</xdr:row>
                    <xdr:rowOff>0</xdr:rowOff>
                  </from>
                  <to>
                    <xdr:col>6</xdr:col>
                    <xdr:colOff>114300</xdr:colOff>
                    <xdr:row>302</xdr:row>
                    <xdr:rowOff>19050</xdr:rowOff>
                  </to>
                </anchor>
              </controlPr>
            </control>
          </mc:Choice>
        </mc:AlternateContent>
        <mc:AlternateContent xmlns:mc="http://schemas.openxmlformats.org/markup-compatibility/2006">
          <mc:Choice Requires="x14">
            <control shapeId="1206" r:id="rId184" name="Check Box 182">
              <controlPr defaultSize="0" autoFill="0" autoLine="0" autoPict="0">
                <anchor moveWithCells="1">
                  <from>
                    <xdr:col>3</xdr:col>
                    <xdr:colOff>57150</xdr:colOff>
                    <xdr:row>300</xdr:row>
                    <xdr:rowOff>0</xdr:rowOff>
                  </from>
                  <to>
                    <xdr:col>6</xdr:col>
                    <xdr:colOff>114300</xdr:colOff>
                    <xdr:row>301</xdr:row>
                    <xdr:rowOff>19050</xdr:rowOff>
                  </to>
                </anchor>
              </controlPr>
            </control>
          </mc:Choice>
        </mc:AlternateContent>
        <mc:AlternateContent xmlns:mc="http://schemas.openxmlformats.org/markup-compatibility/2006">
          <mc:Choice Requires="x14">
            <control shapeId="1207" r:id="rId185" name="Check Box 183">
              <controlPr defaultSize="0" autoFill="0" autoLine="0" autoPict="0">
                <anchor moveWithCells="1">
                  <from>
                    <xdr:col>3</xdr:col>
                    <xdr:colOff>57150</xdr:colOff>
                    <xdr:row>303</xdr:row>
                    <xdr:rowOff>0</xdr:rowOff>
                  </from>
                  <to>
                    <xdr:col>6</xdr:col>
                    <xdr:colOff>114300</xdr:colOff>
                    <xdr:row>304</xdr:row>
                    <xdr:rowOff>19050</xdr:rowOff>
                  </to>
                </anchor>
              </controlPr>
            </control>
          </mc:Choice>
        </mc:AlternateContent>
        <mc:AlternateContent xmlns:mc="http://schemas.openxmlformats.org/markup-compatibility/2006">
          <mc:Choice Requires="x14">
            <control shapeId="1208" r:id="rId186" name="Check Box 184">
              <controlPr defaultSize="0" autoFill="0" autoLine="0" autoPict="0">
                <anchor moveWithCells="1">
                  <from>
                    <xdr:col>3</xdr:col>
                    <xdr:colOff>57150</xdr:colOff>
                    <xdr:row>305</xdr:row>
                    <xdr:rowOff>0</xdr:rowOff>
                  </from>
                  <to>
                    <xdr:col>6</xdr:col>
                    <xdr:colOff>114300</xdr:colOff>
                    <xdr:row>306</xdr:row>
                    <xdr:rowOff>19050</xdr:rowOff>
                  </to>
                </anchor>
              </controlPr>
            </control>
          </mc:Choice>
        </mc:AlternateContent>
        <mc:AlternateContent xmlns:mc="http://schemas.openxmlformats.org/markup-compatibility/2006">
          <mc:Choice Requires="x14">
            <control shapeId="1209" r:id="rId187" name="Check Box 185">
              <controlPr defaultSize="0" autoFill="0" autoLine="0" autoPict="0">
                <anchor moveWithCells="1">
                  <from>
                    <xdr:col>3</xdr:col>
                    <xdr:colOff>57150</xdr:colOff>
                    <xdr:row>307</xdr:row>
                    <xdr:rowOff>0</xdr:rowOff>
                  </from>
                  <to>
                    <xdr:col>6</xdr:col>
                    <xdr:colOff>114300</xdr:colOff>
                    <xdr:row>308</xdr:row>
                    <xdr:rowOff>19050</xdr:rowOff>
                  </to>
                </anchor>
              </controlPr>
            </control>
          </mc:Choice>
        </mc:AlternateContent>
        <mc:AlternateContent xmlns:mc="http://schemas.openxmlformats.org/markup-compatibility/2006">
          <mc:Choice Requires="x14">
            <control shapeId="1210" r:id="rId188" name="Check Box 186">
              <controlPr defaultSize="0" autoFill="0" autoLine="0" autoPict="0">
                <anchor moveWithCells="1">
                  <from>
                    <xdr:col>3</xdr:col>
                    <xdr:colOff>57150</xdr:colOff>
                    <xdr:row>309</xdr:row>
                    <xdr:rowOff>0</xdr:rowOff>
                  </from>
                  <to>
                    <xdr:col>6</xdr:col>
                    <xdr:colOff>114300</xdr:colOff>
                    <xdr:row>310</xdr:row>
                    <xdr:rowOff>19050</xdr:rowOff>
                  </to>
                </anchor>
              </controlPr>
            </control>
          </mc:Choice>
        </mc:AlternateContent>
        <mc:AlternateContent xmlns:mc="http://schemas.openxmlformats.org/markup-compatibility/2006">
          <mc:Choice Requires="x14">
            <control shapeId="1211" r:id="rId189" name="Check Box 187">
              <controlPr defaultSize="0" autoFill="0" autoLine="0" autoPict="0">
                <anchor moveWithCells="1">
                  <from>
                    <xdr:col>3</xdr:col>
                    <xdr:colOff>57150</xdr:colOff>
                    <xdr:row>310</xdr:row>
                    <xdr:rowOff>0</xdr:rowOff>
                  </from>
                  <to>
                    <xdr:col>6</xdr:col>
                    <xdr:colOff>114300</xdr:colOff>
                    <xdr:row>311</xdr:row>
                    <xdr:rowOff>19050</xdr:rowOff>
                  </to>
                </anchor>
              </controlPr>
            </control>
          </mc:Choice>
        </mc:AlternateContent>
        <mc:AlternateContent xmlns:mc="http://schemas.openxmlformats.org/markup-compatibility/2006">
          <mc:Choice Requires="x14">
            <control shapeId="1212" r:id="rId190" name="Check Box 188">
              <controlPr defaultSize="0" autoFill="0" autoLine="0" autoPict="0">
                <anchor moveWithCells="1">
                  <from>
                    <xdr:col>3</xdr:col>
                    <xdr:colOff>57150</xdr:colOff>
                    <xdr:row>312</xdr:row>
                    <xdr:rowOff>0</xdr:rowOff>
                  </from>
                  <to>
                    <xdr:col>6</xdr:col>
                    <xdr:colOff>114300</xdr:colOff>
                    <xdr:row>313</xdr:row>
                    <xdr:rowOff>19050</xdr:rowOff>
                  </to>
                </anchor>
              </controlPr>
            </control>
          </mc:Choice>
        </mc:AlternateContent>
        <mc:AlternateContent xmlns:mc="http://schemas.openxmlformats.org/markup-compatibility/2006">
          <mc:Choice Requires="x14">
            <control shapeId="1213" r:id="rId191" name="Check Box 189">
              <controlPr defaultSize="0" autoFill="0" autoLine="0" autoPict="0">
                <anchor moveWithCells="1">
                  <from>
                    <xdr:col>3</xdr:col>
                    <xdr:colOff>57150</xdr:colOff>
                    <xdr:row>315</xdr:row>
                    <xdr:rowOff>0</xdr:rowOff>
                  </from>
                  <to>
                    <xdr:col>6</xdr:col>
                    <xdr:colOff>114300</xdr:colOff>
                    <xdr:row>316</xdr:row>
                    <xdr:rowOff>19050</xdr:rowOff>
                  </to>
                </anchor>
              </controlPr>
            </control>
          </mc:Choice>
        </mc:AlternateContent>
        <mc:AlternateContent xmlns:mc="http://schemas.openxmlformats.org/markup-compatibility/2006">
          <mc:Choice Requires="x14">
            <control shapeId="1214" r:id="rId192" name="Check Box 190">
              <controlPr defaultSize="0" autoFill="0" autoLine="0" autoPict="0">
                <anchor moveWithCells="1">
                  <from>
                    <xdr:col>3</xdr:col>
                    <xdr:colOff>57150</xdr:colOff>
                    <xdr:row>324</xdr:row>
                    <xdr:rowOff>0</xdr:rowOff>
                  </from>
                  <to>
                    <xdr:col>6</xdr:col>
                    <xdr:colOff>114300</xdr:colOff>
                    <xdr:row>325</xdr:row>
                    <xdr:rowOff>19050</xdr:rowOff>
                  </to>
                </anchor>
              </controlPr>
            </control>
          </mc:Choice>
        </mc:AlternateContent>
        <mc:AlternateContent xmlns:mc="http://schemas.openxmlformats.org/markup-compatibility/2006">
          <mc:Choice Requires="x14">
            <control shapeId="1215" r:id="rId193" name="Check Box 191">
              <controlPr defaultSize="0" autoFill="0" autoLine="0" autoPict="0">
                <anchor moveWithCells="1">
                  <from>
                    <xdr:col>3</xdr:col>
                    <xdr:colOff>57150</xdr:colOff>
                    <xdr:row>322</xdr:row>
                    <xdr:rowOff>0</xdr:rowOff>
                  </from>
                  <to>
                    <xdr:col>6</xdr:col>
                    <xdr:colOff>114300</xdr:colOff>
                    <xdr:row>323</xdr:row>
                    <xdr:rowOff>19050</xdr:rowOff>
                  </to>
                </anchor>
              </controlPr>
            </control>
          </mc:Choice>
        </mc:AlternateContent>
        <mc:AlternateContent xmlns:mc="http://schemas.openxmlformats.org/markup-compatibility/2006">
          <mc:Choice Requires="x14">
            <control shapeId="1216" r:id="rId194" name="Check Box 192">
              <controlPr defaultSize="0" autoFill="0" autoLine="0" autoPict="0">
                <anchor moveWithCells="1">
                  <from>
                    <xdr:col>3</xdr:col>
                    <xdr:colOff>57150</xdr:colOff>
                    <xdr:row>320</xdr:row>
                    <xdr:rowOff>0</xdr:rowOff>
                  </from>
                  <to>
                    <xdr:col>6</xdr:col>
                    <xdr:colOff>114300</xdr:colOff>
                    <xdr:row>321</xdr:row>
                    <xdr:rowOff>19050</xdr:rowOff>
                  </to>
                </anchor>
              </controlPr>
            </control>
          </mc:Choice>
        </mc:AlternateContent>
        <mc:AlternateContent xmlns:mc="http://schemas.openxmlformats.org/markup-compatibility/2006">
          <mc:Choice Requires="x14">
            <control shapeId="1217" r:id="rId195" name="Check Box 193">
              <controlPr defaultSize="0" autoFill="0" autoLine="0" autoPict="0">
                <anchor moveWithCells="1">
                  <from>
                    <xdr:col>3</xdr:col>
                    <xdr:colOff>57150</xdr:colOff>
                    <xdr:row>319</xdr:row>
                    <xdr:rowOff>0</xdr:rowOff>
                  </from>
                  <to>
                    <xdr:col>6</xdr:col>
                    <xdr:colOff>114300</xdr:colOff>
                    <xdr:row>320</xdr:row>
                    <xdr:rowOff>19050</xdr:rowOff>
                  </to>
                </anchor>
              </controlPr>
            </control>
          </mc:Choice>
        </mc:AlternateContent>
        <mc:AlternateContent xmlns:mc="http://schemas.openxmlformats.org/markup-compatibility/2006">
          <mc:Choice Requires="x14">
            <control shapeId="1218" r:id="rId196" name="Check Box 194">
              <controlPr defaultSize="0" autoFill="0" autoLine="0" autoPict="0">
                <anchor moveWithCells="1">
                  <from>
                    <xdr:col>3</xdr:col>
                    <xdr:colOff>57150</xdr:colOff>
                    <xdr:row>328</xdr:row>
                    <xdr:rowOff>0</xdr:rowOff>
                  </from>
                  <to>
                    <xdr:col>6</xdr:col>
                    <xdr:colOff>114300</xdr:colOff>
                    <xdr:row>329</xdr:row>
                    <xdr:rowOff>19050</xdr:rowOff>
                  </to>
                </anchor>
              </controlPr>
            </control>
          </mc:Choice>
        </mc:AlternateContent>
        <mc:AlternateContent xmlns:mc="http://schemas.openxmlformats.org/markup-compatibility/2006">
          <mc:Choice Requires="x14">
            <control shapeId="1219" r:id="rId197" name="Check Box 195">
              <controlPr defaultSize="0" autoFill="0" autoLine="0" autoPict="0">
                <anchor moveWithCells="1">
                  <from>
                    <xdr:col>3</xdr:col>
                    <xdr:colOff>57150</xdr:colOff>
                    <xdr:row>331</xdr:row>
                    <xdr:rowOff>0</xdr:rowOff>
                  </from>
                  <to>
                    <xdr:col>6</xdr:col>
                    <xdr:colOff>114300</xdr:colOff>
                    <xdr:row>332</xdr:row>
                    <xdr:rowOff>19050</xdr:rowOff>
                  </to>
                </anchor>
              </controlPr>
            </control>
          </mc:Choice>
        </mc:AlternateContent>
        <mc:AlternateContent xmlns:mc="http://schemas.openxmlformats.org/markup-compatibility/2006">
          <mc:Choice Requires="x14">
            <control shapeId="1220" r:id="rId198" name="Check Box 196">
              <controlPr defaultSize="0" autoFill="0" autoLine="0" autoPict="0">
                <anchor moveWithCells="1">
                  <from>
                    <xdr:col>3</xdr:col>
                    <xdr:colOff>57150</xdr:colOff>
                    <xdr:row>332</xdr:row>
                    <xdr:rowOff>0</xdr:rowOff>
                  </from>
                  <to>
                    <xdr:col>6</xdr:col>
                    <xdr:colOff>114300</xdr:colOff>
                    <xdr:row>333</xdr:row>
                    <xdr:rowOff>19050</xdr:rowOff>
                  </to>
                </anchor>
              </controlPr>
            </control>
          </mc:Choice>
        </mc:AlternateContent>
        <mc:AlternateContent xmlns:mc="http://schemas.openxmlformats.org/markup-compatibility/2006">
          <mc:Choice Requires="x14">
            <control shapeId="1221" r:id="rId199" name="Check Box 197">
              <controlPr defaultSize="0" autoFill="0" autoLine="0" autoPict="0">
                <anchor moveWithCells="1">
                  <from>
                    <xdr:col>3</xdr:col>
                    <xdr:colOff>57150</xdr:colOff>
                    <xdr:row>333</xdr:row>
                    <xdr:rowOff>0</xdr:rowOff>
                  </from>
                  <to>
                    <xdr:col>6</xdr:col>
                    <xdr:colOff>114300</xdr:colOff>
                    <xdr:row>334</xdr:row>
                    <xdr:rowOff>19050</xdr:rowOff>
                  </to>
                </anchor>
              </controlPr>
            </control>
          </mc:Choice>
        </mc:AlternateContent>
        <mc:AlternateContent xmlns:mc="http://schemas.openxmlformats.org/markup-compatibility/2006">
          <mc:Choice Requires="x14">
            <control shapeId="1222" r:id="rId200" name="Check Box 198">
              <controlPr defaultSize="0" autoFill="0" autoLine="0" autoPict="0">
                <anchor moveWithCells="1">
                  <from>
                    <xdr:col>3</xdr:col>
                    <xdr:colOff>57150</xdr:colOff>
                    <xdr:row>335</xdr:row>
                    <xdr:rowOff>0</xdr:rowOff>
                  </from>
                  <to>
                    <xdr:col>6</xdr:col>
                    <xdr:colOff>114300</xdr:colOff>
                    <xdr:row>336</xdr:row>
                    <xdr:rowOff>19050</xdr:rowOff>
                  </to>
                </anchor>
              </controlPr>
            </control>
          </mc:Choice>
        </mc:AlternateContent>
        <mc:AlternateContent xmlns:mc="http://schemas.openxmlformats.org/markup-compatibility/2006">
          <mc:Choice Requires="x14">
            <control shapeId="1223" r:id="rId201" name="Check Box 199">
              <controlPr defaultSize="0" autoFill="0" autoLine="0" autoPict="0">
                <anchor moveWithCells="1">
                  <from>
                    <xdr:col>3</xdr:col>
                    <xdr:colOff>57150</xdr:colOff>
                    <xdr:row>336</xdr:row>
                    <xdr:rowOff>0</xdr:rowOff>
                  </from>
                  <to>
                    <xdr:col>6</xdr:col>
                    <xdr:colOff>114300</xdr:colOff>
                    <xdr:row>337</xdr:row>
                    <xdr:rowOff>19050</xdr:rowOff>
                  </to>
                </anchor>
              </controlPr>
            </control>
          </mc:Choice>
        </mc:AlternateContent>
        <mc:AlternateContent xmlns:mc="http://schemas.openxmlformats.org/markup-compatibility/2006">
          <mc:Choice Requires="x14">
            <control shapeId="1224" r:id="rId202" name="Check Box 200">
              <controlPr defaultSize="0" autoFill="0" autoLine="0" autoPict="0">
                <anchor moveWithCells="1">
                  <from>
                    <xdr:col>3</xdr:col>
                    <xdr:colOff>57150</xdr:colOff>
                    <xdr:row>338</xdr:row>
                    <xdr:rowOff>0</xdr:rowOff>
                  </from>
                  <to>
                    <xdr:col>6</xdr:col>
                    <xdr:colOff>114300</xdr:colOff>
                    <xdr:row>339</xdr:row>
                    <xdr:rowOff>19050</xdr:rowOff>
                  </to>
                </anchor>
              </controlPr>
            </control>
          </mc:Choice>
        </mc:AlternateContent>
        <mc:AlternateContent xmlns:mc="http://schemas.openxmlformats.org/markup-compatibility/2006">
          <mc:Choice Requires="x14">
            <control shapeId="1225" r:id="rId203" name="Check Box 201">
              <controlPr defaultSize="0" autoFill="0" autoLine="0" autoPict="0">
                <anchor moveWithCells="1">
                  <from>
                    <xdr:col>3</xdr:col>
                    <xdr:colOff>57150</xdr:colOff>
                    <xdr:row>339</xdr:row>
                    <xdr:rowOff>0</xdr:rowOff>
                  </from>
                  <to>
                    <xdr:col>6</xdr:col>
                    <xdr:colOff>114300</xdr:colOff>
                    <xdr:row>340</xdr:row>
                    <xdr:rowOff>19050</xdr:rowOff>
                  </to>
                </anchor>
              </controlPr>
            </control>
          </mc:Choice>
        </mc:AlternateContent>
        <mc:AlternateContent xmlns:mc="http://schemas.openxmlformats.org/markup-compatibility/2006">
          <mc:Choice Requires="x14">
            <control shapeId="1226" r:id="rId204" name="Check Box 202">
              <controlPr defaultSize="0" autoFill="0" autoLine="0" autoPict="0">
                <anchor moveWithCells="1">
                  <from>
                    <xdr:col>3</xdr:col>
                    <xdr:colOff>57150</xdr:colOff>
                    <xdr:row>341</xdr:row>
                    <xdr:rowOff>0</xdr:rowOff>
                  </from>
                  <to>
                    <xdr:col>6</xdr:col>
                    <xdr:colOff>114300</xdr:colOff>
                    <xdr:row>342</xdr:row>
                    <xdr:rowOff>19050</xdr:rowOff>
                  </to>
                </anchor>
              </controlPr>
            </control>
          </mc:Choice>
        </mc:AlternateContent>
        <mc:AlternateContent xmlns:mc="http://schemas.openxmlformats.org/markup-compatibility/2006">
          <mc:Choice Requires="x14">
            <control shapeId="1227" r:id="rId205" name="Check Box 203">
              <controlPr defaultSize="0" autoFill="0" autoLine="0" autoPict="0">
                <anchor moveWithCells="1">
                  <from>
                    <xdr:col>3</xdr:col>
                    <xdr:colOff>57150</xdr:colOff>
                    <xdr:row>343</xdr:row>
                    <xdr:rowOff>0</xdr:rowOff>
                  </from>
                  <to>
                    <xdr:col>6</xdr:col>
                    <xdr:colOff>114300</xdr:colOff>
                    <xdr:row>344</xdr:row>
                    <xdr:rowOff>19050</xdr:rowOff>
                  </to>
                </anchor>
              </controlPr>
            </control>
          </mc:Choice>
        </mc:AlternateContent>
        <mc:AlternateContent xmlns:mc="http://schemas.openxmlformats.org/markup-compatibility/2006">
          <mc:Choice Requires="x14">
            <control shapeId="1228" r:id="rId206" name="Check Box 204">
              <controlPr defaultSize="0" autoFill="0" autoLine="0" autoPict="0">
                <anchor moveWithCells="1">
                  <from>
                    <xdr:col>3</xdr:col>
                    <xdr:colOff>57150</xdr:colOff>
                    <xdr:row>344</xdr:row>
                    <xdr:rowOff>0</xdr:rowOff>
                  </from>
                  <to>
                    <xdr:col>6</xdr:col>
                    <xdr:colOff>114300</xdr:colOff>
                    <xdr:row>345</xdr:row>
                    <xdr:rowOff>19050</xdr:rowOff>
                  </to>
                </anchor>
              </controlPr>
            </control>
          </mc:Choice>
        </mc:AlternateContent>
        <mc:AlternateContent xmlns:mc="http://schemas.openxmlformats.org/markup-compatibility/2006">
          <mc:Choice Requires="x14">
            <control shapeId="1229" r:id="rId207" name="Check Box 205">
              <controlPr defaultSize="0" autoFill="0" autoLine="0" autoPict="0">
                <anchor moveWithCells="1">
                  <from>
                    <xdr:col>3</xdr:col>
                    <xdr:colOff>57150</xdr:colOff>
                    <xdr:row>345</xdr:row>
                    <xdr:rowOff>0</xdr:rowOff>
                  </from>
                  <to>
                    <xdr:col>6</xdr:col>
                    <xdr:colOff>114300</xdr:colOff>
                    <xdr:row>346</xdr:row>
                    <xdr:rowOff>19050</xdr:rowOff>
                  </to>
                </anchor>
              </controlPr>
            </control>
          </mc:Choice>
        </mc:AlternateContent>
        <mc:AlternateContent xmlns:mc="http://schemas.openxmlformats.org/markup-compatibility/2006">
          <mc:Choice Requires="x14">
            <control shapeId="1230" r:id="rId208" name="Check Box 206">
              <controlPr defaultSize="0" autoFill="0" autoLine="0" autoPict="0">
                <anchor moveWithCells="1">
                  <from>
                    <xdr:col>3</xdr:col>
                    <xdr:colOff>57150</xdr:colOff>
                    <xdr:row>346</xdr:row>
                    <xdr:rowOff>0</xdr:rowOff>
                  </from>
                  <to>
                    <xdr:col>6</xdr:col>
                    <xdr:colOff>114300</xdr:colOff>
                    <xdr:row>347</xdr:row>
                    <xdr:rowOff>19050</xdr:rowOff>
                  </to>
                </anchor>
              </controlPr>
            </control>
          </mc:Choice>
        </mc:AlternateContent>
        <mc:AlternateContent xmlns:mc="http://schemas.openxmlformats.org/markup-compatibility/2006">
          <mc:Choice Requires="x14">
            <control shapeId="1231" r:id="rId209" name="Check Box 207">
              <controlPr defaultSize="0" autoFill="0" autoLine="0" autoPict="0">
                <anchor moveWithCells="1">
                  <from>
                    <xdr:col>3</xdr:col>
                    <xdr:colOff>57150</xdr:colOff>
                    <xdr:row>348</xdr:row>
                    <xdr:rowOff>0</xdr:rowOff>
                  </from>
                  <to>
                    <xdr:col>6</xdr:col>
                    <xdr:colOff>114300</xdr:colOff>
                    <xdr:row>349</xdr:row>
                    <xdr:rowOff>19050</xdr:rowOff>
                  </to>
                </anchor>
              </controlPr>
            </control>
          </mc:Choice>
        </mc:AlternateContent>
        <mc:AlternateContent xmlns:mc="http://schemas.openxmlformats.org/markup-compatibility/2006">
          <mc:Choice Requires="x14">
            <control shapeId="1232" r:id="rId210" name="Check Box 208">
              <controlPr defaultSize="0" autoFill="0" autoLine="0" autoPict="0">
                <anchor moveWithCells="1">
                  <from>
                    <xdr:col>3</xdr:col>
                    <xdr:colOff>57150</xdr:colOff>
                    <xdr:row>349</xdr:row>
                    <xdr:rowOff>0</xdr:rowOff>
                  </from>
                  <to>
                    <xdr:col>6</xdr:col>
                    <xdr:colOff>114300</xdr:colOff>
                    <xdr:row>350</xdr:row>
                    <xdr:rowOff>19050</xdr:rowOff>
                  </to>
                </anchor>
              </controlPr>
            </control>
          </mc:Choice>
        </mc:AlternateContent>
        <mc:AlternateContent xmlns:mc="http://schemas.openxmlformats.org/markup-compatibility/2006">
          <mc:Choice Requires="x14">
            <control shapeId="1233" r:id="rId211" name="Check Box 209">
              <controlPr defaultSize="0" autoFill="0" autoLine="0" autoPict="0">
                <anchor moveWithCells="1">
                  <from>
                    <xdr:col>3</xdr:col>
                    <xdr:colOff>57150</xdr:colOff>
                    <xdr:row>351</xdr:row>
                    <xdr:rowOff>0</xdr:rowOff>
                  </from>
                  <to>
                    <xdr:col>6</xdr:col>
                    <xdr:colOff>114300</xdr:colOff>
                    <xdr:row>352</xdr:row>
                    <xdr:rowOff>19050</xdr:rowOff>
                  </to>
                </anchor>
              </controlPr>
            </control>
          </mc:Choice>
        </mc:AlternateContent>
        <mc:AlternateContent xmlns:mc="http://schemas.openxmlformats.org/markup-compatibility/2006">
          <mc:Choice Requires="x14">
            <control shapeId="1234" r:id="rId212" name="Check Box 210">
              <controlPr defaultSize="0" autoFill="0" autoLine="0" autoPict="0">
                <anchor moveWithCells="1">
                  <from>
                    <xdr:col>3</xdr:col>
                    <xdr:colOff>57150</xdr:colOff>
                    <xdr:row>352</xdr:row>
                    <xdr:rowOff>0</xdr:rowOff>
                  </from>
                  <to>
                    <xdr:col>6</xdr:col>
                    <xdr:colOff>114300</xdr:colOff>
                    <xdr:row>353</xdr:row>
                    <xdr:rowOff>19050</xdr:rowOff>
                  </to>
                </anchor>
              </controlPr>
            </control>
          </mc:Choice>
        </mc:AlternateContent>
        <mc:AlternateContent xmlns:mc="http://schemas.openxmlformats.org/markup-compatibility/2006">
          <mc:Choice Requires="x14">
            <control shapeId="1235" r:id="rId213" name="Check Box 211">
              <controlPr defaultSize="0" autoFill="0" autoLine="0" autoPict="0">
                <anchor moveWithCells="1">
                  <from>
                    <xdr:col>3</xdr:col>
                    <xdr:colOff>57150</xdr:colOff>
                    <xdr:row>356</xdr:row>
                    <xdr:rowOff>0</xdr:rowOff>
                  </from>
                  <to>
                    <xdr:col>6</xdr:col>
                    <xdr:colOff>114300</xdr:colOff>
                    <xdr:row>357</xdr:row>
                    <xdr:rowOff>19050</xdr:rowOff>
                  </to>
                </anchor>
              </controlPr>
            </control>
          </mc:Choice>
        </mc:AlternateContent>
        <mc:AlternateContent xmlns:mc="http://schemas.openxmlformats.org/markup-compatibility/2006">
          <mc:Choice Requires="x14">
            <control shapeId="1236" r:id="rId214" name="Check Box 212">
              <controlPr defaultSize="0" autoFill="0" autoLine="0" autoPict="0">
                <anchor moveWithCells="1">
                  <from>
                    <xdr:col>3</xdr:col>
                    <xdr:colOff>57150</xdr:colOff>
                    <xdr:row>357</xdr:row>
                    <xdr:rowOff>0</xdr:rowOff>
                  </from>
                  <to>
                    <xdr:col>6</xdr:col>
                    <xdr:colOff>114300</xdr:colOff>
                    <xdr:row>358</xdr:row>
                    <xdr:rowOff>19050</xdr:rowOff>
                  </to>
                </anchor>
              </controlPr>
            </control>
          </mc:Choice>
        </mc:AlternateContent>
        <mc:AlternateContent xmlns:mc="http://schemas.openxmlformats.org/markup-compatibility/2006">
          <mc:Choice Requires="x14">
            <control shapeId="1237" r:id="rId215" name="Check Box 213">
              <controlPr defaultSize="0" autoFill="0" autoLine="0" autoPict="0">
                <anchor moveWithCells="1">
                  <from>
                    <xdr:col>3</xdr:col>
                    <xdr:colOff>57150</xdr:colOff>
                    <xdr:row>359</xdr:row>
                    <xdr:rowOff>0</xdr:rowOff>
                  </from>
                  <to>
                    <xdr:col>6</xdr:col>
                    <xdr:colOff>114300</xdr:colOff>
                    <xdr:row>360</xdr:row>
                    <xdr:rowOff>19050</xdr:rowOff>
                  </to>
                </anchor>
              </controlPr>
            </control>
          </mc:Choice>
        </mc:AlternateContent>
        <mc:AlternateContent xmlns:mc="http://schemas.openxmlformats.org/markup-compatibility/2006">
          <mc:Choice Requires="x14">
            <control shapeId="1238" r:id="rId216" name="Check Box 214">
              <controlPr defaultSize="0" autoFill="0" autoLine="0" autoPict="0">
                <anchor moveWithCells="1">
                  <from>
                    <xdr:col>3</xdr:col>
                    <xdr:colOff>57150</xdr:colOff>
                    <xdr:row>366</xdr:row>
                    <xdr:rowOff>0</xdr:rowOff>
                  </from>
                  <to>
                    <xdr:col>6</xdr:col>
                    <xdr:colOff>114300</xdr:colOff>
                    <xdr:row>367</xdr:row>
                    <xdr:rowOff>19050</xdr:rowOff>
                  </to>
                </anchor>
              </controlPr>
            </control>
          </mc:Choice>
        </mc:AlternateContent>
        <mc:AlternateContent xmlns:mc="http://schemas.openxmlformats.org/markup-compatibility/2006">
          <mc:Choice Requires="x14">
            <control shapeId="1239" r:id="rId217" name="Check Box 215">
              <controlPr defaultSize="0" autoFill="0" autoLine="0" autoPict="0">
                <anchor moveWithCells="1">
                  <from>
                    <xdr:col>3</xdr:col>
                    <xdr:colOff>57150</xdr:colOff>
                    <xdr:row>374</xdr:row>
                    <xdr:rowOff>0</xdr:rowOff>
                  </from>
                  <to>
                    <xdr:col>6</xdr:col>
                    <xdr:colOff>114300</xdr:colOff>
                    <xdr:row>375</xdr:row>
                    <xdr:rowOff>19050</xdr:rowOff>
                  </to>
                </anchor>
              </controlPr>
            </control>
          </mc:Choice>
        </mc:AlternateContent>
        <mc:AlternateContent xmlns:mc="http://schemas.openxmlformats.org/markup-compatibility/2006">
          <mc:Choice Requires="x14">
            <control shapeId="1240" r:id="rId218" name="Check Box 216">
              <controlPr defaultSize="0" autoFill="0" autoLine="0" autoPict="0">
                <anchor moveWithCells="1">
                  <from>
                    <xdr:col>3</xdr:col>
                    <xdr:colOff>57150</xdr:colOff>
                    <xdr:row>141</xdr:row>
                    <xdr:rowOff>0</xdr:rowOff>
                  </from>
                  <to>
                    <xdr:col>6</xdr:col>
                    <xdr:colOff>114300</xdr:colOff>
                    <xdr:row>142</xdr:row>
                    <xdr:rowOff>19050</xdr:rowOff>
                  </to>
                </anchor>
              </controlPr>
            </control>
          </mc:Choice>
        </mc:AlternateContent>
        <mc:AlternateContent xmlns:mc="http://schemas.openxmlformats.org/markup-compatibility/2006">
          <mc:Choice Requires="x14">
            <control shapeId="1241" r:id="rId219" name="Check Box 217">
              <controlPr defaultSize="0" autoFill="0" autoLine="0" autoPict="0">
                <anchor moveWithCells="1">
                  <from>
                    <xdr:col>3</xdr:col>
                    <xdr:colOff>57150</xdr:colOff>
                    <xdr:row>142</xdr:row>
                    <xdr:rowOff>0</xdr:rowOff>
                  </from>
                  <to>
                    <xdr:col>6</xdr:col>
                    <xdr:colOff>114300</xdr:colOff>
                    <xdr:row>143</xdr:row>
                    <xdr:rowOff>19050</xdr:rowOff>
                  </to>
                </anchor>
              </controlPr>
            </control>
          </mc:Choice>
        </mc:AlternateContent>
        <mc:AlternateContent xmlns:mc="http://schemas.openxmlformats.org/markup-compatibility/2006">
          <mc:Choice Requires="x14">
            <control shapeId="1242" r:id="rId220" name="Check Box 218">
              <controlPr defaultSize="0" autoFill="0" autoLine="0" autoPict="0">
                <anchor moveWithCells="1">
                  <from>
                    <xdr:col>3</xdr:col>
                    <xdr:colOff>57150</xdr:colOff>
                    <xdr:row>143</xdr:row>
                    <xdr:rowOff>0</xdr:rowOff>
                  </from>
                  <to>
                    <xdr:col>6</xdr:col>
                    <xdr:colOff>114300</xdr:colOff>
                    <xdr:row>144</xdr:row>
                    <xdr:rowOff>19050</xdr:rowOff>
                  </to>
                </anchor>
              </controlPr>
            </control>
          </mc:Choice>
        </mc:AlternateContent>
        <mc:AlternateContent xmlns:mc="http://schemas.openxmlformats.org/markup-compatibility/2006">
          <mc:Choice Requires="x14">
            <control shapeId="1243" r:id="rId221" name="Check Box 219">
              <controlPr defaultSize="0" autoFill="0" autoLine="0" autoPict="0">
                <anchor moveWithCells="1">
                  <from>
                    <xdr:col>3</xdr:col>
                    <xdr:colOff>57150</xdr:colOff>
                    <xdr:row>147</xdr:row>
                    <xdr:rowOff>0</xdr:rowOff>
                  </from>
                  <to>
                    <xdr:col>6</xdr:col>
                    <xdr:colOff>114300</xdr:colOff>
                    <xdr:row>148</xdr:row>
                    <xdr:rowOff>19050</xdr:rowOff>
                  </to>
                </anchor>
              </controlPr>
            </control>
          </mc:Choice>
        </mc:AlternateContent>
        <mc:AlternateContent xmlns:mc="http://schemas.openxmlformats.org/markup-compatibility/2006">
          <mc:Choice Requires="x14">
            <control shapeId="1244" r:id="rId222" name="Check Box 220">
              <controlPr defaultSize="0" autoFill="0" autoLine="0" autoPict="0">
                <anchor moveWithCells="1">
                  <from>
                    <xdr:col>3</xdr:col>
                    <xdr:colOff>57150</xdr:colOff>
                    <xdr:row>148</xdr:row>
                    <xdr:rowOff>0</xdr:rowOff>
                  </from>
                  <to>
                    <xdr:col>6</xdr:col>
                    <xdr:colOff>114300</xdr:colOff>
                    <xdr:row>149</xdr:row>
                    <xdr:rowOff>19050</xdr:rowOff>
                  </to>
                </anchor>
              </controlPr>
            </control>
          </mc:Choice>
        </mc:AlternateContent>
        <mc:AlternateContent xmlns:mc="http://schemas.openxmlformats.org/markup-compatibility/2006">
          <mc:Choice Requires="x14">
            <control shapeId="1245" r:id="rId223" name="Check Box 221">
              <controlPr defaultSize="0" autoFill="0" autoLine="0" autoPict="0">
                <anchor moveWithCells="1">
                  <from>
                    <xdr:col>3</xdr:col>
                    <xdr:colOff>57150</xdr:colOff>
                    <xdr:row>149</xdr:row>
                    <xdr:rowOff>0</xdr:rowOff>
                  </from>
                  <to>
                    <xdr:col>6</xdr:col>
                    <xdr:colOff>114300</xdr:colOff>
                    <xdr:row>150</xdr:row>
                    <xdr:rowOff>19050</xdr:rowOff>
                  </to>
                </anchor>
              </controlPr>
            </control>
          </mc:Choice>
        </mc:AlternateContent>
        <mc:AlternateContent xmlns:mc="http://schemas.openxmlformats.org/markup-compatibility/2006">
          <mc:Choice Requires="x14">
            <control shapeId="1246" r:id="rId224" name="Check Box 222">
              <controlPr defaultSize="0" autoFill="0" autoLine="0" autoPict="0">
                <anchor moveWithCells="1">
                  <from>
                    <xdr:col>3</xdr:col>
                    <xdr:colOff>57150</xdr:colOff>
                    <xdr:row>151</xdr:row>
                    <xdr:rowOff>0</xdr:rowOff>
                  </from>
                  <to>
                    <xdr:col>6</xdr:col>
                    <xdr:colOff>114300</xdr:colOff>
                    <xdr:row>152</xdr:row>
                    <xdr:rowOff>19050</xdr:rowOff>
                  </to>
                </anchor>
              </controlPr>
            </control>
          </mc:Choice>
        </mc:AlternateContent>
        <mc:AlternateContent xmlns:mc="http://schemas.openxmlformats.org/markup-compatibility/2006">
          <mc:Choice Requires="x14">
            <control shapeId="1247" r:id="rId225" name="Check Box 223">
              <controlPr defaultSize="0" autoFill="0" autoLine="0" autoPict="0">
                <anchor moveWithCells="1">
                  <from>
                    <xdr:col>3</xdr:col>
                    <xdr:colOff>57150</xdr:colOff>
                    <xdr:row>153</xdr:row>
                    <xdr:rowOff>0</xdr:rowOff>
                  </from>
                  <to>
                    <xdr:col>6</xdr:col>
                    <xdr:colOff>114300</xdr:colOff>
                    <xdr:row>154</xdr:row>
                    <xdr:rowOff>19050</xdr:rowOff>
                  </to>
                </anchor>
              </controlPr>
            </control>
          </mc:Choice>
        </mc:AlternateContent>
        <mc:AlternateContent xmlns:mc="http://schemas.openxmlformats.org/markup-compatibility/2006">
          <mc:Choice Requires="x14">
            <control shapeId="1248" r:id="rId226" name="Check Box 224">
              <controlPr defaultSize="0" autoFill="0" autoLine="0" autoPict="0">
                <anchor moveWithCells="1">
                  <from>
                    <xdr:col>3</xdr:col>
                    <xdr:colOff>57150</xdr:colOff>
                    <xdr:row>154</xdr:row>
                    <xdr:rowOff>0</xdr:rowOff>
                  </from>
                  <to>
                    <xdr:col>6</xdr:col>
                    <xdr:colOff>114300</xdr:colOff>
                    <xdr:row>155</xdr:row>
                    <xdr:rowOff>19050</xdr:rowOff>
                  </to>
                </anchor>
              </controlPr>
            </control>
          </mc:Choice>
        </mc:AlternateContent>
        <mc:AlternateContent xmlns:mc="http://schemas.openxmlformats.org/markup-compatibility/2006">
          <mc:Choice Requires="x14">
            <control shapeId="1249" r:id="rId227" name="Check Box 225">
              <controlPr defaultSize="0" autoFill="0" autoLine="0" autoPict="0">
                <anchor moveWithCells="1">
                  <from>
                    <xdr:col>3</xdr:col>
                    <xdr:colOff>57150</xdr:colOff>
                    <xdr:row>156</xdr:row>
                    <xdr:rowOff>0</xdr:rowOff>
                  </from>
                  <to>
                    <xdr:col>6</xdr:col>
                    <xdr:colOff>114300</xdr:colOff>
                    <xdr:row>157</xdr:row>
                    <xdr:rowOff>19050</xdr:rowOff>
                  </to>
                </anchor>
              </controlPr>
            </control>
          </mc:Choice>
        </mc:AlternateContent>
        <mc:AlternateContent xmlns:mc="http://schemas.openxmlformats.org/markup-compatibility/2006">
          <mc:Choice Requires="x14">
            <control shapeId="1250" r:id="rId228" name="Check Box 226">
              <controlPr defaultSize="0" autoFill="0" autoLine="0" autoPict="0">
                <anchor moveWithCells="1">
                  <from>
                    <xdr:col>3</xdr:col>
                    <xdr:colOff>57150</xdr:colOff>
                    <xdr:row>158</xdr:row>
                    <xdr:rowOff>0</xdr:rowOff>
                  </from>
                  <to>
                    <xdr:col>6</xdr:col>
                    <xdr:colOff>114300</xdr:colOff>
                    <xdr:row>159</xdr:row>
                    <xdr:rowOff>19050</xdr:rowOff>
                  </to>
                </anchor>
              </controlPr>
            </control>
          </mc:Choice>
        </mc:AlternateContent>
        <mc:AlternateContent xmlns:mc="http://schemas.openxmlformats.org/markup-compatibility/2006">
          <mc:Choice Requires="x14">
            <control shapeId="1251" r:id="rId229" name="Check Box 227">
              <controlPr defaultSize="0" autoFill="0" autoLine="0" autoPict="0">
                <anchor moveWithCells="1">
                  <from>
                    <xdr:col>3</xdr:col>
                    <xdr:colOff>57150</xdr:colOff>
                    <xdr:row>162</xdr:row>
                    <xdr:rowOff>0</xdr:rowOff>
                  </from>
                  <to>
                    <xdr:col>6</xdr:col>
                    <xdr:colOff>114300</xdr:colOff>
                    <xdr:row>163</xdr:row>
                    <xdr:rowOff>19050</xdr:rowOff>
                  </to>
                </anchor>
              </controlPr>
            </control>
          </mc:Choice>
        </mc:AlternateContent>
        <mc:AlternateContent xmlns:mc="http://schemas.openxmlformats.org/markup-compatibility/2006">
          <mc:Choice Requires="x14">
            <control shapeId="1252" r:id="rId230" name="Check Box 228">
              <controlPr defaultSize="0" autoFill="0" autoLine="0" autoPict="0">
                <anchor moveWithCells="1">
                  <from>
                    <xdr:col>3</xdr:col>
                    <xdr:colOff>57150</xdr:colOff>
                    <xdr:row>165</xdr:row>
                    <xdr:rowOff>0</xdr:rowOff>
                  </from>
                  <to>
                    <xdr:col>6</xdr:col>
                    <xdr:colOff>114300</xdr:colOff>
                    <xdr:row>166</xdr:row>
                    <xdr:rowOff>19050</xdr:rowOff>
                  </to>
                </anchor>
              </controlPr>
            </control>
          </mc:Choice>
        </mc:AlternateContent>
        <mc:AlternateContent xmlns:mc="http://schemas.openxmlformats.org/markup-compatibility/2006">
          <mc:Choice Requires="x14">
            <control shapeId="1253" r:id="rId231" name="Check Box 229">
              <controlPr defaultSize="0" autoFill="0" autoLine="0" autoPict="0">
                <anchor moveWithCells="1">
                  <from>
                    <xdr:col>3</xdr:col>
                    <xdr:colOff>57150</xdr:colOff>
                    <xdr:row>167</xdr:row>
                    <xdr:rowOff>0</xdr:rowOff>
                  </from>
                  <to>
                    <xdr:col>6</xdr:col>
                    <xdr:colOff>114300</xdr:colOff>
                    <xdr:row>168</xdr:row>
                    <xdr:rowOff>19050</xdr:rowOff>
                  </to>
                </anchor>
              </controlPr>
            </control>
          </mc:Choice>
        </mc:AlternateContent>
        <mc:AlternateContent xmlns:mc="http://schemas.openxmlformats.org/markup-compatibility/2006">
          <mc:Choice Requires="x14">
            <control shapeId="1254" r:id="rId232" name="Check Box 230">
              <controlPr defaultSize="0" autoFill="0" autoLine="0" autoPict="0">
                <anchor moveWithCells="1">
                  <from>
                    <xdr:col>3</xdr:col>
                    <xdr:colOff>57150</xdr:colOff>
                    <xdr:row>169</xdr:row>
                    <xdr:rowOff>0</xdr:rowOff>
                  </from>
                  <to>
                    <xdr:col>6</xdr:col>
                    <xdr:colOff>114300</xdr:colOff>
                    <xdr:row>170</xdr:row>
                    <xdr:rowOff>19050</xdr:rowOff>
                  </to>
                </anchor>
              </controlPr>
            </control>
          </mc:Choice>
        </mc:AlternateContent>
        <mc:AlternateContent xmlns:mc="http://schemas.openxmlformats.org/markup-compatibility/2006">
          <mc:Choice Requires="x14">
            <control shapeId="1255" r:id="rId233" name="Check Box 231">
              <controlPr defaultSize="0" autoFill="0" autoLine="0" autoPict="0">
                <anchor moveWithCells="1">
                  <from>
                    <xdr:col>3</xdr:col>
                    <xdr:colOff>57150</xdr:colOff>
                    <xdr:row>170</xdr:row>
                    <xdr:rowOff>0</xdr:rowOff>
                  </from>
                  <to>
                    <xdr:col>6</xdr:col>
                    <xdr:colOff>114300</xdr:colOff>
                    <xdr:row>171</xdr:row>
                    <xdr:rowOff>19050</xdr:rowOff>
                  </to>
                </anchor>
              </controlPr>
            </control>
          </mc:Choice>
        </mc:AlternateContent>
        <mc:AlternateContent xmlns:mc="http://schemas.openxmlformats.org/markup-compatibility/2006">
          <mc:Choice Requires="x14">
            <control shapeId="1256" r:id="rId234" name="Check Box 232">
              <controlPr defaultSize="0" autoFill="0" autoLine="0" autoPict="0">
                <anchor moveWithCells="1">
                  <from>
                    <xdr:col>3</xdr:col>
                    <xdr:colOff>57150</xdr:colOff>
                    <xdr:row>171</xdr:row>
                    <xdr:rowOff>0</xdr:rowOff>
                  </from>
                  <to>
                    <xdr:col>6</xdr:col>
                    <xdr:colOff>114300</xdr:colOff>
                    <xdr:row>172</xdr:row>
                    <xdr:rowOff>19050</xdr:rowOff>
                  </to>
                </anchor>
              </controlPr>
            </control>
          </mc:Choice>
        </mc:AlternateContent>
        <mc:AlternateContent xmlns:mc="http://schemas.openxmlformats.org/markup-compatibility/2006">
          <mc:Choice Requires="x14">
            <control shapeId="1257" r:id="rId235" name="Check Box 233">
              <controlPr defaultSize="0" autoFill="0" autoLine="0" autoPict="0">
                <anchor moveWithCells="1">
                  <from>
                    <xdr:col>3</xdr:col>
                    <xdr:colOff>57150</xdr:colOff>
                    <xdr:row>173</xdr:row>
                    <xdr:rowOff>0</xdr:rowOff>
                  </from>
                  <to>
                    <xdr:col>6</xdr:col>
                    <xdr:colOff>114300</xdr:colOff>
                    <xdr:row>174</xdr:row>
                    <xdr:rowOff>19050</xdr:rowOff>
                  </to>
                </anchor>
              </controlPr>
            </control>
          </mc:Choice>
        </mc:AlternateContent>
        <mc:AlternateContent xmlns:mc="http://schemas.openxmlformats.org/markup-compatibility/2006">
          <mc:Choice Requires="x14">
            <control shapeId="1258" r:id="rId236" name="Check Box 234">
              <controlPr defaultSize="0" autoFill="0" autoLine="0" autoPict="0">
                <anchor moveWithCells="1">
                  <from>
                    <xdr:col>3</xdr:col>
                    <xdr:colOff>57150</xdr:colOff>
                    <xdr:row>174</xdr:row>
                    <xdr:rowOff>0</xdr:rowOff>
                  </from>
                  <to>
                    <xdr:col>6</xdr:col>
                    <xdr:colOff>114300</xdr:colOff>
                    <xdr:row>175</xdr:row>
                    <xdr:rowOff>19050</xdr:rowOff>
                  </to>
                </anchor>
              </controlPr>
            </control>
          </mc:Choice>
        </mc:AlternateContent>
        <mc:AlternateContent xmlns:mc="http://schemas.openxmlformats.org/markup-compatibility/2006">
          <mc:Choice Requires="x14">
            <control shapeId="1259" r:id="rId237" name="Check Box 235">
              <controlPr defaultSize="0" autoFill="0" autoLine="0" autoPict="0">
                <anchor moveWithCells="1">
                  <from>
                    <xdr:col>3</xdr:col>
                    <xdr:colOff>57150</xdr:colOff>
                    <xdr:row>176</xdr:row>
                    <xdr:rowOff>0</xdr:rowOff>
                  </from>
                  <to>
                    <xdr:col>6</xdr:col>
                    <xdr:colOff>114300</xdr:colOff>
                    <xdr:row>177</xdr:row>
                    <xdr:rowOff>19050</xdr:rowOff>
                  </to>
                </anchor>
              </controlPr>
            </control>
          </mc:Choice>
        </mc:AlternateContent>
        <mc:AlternateContent xmlns:mc="http://schemas.openxmlformats.org/markup-compatibility/2006">
          <mc:Choice Requires="x14">
            <control shapeId="1260" r:id="rId238" name="Check Box 236">
              <controlPr defaultSize="0" autoFill="0" autoLine="0" autoPict="0">
                <anchor moveWithCells="1">
                  <from>
                    <xdr:col>3</xdr:col>
                    <xdr:colOff>57150</xdr:colOff>
                    <xdr:row>179</xdr:row>
                    <xdr:rowOff>104775</xdr:rowOff>
                  </from>
                  <to>
                    <xdr:col>6</xdr:col>
                    <xdr:colOff>114300</xdr:colOff>
                    <xdr:row>180</xdr:row>
                    <xdr:rowOff>123825</xdr:rowOff>
                  </to>
                </anchor>
              </controlPr>
            </control>
          </mc:Choice>
        </mc:AlternateContent>
        <mc:AlternateContent xmlns:mc="http://schemas.openxmlformats.org/markup-compatibility/2006">
          <mc:Choice Requires="x14">
            <control shapeId="1261" r:id="rId239" name="Check Box 237">
              <controlPr defaultSize="0" autoFill="0" autoLine="0" autoPict="0">
                <anchor moveWithCells="1">
                  <from>
                    <xdr:col>3</xdr:col>
                    <xdr:colOff>57150</xdr:colOff>
                    <xdr:row>180</xdr:row>
                    <xdr:rowOff>0</xdr:rowOff>
                  </from>
                  <to>
                    <xdr:col>6</xdr:col>
                    <xdr:colOff>114300</xdr:colOff>
                    <xdr:row>181</xdr:row>
                    <xdr:rowOff>19050</xdr:rowOff>
                  </to>
                </anchor>
              </controlPr>
            </control>
          </mc:Choice>
        </mc:AlternateContent>
        <mc:AlternateContent xmlns:mc="http://schemas.openxmlformats.org/markup-compatibility/2006">
          <mc:Choice Requires="x14">
            <control shapeId="1262" r:id="rId240" name="Check Box 238">
              <controlPr defaultSize="0" autoFill="0" autoLine="0" autoPict="0">
                <anchor moveWithCells="1">
                  <from>
                    <xdr:col>3</xdr:col>
                    <xdr:colOff>57150</xdr:colOff>
                    <xdr:row>182</xdr:row>
                    <xdr:rowOff>0</xdr:rowOff>
                  </from>
                  <to>
                    <xdr:col>6</xdr:col>
                    <xdr:colOff>114300</xdr:colOff>
                    <xdr:row>183</xdr:row>
                    <xdr:rowOff>19050</xdr:rowOff>
                  </to>
                </anchor>
              </controlPr>
            </control>
          </mc:Choice>
        </mc:AlternateContent>
        <mc:AlternateContent xmlns:mc="http://schemas.openxmlformats.org/markup-compatibility/2006">
          <mc:Choice Requires="x14">
            <control shapeId="1263" r:id="rId241" name="Check Box 239">
              <controlPr defaultSize="0" autoFill="0" autoLine="0" autoPict="0">
                <anchor moveWithCells="1">
                  <from>
                    <xdr:col>3</xdr:col>
                    <xdr:colOff>57150</xdr:colOff>
                    <xdr:row>183</xdr:row>
                    <xdr:rowOff>0</xdr:rowOff>
                  </from>
                  <to>
                    <xdr:col>6</xdr:col>
                    <xdr:colOff>114300</xdr:colOff>
                    <xdr:row>184</xdr:row>
                    <xdr:rowOff>19050</xdr:rowOff>
                  </to>
                </anchor>
              </controlPr>
            </control>
          </mc:Choice>
        </mc:AlternateContent>
        <mc:AlternateContent xmlns:mc="http://schemas.openxmlformats.org/markup-compatibility/2006">
          <mc:Choice Requires="x14">
            <control shapeId="1264" r:id="rId242" name="Check Box 240">
              <controlPr defaultSize="0" autoFill="0" autoLine="0" autoPict="0">
                <anchor moveWithCells="1">
                  <from>
                    <xdr:col>3</xdr:col>
                    <xdr:colOff>57150</xdr:colOff>
                    <xdr:row>185</xdr:row>
                    <xdr:rowOff>0</xdr:rowOff>
                  </from>
                  <to>
                    <xdr:col>6</xdr:col>
                    <xdr:colOff>114300</xdr:colOff>
                    <xdr:row>186</xdr:row>
                    <xdr:rowOff>19050</xdr:rowOff>
                  </to>
                </anchor>
              </controlPr>
            </control>
          </mc:Choice>
        </mc:AlternateContent>
        <mc:AlternateContent xmlns:mc="http://schemas.openxmlformats.org/markup-compatibility/2006">
          <mc:Choice Requires="x14">
            <control shapeId="1265" r:id="rId243" name="Check Box 241">
              <controlPr defaultSize="0" autoFill="0" autoLine="0" autoPict="0">
                <anchor moveWithCells="1">
                  <from>
                    <xdr:col>3</xdr:col>
                    <xdr:colOff>57150</xdr:colOff>
                    <xdr:row>187</xdr:row>
                    <xdr:rowOff>0</xdr:rowOff>
                  </from>
                  <to>
                    <xdr:col>6</xdr:col>
                    <xdr:colOff>114300</xdr:colOff>
                    <xdr:row>188</xdr:row>
                    <xdr:rowOff>19050</xdr:rowOff>
                  </to>
                </anchor>
              </controlPr>
            </control>
          </mc:Choice>
        </mc:AlternateContent>
        <mc:AlternateContent xmlns:mc="http://schemas.openxmlformats.org/markup-compatibility/2006">
          <mc:Choice Requires="x14">
            <control shapeId="1266" r:id="rId244" name="Check Box 242">
              <controlPr defaultSize="0" autoFill="0" autoLine="0" autoPict="0">
                <anchor moveWithCells="1">
                  <from>
                    <xdr:col>3</xdr:col>
                    <xdr:colOff>57150</xdr:colOff>
                    <xdr:row>191</xdr:row>
                    <xdr:rowOff>0</xdr:rowOff>
                  </from>
                  <to>
                    <xdr:col>6</xdr:col>
                    <xdr:colOff>114300</xdr:colOff>
                    <xdr:row>192</xdr:row>
                    <xdr:rowOff>19050</xdr:rowOff>
                  </to>
                </anchor>
              </controlPr>
            </control>
          </mc:Choice>
        </mc:AlternateContent>
        <mc:AlternateContent xmlns:mc="http://schemas.openxmlformats.org/markup-compatibility/2006">
          <mc:Choice Requires="x14">
            <control shapeId="1267" r:id="rId245" name="Check Box 243">
              <controlPr defaultSize="0" autoFill="0" autoLine="0" autoPict="0">
                <anchor moveWithCells="1">
                  <from>
                    <xdr:col>3</xdr:col>
                    <xdr:colOff>57150</xdr:colOff>
                    <xdr:row>192</xdr:row>
                    <xdr:rowOff>0</xdr:rowOff>
                  </from>
                  <to>
                    <xdr:col>6</xdr:col>
                    <xdr:colOff>114300</xdr:colOff>
                    <xdr:row>193</xdr:row>
                    <xdr:rowOff>19050</xdr:rowOff>
                  </to>
                </anchor>
              </controlPr>
            </control>
          </mc:Choice>
        </mc:AlternateContent>
        <mc:AlternateContent xmlns:mc="http://schemas.openxmlformats.org/markup-compatibility/2006">
          <mc:Choice Requires="x14">
            <control shapeId="1268" r:id="rId246" name="Check Box 244">
              <controlPr defaultSize="0" autoFill="0" autoLine="0" autoPict="0">
                <anchor moveWithCells="1">
                  <from>
                    <xdr:col>3</xdr:col>
                    <xdr:colOff>57150</xdr:colOff>
                    <xdr:row>193</xdr:row>
                    <xdr:rowOff>0</xdr:rowOff>
                  </from>
                  <to>
                    <xdr:col>6</xdr:col>
                    <xdr:colOff>114300</xdr:colOff>
                    <xdr:row>194</xdr:row>
                    <xdr:rowOff>19050</xdr:rowOff>
                  </to>
                </anchor>
              </controlPr>
            </control>
          </mc:Choice>
        </mc:AlternateContent>
        <mc:AlternateContent xmlns:mc="http://schemas.openxmlformats.org/markup-compatibility/2006">
          <mc:Choice Requires="x14">
            <control shapeId="1269" r:id="rId247" name="Check Box 245">
              <controlPr defaultSize="0" autoFill="0" autoLine="0" autoPict="0">
                <anchor moveWithCells="1">
                  <from>
                    <xdr:col>3</xdr:col>
                    <xdr:colOff>57150</xdr:colOff>
                    <xdr:row>195</xdr:row>
                    <xdr:rowOff>0</xdr:rowOff>
                  </from>
                  <to>
                    <xdr:col>6</xdr:col>
                    <xdr:colOff>114300</xdr:colOff>
                    <xdr:row>196</xdr:row>
                    <xdr:rowOff>19050</xdr:rowOff>
                  </to>
                </anchor>
              </controlPr>
            </control>
          </mc:Choice>
        </mc:AlternateContent>
        <mc:AlternateContent xmlns:mc="http://schemas.openxmlformats.org/markup-compatibility/2006">
          <mc:Choice Requires="x14">
            <control shapeId="1270" r:id="rId248" name="Check Box 246">
              <controlPr defaultSize="0" autoFill="0" autoLine="0" autoPict="0">
                <anchor moveWithCells="1">
                  <from>
                    <xdr:col>3</xdr:col>
                    <xdr:colOff>57150</xdr:colOff>
                    <xdr:row>196</xdr:row>
                    <xdr:rowOff>0</xdr:rowOff>
                  </from>
                  <to>
                    <xdr:col>6</xdr:col>
                    <xdr:colOff>114300</xdr:colOff>
                    <xdr:row>197</xdr:row>
                    <xdr:rowOff>19050</xdr:rowOff>
                  </to>
                </anchor>
              </controlPr>
            </control>
          </mc:Choice>
        </mc:AlternateContent>
        <mc:AlternateContent xmlns:mc="http://schemas.openxmlformats.org/markup-compatibility/2006">
          <mc:Choice Requires="x14">
            <control shapeId="1271" r:id="rId249" name="Check Box 247">
              <controlPr defaultSize="0" autoFill="0" autoLine="0" autoPict="0">
                <anchor moveWithCells="1">
                  <from>
                    <xdr:col>3</xdr:col>
                    <xdr:colOff>57150</xdr:colOff>
                    <xdr:row>198</xdr:row>
                    <xdr:rowOff>0</xdr:rowOff>
                  </from>
                  <to>
                    <xdr:col>6</xdr:col>
                    <xdr:colOff>114300</xdr:colOff>
                    <xdr:row>199</xdr:row>
                    <xdr:rowOff>19050</xdr:rowOff>
                  </to>
                </anchor>
              </controlPr>
            </control>
          </mc:Choice>
        </mc:AlternateContent>
        <mc:AlternateContent xmlns:mc="http://schemas.openxmlformats.org/markup-compatibility/2006">
          <mc:Choice Requires="x14">
            <control shapeId="1272" r:id="rId250" name="Check Box 248">
              <controlPr defaultSize="0" autoFill="0" autoLine="0" autoPict="0">
                <anchor moveWithCells="1">
                  <from>
                    <xdr:col>3</xdr:col>
                    <xdr:colOff>57150</xdr:colOff>
                    <xdr:row>199</xdr:row>
                    <xdr:rowOff>0</xdr:rowOff>
                  </from>
                  <to>
                    <xdr:col>6</xdr:col>
                    <xdr:colOff>114300</xdr:colOff>
                    <xdr:row>200</xdr:row>
                    <xdr:rowOff>19050</xdr:rowOff>
                  </to>
                </anchor>
              </controlPr>
            </control>
          </mc:Choice>
        </mc:AlternateContent>
        <mc:AlternateContent xmlns:mc="http://schemas.openxmlformats.org/markup-compatibility/2006">
          <mc:Choice Requires="x14">
            <control shapeId="1273" r:id="rId251" name="Check Box 249">
              <controlPr defaultSize="0" autoFill="0" autoLine="0" autoPict="0">
                <anchor moveWithCells="1">
                  <from>
                    <xdr:col>3</xdr:col>
                    <xdr:colOff>57150</xdr:colOff>
                    <xdr:row>201</xdr:row>
                    <xdr:rowOff>0</xdr:rowOff>
                  </from>
                  <to>
                    <xdr:col>6</xdr:col>
                    <xdr:colOff>114300</xdr:colOff>
                    <xdr:row>202</xdr:row>
                    <xdr:rowOff>19050</xdr:rowOff>
                  </to>
                </anchor>
              </controlPr>
            </control>
          </mc:Choice>
        </mc:AlternateContent>
        <mc:AlternateContent xmlns:mc="http://schemas.openxmlformats.org/markup-compatibility/2006">
          <mc:Choice Requires="x14">
            <control shapeId="1274" r:id="rId252" name="Check Box 250">
              <controlPr defaultSize="0" autoFill="0" autoLine="0" autoPict="0">
                <anchor moveWithCells="1">
                  <from>
                    <xdr:col>3</xdr:col>
                    <xdr:colOff>57150</xdr:colOff>
                    <xdr:row>202</xdr:row>
                    <xdr:rowOff>0</xdr:rowOff>
                  </from>
                  <to>
                    <xdr:col>6</xdr:col>
                    <xdr:colOff>114300</xdr:colOff>
                    <xdr:row>203</xdr:row>
                    <xdr:rowOff>19050</xdr:rowOff>
                  </to>
                </anchor>
              </controlPr>
            </control>
          </mc:Choice>
        </mc:AlternateContent>
        <mc:AlternateContent xmlns:mc="http://schemas.openxmlformats.org/markup-compatibility/2006">
          <mc:Choice Requires="x14">
            <control shapeId="1275" r:id="rId253" name="Check Box 251">
              <controlPr defaultSize="0" autoFill="0" autoLine="0" autoPict="0">
                <anchor moveWithCells="1">
                  <from>
                    <xdr:col>3</xdr:col>
                    <xdr:colOff>57150</xdr:colOff>
                    <xdr:row>205</xdr:row>
                    <xdr:rowOff>0</xdr:rowOff>
                  </from>
                  <to>
                    <xdr:col>6</xdr:col>
                    <xdr:colOff>114300</xdr:colOff>
                    <xdr:row>206</xdr:row>
                    <xdr:rowOff>19050</xdr:rowOff>
                  </to>
                </anchor>
              </controlPr>
            </control>
          </mc:Choice>
        </mc:AlternateContent>
        <mc:AlternateContent xmlns:mc="http://schemas.openxmlformats.org/markup-compatibility/2006">
          <mc:Choice Requires="x14">
            <control shapeId="1276" r:id="rId254" name="Check Box 252">
              <controlPr defaultSize="0" autoFill="0" autoLine="0" autoPict="0">
                <anchor moveWithCells="1">
                  <from>
                    <xdr:col>3</xdr:col>
                    <xdr:colOff>57150</xdr:colOff>
                    <xdr:row>206</xdr:row>
                    <xdr:rowOff>0</xdr:rowOff>
                  </from>
                  <to>
                    <xdr:col>6</xdr:col>
                    <xdr:colOff>114300</xdr:colOff>
                    <xdr:row>207</xdr:row>
                    <xdr:rowOff>19050</xdr:rowOff>
                  </to>
                </anchor>
              </controlPr>
            </control>
          </mc:Choice>
        </mc:AlternateContent>
        <mc:AlternateContent xmlns:mc="http://schemas.openxmlformats.org/markup-compatibility/2006">
          <mc:Choice Requires="x14">
            <control shapeId="1277" r:id="rId255" name="Check Box 253">
              <controlPr defaultSize="0" autoFill="0" autoLine="0" autoPict="0">
                <anchor moveWithCells="1">
                  <from>
                    <xdr:col>3</xdr:col>
                    <xdr:colOff>57150</xdr:colOff>
                    <xdr:row>207</xdr:row>
                    <xdr:rowOff>0</xdr:rowOff>
                  </from>
                  <to>
                    <xdr:col>6</xdr:col>
                    <xdr:colOff>114300</xdr:colOff>
                    <xdr:row>208</xdr:row>
                    <xdr:rowOff>19050</xdr:rowOff>
                  </to>
                </anchor>
              </controlPr>
            </control>
          </mc:Choice>
        </mc:AlternateContent>
        <mc:AlternateContent xmlns:mc="http://schemas.openxmlformats.org/markup-compatibility/2006">
          <mc:Choice Requires="x14">
            <control shapeId="1278" r:id="rId256" name="Check Box 254">
              <controlPr defaultSize="0" autoFill="0" autoLine="0" autoPict="0">
                <anchor moveWithCells="1">
                  <from>
                    <xdr:col>3</xdr:col>
                    <xdr:colOff>57150</xdr:colOff>
                    <xdr:row>211</xdr:row>
                    <xdr:rowOff>0</xdr:rowOff>
                  </from>
                  <to>
                    <xdr:col>6</xdr:col>
                    <xdr:colOff>114300</xdr:colOff>
                    <xdr:row>212</xdr:row>
                    <xdr:rowOff>19050</xdr:rowOff>
                  </to>
                </anchor>
              </controlPr>
            </control>
          </mc:Choice>
        </mc:AlternateContent>
        <mc:AlternateContent xmlns:mc="http://schemas.openxmlformats.org/markup-compatibility/2006">
          <mc:Choice Requires="x14">
            <control shapeId="1279" r:id="rId257" name="Check Box 255">
              <controlPr defaultSize="0" autoFill="0" autoLine="0" autoPict="0">
                <anchor moveWithCells="1">
                  <from>
                    <xdr:col>3</xdr:col>
                    <xdr:colOff>57150</xdr:colOff>
                    <xdr:row>214</xdr:row>
                    <xdr:rowOff>0</xdr:rowOff>
                  </from>
                  <to>
                    <xdr:col>6</xdr:col>
                    <xdr:colOff>114300</xdr:colOff>
                    <xdr:row>215</xdr:row>
                    <xdr:rowOff>19050</xdr:rowOff>
                  </to>
                </anchor>
              </controlPr>
            </control>
          </mc:Choice>
        </mc:AlternateContent>
        <mc:AlternateContent xmlns:mc="http://schemas.openxmlformats.org/markup-compatibility/2006">
          <mc:Choice Requires="x14">
            <control shapeId="1280" r:id="rId258" name="Check Box 256">
              <controlPr defaultSize="0" autoFill="0" autoLine="0" autoPict="0">
                <anchor moveWithCells="1">
                  <from>
                    <xdr:col>3</xdr:col>
                    <xdr:colOff>57150</xdr:colOff>
                    <xdr:row>215</xdr:row>
                    <xdr:rowOff>0</xdr:rowOff>
                  </from>
                  <to>
                    <xdr:col>6</xdr:col>
                    <xdr:colOff>114300</xdr:colOff>
                    <xdr:row>216</xdr:row>
                    <xdr:rowOff>19050</xdr:rowOff>
                  </to>
                </anchor>
              </controlPr>
            </control>
          </mc:Choice>
        </mc:AlternateContent>
        <mc:AlternateContent xmlns:mc="http://schemas.openxmlformats.org/markup-compatibility/2006">
          <mc:Choice Requires="x14">
            <control shapeId="1281" r:id="rId259" name="Check Box 257">
              <controlPr defaultSize="0" autoFill="0" autoLine="0" autoPict="0">
                <anchor moveWithCells="1">
                  <from>
                    <xdr:col>3</xdr:col>
                    <xdr:colOff>57150</xdr:colOff>
                    <xdr:row>217</xdr:row>
                    <xdr:rowOff>0</xdr:rowOff>
                  </from>
                  <to>
                    <xdr:col>6</xdr:col>
                    <xdr:colOff>114300</xdr:colOff>
                    <xdr:row>218</xdr:row>
                    <xdr:rowOff>19050</xdr:rowOff>
                  </to>
                </anchor>
              </controlPr>
            </control>
          </mc:Choice>
        </mc:AlternateContent>
        <mc:AlternateContent xmlns:mc="http://schemas.openxmlformats.org/markup-compatibility/2006">
          <mc:Choice Requires="x14">
            <control shapeId="1282" r:id="rId260" name="Check Box 258">
              <controlPr defaultSize="0" autoFill="0" autoLine="0" autoPict="0">
                <anchor moveWithCells="1">
                  <from>
                    <xdr:col>3</xdr:col>
                    <xdr:colOff>57150</xdr:colOff>
                    <xdr:row>218</xdr:row>
                    <xdr:rowOff>0</xdr:rowOff>
                  </from>
                  <to>
                    <xdr:col>6</xdr:col>
                    <xdr:colOff>114300</xdr:colOff>
                    <xdr:row>219</xdr:row>
                    <xdr:rowOff>19050</xdr:rowOff>
                  </to>
                </anchor>
              </controlPr>
            </control>
          </mc:Choice>
        </mc:AlternateContent>
        <mc:AlternateContent xmlns:mc="http://schemas.openxmlformats.org/markup-compatibility/2006">
          <mc:Choice Requires="x14">
            <control shapeId="1283" r:id="rId261" name="Check Box 259">
              <controlPr defaultSize="0" autoFill="0" autoLine="0" autoPict="0">
                <anchor moveWithCells="1">
                  <from>
                    <xdr:col>3</xdr:col>
                    <xdr:colOff>57150</xdr:colOff>
                    <xdr:row>219</xdr:row>
                    <xdr:rowOff>0</xdr:rowOff>
                  </from>
                  <to>
                    <xdr:col>6</xdr:col>
                    <xdr:colOff>114300</xdr:colOff>
                    <xdr:row>220</xdr:row>
                    <xdr:rowOff>19050</xdr:rowOff>
                  </to>
                </anchor>
              </controlPr>
            </control>
          </mc:Choice>
        </mc:AlternateContent>
        <mc:AlternateContent xmlns:mc="http://schemas.openxmlformats.org/markup-compatibility/2006">
          <mc:Choice Requires="x14">
            <control shapeId="1284" r:id="rId262" name="Check Box 260">
              <controlPr defaultSize="0" autoFill="0" autoLine="0" autoPict="0">
                <anchor moveWithCells="1">
                  <from>
                    <xdr:col>3</xdr:col>
                    <xdr:colOff>57150</xdr:colOff>
                    <xdr:row>221</xdr:row>
                    <xdr:rowOff>0</xdr:rowOff>
                  </from>
                  <to>
                    <xdr:col>6</xdr:col>
                    <xdr:colOff>114300</xdr:colOff>
                    <xdr:row>222</xdr:row>
                    <xdr:rowOff>19050</xdr:rowOff>
                  </to>
                </anchor>
              </controlPr>
            </control>
          </mc:Choice>
        </mc:AlternateContent>
        <mc:AlternateContent xmlns:mc="http://schemas.openxmlformats.org/markup-compatibility/2006">
          <mc:Choice Requires="x14">
            <control shapeId="1285" r:id="rId263" name="Check Box 261">
              <controlPr defaultSize="0" autoFill="0" autoLine="0" autoPict="0">
                <anchor moveWithCells="1">
                  <from>
                    <xdr:col>3</xdr:col>
                    <xdr:colOff>57150</xdr:colOff>
                    <xdr:row>223</xdr:row>
                    <xdr:rowOff>0</xdr:rowOff>
                  </from>
                  <to>
                    <xdr:col>6</xdr:col>
                    <xdr:colOff>114300</xdr:colOff>
                    <xdr:row>224</xdr:row>
                    <xdr:rowOff>19050</xdr:rowOff>
                  </to>
                </anchor>
              </controlPr>
            </control>
          </mc:Choice>
        </mc:AlternateContent>
        <mc:AlternateContent xmlns:mc="http://schemas.openxmlformats.org/markup-compatibility/2006">
          <mc:Choice Requires="x14">
            <control shapeId="1286" r:id="rId264" name="Check Box 262">
              <controlPr defaultSize="0" autoFill="0" autoLine="0" autoPict="0">
                <anchor moveWithCells="1">
                  <from>
                    <xdr:col>3</xdr:col>
                    <xdr:colOff>57150</xdr:colOff>
                    <xdr:row>226</xdr:row>
                    <xdr:rowOff>0</xdr:rowOff>
                  </from>
                  <to>
                    <xdr:col>6</xdr:col>
                    <xdr:colOff>114300</xdr:colOff>
                    <xdr:row>227</xdr:row>
                    <xdr:rowOff>19050</xdr:rowOff>
                  </to>
                </anchor>
              </controlPr>
            </control>
          </mc:Choice>
        </mc:AlternateContent>
        <mc:AlternateContent xmlns:mc="http://schemas.openxmlformats.org/markup-compatibility/2006">
          <mc:Choice Requires="x14">
            <control shapeId="1287" r:id="rId265" name="Check Box 263">
              <controlPr defaultSize="0" autoFill="0" autoLine="0" autoPict="0">
                <anchor moveWithCells="1">
                  <from>
                    <xdr:col>3</xdr:col>
                    <xdr:colOff>57150</xdr:colOff>
                    <xdr:row>227</xdr:row>
                    <xdr:rowOff>0</xdr:rowOff>
                  </from>
                  <to>
                    <xdr:col>6</xdr:col>
                    <xdr:colOff>114300</xdr:colOff>
                    <xdr:row>228</xdr:row>
                    <xdr:rowOff>19050</xdr:rowOff>
                  </to>
                </anchor>
              </controlPr>
            </control>
          </mc:Choice>
        </mc:AlternateContent>
        <mc:AlternateContent xmlns:mc="http://schemas.openxmlformats.org/markup-compatibility/2006">
          <mc:Choice Requires="x14">
            <control shapeId="1288" r:id="rId266" name="Check Box 264">
              <controlPr defaultSize="0" autoFill="0" autoLine="0" autoPict="0">
                <anchor moveWithCells="1">
                  <from>
                    <xdr:col>3</xdr:col>
                    <xdr:colOff>57150</xdr:colOff>
                    <xdr:row>228</xdr:row>
                    <xdr:rowOff>0</xdr:rowOff>
                  </from>
                  <to>
                    <xdr:col>6</xdr:col>
                    <xdr:colOff>114300</xdr:colOff>
                    <xdr:row>229</xdr:row>
                    <xdr:rowOff>19050</xdr:rowOff>
                  </to>
                </anchor>
              </controlPr>
            </control>
          </mc:Choice>
        </mc:AlternateContent>
        <mc:AlternateContent xmlns:mc="http://schemas.openxmlformats.org/markup-compatibility/2006">
          <mc:Choice Requires="x14">
            <control shapeId="1289" r:id="rId267" name="Check Box 265">
              <controlPr defaultSize="0" autoFill="0" autoLine="0" autoPict="0">
                <anchor moveWithCells="1">
                  <from>
                    <xdr:col>3</xdr:col>
                    <xdr:colOff>57150</xdr:colOff>
                    <xdr:row>229</xdr:row>
                    <xdr:rowOff>0</xdr:rowOff>
                  </from>
                  <to>
                    <xdr:col>6</xdr:col>
                    <xdr:colOff>114300</xdr:colOff>
                    <xdr:row>230</xdr:row>
                    <xdr:rowOff>19050</xdr:rowOff>
                  </to>
                </anchor>
              </controlPr>
            </control>
          </mc:Choice>
        </mc:AlternateContent>
        <mc:AlternateContent xmlns:mc="http://schemas.openxmlformats.org/markup-compatibility/2006">
          <mc:Choice Requires="x14">
            <control shapeId="1290" r:id="rId268" name="Check Box 266">
              <controlPr defaultSize="0" autoFill="0" autoLine="0" autoPict="0">
                <anchor moveWithCells="1">
                  <from>
                    <xdr:col>3</xdr:col>
                    <xdr:colOff>57150</xdr:colOff>
                    <xdr:row>232</xdr:row>
                    <xdr:rowOff>0</xdr:rowOff>
                  </from>
                  <to>
                    <xdr:col>6</xdr:col>
                    <xdr:colOff>114300</xdr:colOff>
                    <xdr:row>233</xdr:row>
                    <xdr:rowOff>19050</xdr:rowOff>
                  </to>
                </anchor>
              </controlPr>
            </control>
          </mc:Choice>
        </mc:AlternateContent>
        <mc:AlternateContent xmlns:mc="http://schemas.openxmlformats.org/markup-compatibility/2006">
          <mc:Choice Requires="x14">
            <control shapeId="1291" r:id="rId269" name="Check Box 267">
              <controlPr defaultSize="0" autoFill="0" autoLine="0" autoPict="0">
                <anchor moveWithCells="1">
                  <from>
                    <xdr:col>3</xdr:col>
                    <xdr:colOff>57150</xdr:colOff>
                    <xdr:row>233</xdr:row>
                    <xdr:rowOff>0</xdr:rowOff>
                  </from>
                  <to>
                    <xdr:col>6</xdr:col>
                    <xdr:colOff>114300</xdr:colOff>
                    <xdr:row>234</xdr:row>
                    <xdr:rowOff>19050</xdr:rowOff>
                  </to>
                </anchor>
              </controlPr>
            </control>
          </mc:Choice>
        </mc:AlternateContent>
        <mc:AlternateContent xmlns:mc="http://schemas.openxmlformats.org/markup-compatibility/2006">
          <mc:Choice Requires="x14">
            <control shapeId="1292" r:id="rId270" name="Check Box 268">
              <controlPr defaultSize="0" autoFill="0" autoLine="0" autoPict="0">
                <anchor moveWithCells="1">
                  <from>
                    <xdr:col>3</xdr:col>
                    <xdr:colOff>57150</xdr:colOff>
                    <xdr:row>234</xdr:row>
                    <xdr:rowOff>0</xdr:rowOff>
                  </from>
                  <to>
                    <xdr:col>6</xdr:col>
                    <xdr:colOff>114300</xdr:colOff>
                    <xdr:row>235</xdr:row>
                    <xdr:rowOff>19050</xdr:rowOff>
                  </to>
                </anchor>
              </controlPr>
            </control>
          </mc:Choice>
        </mc:AlternateContent>
        <mc:AlternateContent xmlns:mc="http://schemas.openxmlformats.org/markup-compatibility/2006">
          <mc:Choice Requires="x14">
            <control shapeId="1293" r:id="rId271" name="Check Box 269">
              <controlPr defaultSize="0" autoFill="0" autoLine="0" autoPict="0">
                <anchor moveWithCells="1">
                  <from>
                    <xdr:col>3</xdr:col>
                    <xdr:colOff>57150</xdr:colOff>
                    <xdr:row>236</xdr:row>
                    <xdr:rowOff>0</xdr:rowOff>
                  </from>
                  <to>
                    <xdr:col>6</xdr:col>
                    <xdr:colOff>114300</xdr:colOff>
                    <xdr:row>237</xdr:row>
                    <xdr:rowOff>19050</xdr:rowOff>
                  </to>
                </anchor>
              </controlPr>
            </control>
          </mc:Choice>
        </mc:AlternateContent>
        <mc:AlternateContent xmlns:mc="http://schemas.openxmlformats.org/markup-compatibility/2006">
          <mc:Choice Requires="x14">
            <control shapeId="1294" r:id="rId272" name="Check Box 270">
              <controlPr defaultSize="0" autoFill="0" autoLine="0" autoPict="0">
                <anchor moveWithCells="1">
                  <from>
                    <xdr:col>3</xdr:col>
                    <xdr:colOff>57150</xdr:colOff>
                    <xdr:row>237</xdr:row>
                    <xdr:rowOff>0</xdr:rowOff>
                  </from>
                  <to>
                    <xdr:col>6</xdr:col>
                    <xdr:colOff>114300</xdr:colOff>
                    <xdr:row>238</xdr:row>
                    <xdr:rowOff>19050</xdr:rowOff>
                  </to>
                </anchor>
              </controlPr>
            </control>
          </mc:Choice>
        </mc:AlternateContent>
        <mc:AlternateContent xmlns:mc="http://schemas.openxmlformats.org/markup-compatibility/2006">
          <mc:Choice Requires="x14">
            <control shapeId="1295" r:id="rId273" name="Check Box 271">
              <controlPr defaultSize="0" autoFill="0" autoLine="0" autoPict="0">
                <anchor moveWithCells="1">
                  <from>
                    <xdr:col>3</xdr:col>
                    <xdr:colOff>57150</xdr:colOff>
                    <xdr:row>240</xdr:row>
                    <xdr:rowOff>0</xdr:rowOff>
                  </from>
                  <to>
                    <xdr:col>6</xdr:col>
                    <xdr:colOff>114300</xdr:colOff>
                    <xdr:row>241</xdr:row>
                    <xdr:rowOff>19050</xdr:rowOff>
                  </to>
                </anchor>
              </controlPr>
            </control>
          </mc:Choice>
        </mc:AlternateContent>
        <mc:AlternateContent xmlns:mc="http://schemas.openxmlformats.org/markup-compatibility/2006">
          <mc:Choice Requires="x14">
            <control shapeId="1296" r:id="rId274" name="Check Box 272">
              <controlPr defaultSize="0" autoFill="0" autoLine="0" autoPict="0">
                <anchor moveWithCells="1">
                  <from>
                    <xdr:col>3</xdr:col>
                    <xdr:colOff>57150</xdr:colOff>
                    <xdr:row>329</xdr:row>
                    <xdr:rowOff>0</xdr:rowOff>
                  </from>
                  <to>
                    <xdr:col>6</xdr:col>
                    <xdr:colOff>114300</xdr:colOff>
                    <xdr:row>330</xdr:row>
                    <xdr:rowOff>19050</xdr:rowOff>
                  </to>
                </anchor>
              </controlPr>
            </control>
          </mc:Choice>
        </mc:AlternateContent>
        <mc:AlternateContent xmlns:mc="http://schemas.openxmlformats.org/markup-compatibility/2006">
          <mc:Choice Requires="x14">
            <control shapeId="1297" r:id="rId275" name="Check Box 273">
              <controlPr defaultSize="0" autoFill="0" autoLine="0" autoPict="0">
                <anchor moveWithCells="1">
                  <from>
                    <xdr:col>3</xdr:col>
                    <xdr:colOff>57150</xdr:colOff>
                    <xdr:row>342</xdr:row>
                    <xdr:rowOff>0</xdr:rowOff>
                  </from>
                  <to>
                    <xdr:col>6</xdr:col>
                    <xdr:colOff>114300</xdr:colOff>
                    <xdr:row>343</xdr:row>
                    <xdr:rowOff>19050</xdr:rowOff>
                  </to>
                </anchor>
              </controlPr>
            </control>
          </mc:Choice>
        </mc:AlternateContent>
        <mc:AlternateContent xmlns:mc="http://schemas.openxmlformats.org/markup-compatibility/2006">
          <mc:Choice Requires="x14">
            <control shapeId="1298" r:id="rId276" name="Check Box 274">
              <controlPr defaultSize="0" autoFill="0" autoLine="0" autoPict="0">
                <anchor moveWithCells="1">
                  <from>
                    <xdr:col>3</xdr:col>
                    <xdr:colOff>57150</xdr:colOff>
                    <xdr:row>360</xdr:row>
                    <xdr:rowOff>0</xdr:rowOff>
                  </from>
                  <to>
                    <xdr:col>6</xdr:col>
                    <xdr:colOff>114300</xdr:colOff>
                    <xdr:row>361</xdr:row>
                    <xdr:rowOff>19050</xdr:rowOff>
                  </to>
                </anchor>
              </controlPr>
            </control>
          </mc:Choice>
        </mc:AlternateContent>
        <mc:AlternateContent xmlns:mc="http://schemas.openxmlformats.org/markup-compatibility/2006">
          <mc:Choice Requires="x14">
            <control shapeId="1299" r:id="rId277" name="Check Box 275">
              <controlPr defaultSize="0" autoFill="0" autoLine="0" autoPict="0">
                <anchor moveWithCells="1">
                  <from>
                    <xdr:col>3</xdr:col>
                    <xdr:colOff>57150</xdr:colOff>
                    <xdr:row>362</xdr:row>
                    <xdr:rowOff>38100</xdr:rowOff>
                  </from>
                  <to>
                    <xdr:col>6</xdr:col>
                    <xdr:colOff>114300</xdr:colOff>
                    <xdr:row>363</xdr:row>
                    <xdr:rowOff>57150</xdr:rowOff>
                  </to>
                </anchor>
              </controlPr>
            </control>
          </mc:Choice>
        </mc:AlternateContent>
        <mc:AlternateContent xmlns:mc="http://schemas.openxmlformats.org/markup-compatibility/2006">
          <mc:Choice Requires="x14">
            <control shapeId="1300" r:id="rId278" name="Check Box 276">
              <controlPr defaultSize="0" autoFill="0" autoLine="0" autoPict="0">
                <anchor moveWithCells="1">
                  <from>
                    <xdr:col>3</xdr:col>
                    <xdr:colOff>57150</xdr:colOff>
                    <xdr:row>363</xdr:row>
                    <xdr:rowOff>38100</xdr:rowOff>
                  </from>
                  <to>
                    <xdr:col>6</xdr:col>
                    <xdr:colOff>114300</xdr:colOff>
                    <xdr:row>364</xdr:row>
                    <xdr:rowOff>57150</xdr:rowOff>
                  </to>
                </anchor>
              </controlPr>
            </control>
          </mc:Choice>
        </mc:AlternateContent>
        <mc:AlternateContent xmlns:mc="http://schemas.openxmlformats.org/markup-compatibility/2006">
          <mc:Choice Requires="x14">
            <control shapeId="1301" r:id="rId279" name="Check Box 277">
              <controlPr defaultSize="0" autoFill="0" autoLine="0" autoPict="0">
                <anchor moveWithCells="1">
                  <from>
                    <xdr:col>3</xdr:col>
                    <xdr:colOff>57150</xdr:colOff>
                    <xdr:row>367</xdr:row>
                    <xdr:rowOff>38100</xdr:rowOff>
                  </from>
                  <to>
                    <xdr:col>6</xdr:col>
                    <xdr:colOff>114300</xdr:colOff>
                    <xdr:row>368</xdr:row>
                    <xdr:rowOff>57150</xdr:rowOff>
                  </to>
                </anchor>
              </controlPr>
            </control>
          </mc:Choice>
        </mc:AlternateContent>
        <mc:AlternateContent xmlns:mc="http://schemas.openxmlformats.org/markup-compatibility/2006">
          <mc:Choice Requires="x14">
            <control shapeId="1302" r:id="rId280" name="Check Box 278">
              <controlPr defaultSize="0" autoFill="0" autoLine="0" autoPict="0">
                <anchor moveWithCells="1">
                  <from>
                    <xdr:col>3</xdr:col>
                    <xdr:colOff>57150</xdr:colOff>
                    <xdr:row>371</xdr:row>
                    <xdr:rowOff>38100</xdr:rowOff>
                  </from>
                  <to>
                    <xdr:col>6</xdr:col>
                    <xdr:colOff>114300</xdr:colOff>
                    <xdr:row>372</xdr:row>
                    <xdr:rowOff>57150</xdr:rowOff>
                  </to>
                </anchor>
              </controlPr>
            </control>
          </mc:Choice>
        </mc:AlternateContent>
        <mc:AlternateContent xmlns:mc="http://schemas.openxmlformats.org/markup-compatibility/2006">
          <mc:Choice Requires="x14">
            <control shapeId="1303" r:id="rId281" name="Check Box 279">
              <controlPr defaultSize="0" autoFill="0" autoLine="0" autoPict="0">
                <anchor moveWithCells="1">
                  <from>
                    <xdr:col>3</xdr:col>
                    <xdr:colOff>57150</xdr:colOff>
                    <xdr:row>372</xdr:row>
                    <xdr:rowOff>38100</xdr:rowOff>
                  </from>
                  <to>
                    <xdr:col>6</xdr:col>
                    <xdr:colOff>114300</xdr:colOff>
                    <xdr:row>373</xdr:row>
                    <xdr:rowOff>57150</xdr:rowOff>
                  </to>
                </anchor>
              </controlPr>
            </control>
          </mc:Choice>
        </mc:AlternateContent>
        <mc:AlternateContent xmlns:mc="http://schemas.openxmlformats.org/markup-compatibility/2006">
          <mc:Choice Requires="x14">
            <control shapeId="1304" r:id="rId282" name="Check Box 280">
              <controlPr defaultSize="0" autoFill="0" autoLine="0" autoPict="0">
                <anchor moveWithCells="1">
                  <from>
                    <xdr:col>3</xdr:col>
                    <xdr:colOff>57150</xdr:colOff>
                    <xdr:row>375</xdr:row>
                    <xdr:rowOff>38100</xdr:rowOff>
                  </from>
                  <to>
                    <xdr:col>6</xdr:col>
                    <xdr:colOff>114300</xdr:colOff>
                    <xdr:row>376</xdr:row>
                    <xdr:rowOff>57150</xdr:rowOff>
                  </to>
                </anchor>
              </controlPr>
            </control>
          </mc:Choice>
        </mc:AlternateContent>
        <mc:AlternateContent xmlns:mc="http://schemas.openxmlformats.org/markup-compatibility/2006">
          <mc:Choice Requires="x14">
            <control shapeId="1305" r:id="rId283" name="Check Box 281">
              <controlPr defaultSize="0" autoFill="0" autoLine="0" autoPict="0">
                <anchor moveWithCells="1">
                  <from>
                    <xdr:col>3</xdr:col>
                    <xdr:colOff>66675</xdr:colOff>
                    <xdr:row>376</xdr:row>
                    <xdr:rowOff>95250</xdr:rowOff>
                  </from>
                  <to>
                    <xdr:col>6</xdr:col>
                    <xdr:colOff>123825</xdr:colOff>
                    <xdr:row>377</xdr:row>
                    <xdr:rowOff>114300</xdr:rowOff>
                  </to>
                </anchor>
              </controlPr>
            </control>
          </mc:Choice>
        </mc:AlternateContent>
        <mc:AlternateContent xmlns:mc="http://schemas.openxmlformats.org/markup-compatibility/2006">
          <mc:Choice Requires="x14">
            <control shapeId="1306" r:id="rId284" name="Check Box 282">
              <controlPr defaultSize="0" autoFill="0" autoLine="0" autoPict="0">
                <anchor moveWithCells="1">
                  <from>
                    <xdr:col>3</xdr:col>
                    <xdr:colOff>66675</xdr:colOff>
                    <xdr:row>378</xdr:row>
                    <xdr:rowOff>95250</xdr:rowOff>
                  </from>
                  <to>
                    <xdr:col>6</xdr:col>
                    <xdr:colOff>123825</xdr:colOff>
                    <xdr:row>379</xdr:row>
                    <xdr:rowOff>114300</xdr:rowOff>
                  </to>
                </anchor>
              </controlPr>
            </control>
          </mc:Choice>
        </mc:AlternateContent>
        <mc:AlternateContent xmlns:mc="http://schemas.openxmlformats.org/markup-compatibility/2006">
          <mc:Choice Requires="x14">
            <control shapeId="1307" r:id="rId285" name="Check Box 283">
              <controlPr defaultSize="0" autoFill="0" autoLine="0" autoPict="0">
                <anchor moveWithCells="1">
                  <from>
                    <xdr:col>3</xdr:col>
                    <xdr:colOff>66675</xdr:colOff>
                    <xdr:row>379</xdr:row>
                    <xdr:rowOff>95250</xdr:rowOff>
                  </from>
                  <to>
                    <xdr:col>6</xdr:col>
                    <xdr:colOff>123825</xdr:colOff>
                    <xdr:row>380</xdr:row>
                    <xdr:rowOff>114300</xdr:rowOff>
                  </to>
                </anchor>
              </controlPr>
            </control>
          </mc:Choice>
        </mc:AlternateContent>
        <mc:AlternateContent xmlns:mc="http://schemas.openxmlformats.org/markup-compatibility/2006">
          <mc:Choice Requires="x14">
            <control shapeId="1308" r:id="rId286" name="Check Box 284">
              <controlPr defaultSize="0" autoFill="0" autoLine="0" autoPict="0">
                <anchor moveWithCells="1">
                  <from>
                    <xdr:col>3</xdr:col>
                    <xdr:colOff>57150</xdr:colOff>
                    <xdr:row>379</xdr:row>
                    <xdr:rowOff>371475</xdr:rowOff>
                  </from>
                  <to>
                    <xdr:col>6</xdr:col>
                    <xdr:colOff>114300</xdr:colOff>
                    <xdr:row>381</xdr:row>
                    <xdr:rowOff>19050</xdr:rowOff>
                  </to>
                </anchor>
              </controlPr>
            </control>
          </mc:Choice>
        </mc:AlternateContent>
        <mc:AlternateContent xmlns:mc="http://schemas.openxmlformats.org/markup-compatibility/2006">
          <mc:Choice Requires="x14">
            <control shapeId="1309" r:id="rId287" name="Check Box 285">
              <controlPr defaultSize="0" autoFill="0" autoLine="0" autoPict="0">
                <anchor moveWithCells="1">
                  <from>
                    <xdr:col>3</xdr:col>
                    <xdr:colOff>66675</xdr:colOff>
                    <xdr:row>382</xdr:row>
                    <xdr:rowOff>95250</xdr:rowOff>
                  </from>
                  <to>
                    <xdr:col>6</xdr:col>
                    <xdr:colOff>123825</xdr:colOff>
                    <xdr:row>383</xdr:row>
                    <xdr:rowOff>114300</xdr:rowOff>
                  </to>
                </anchor>
              </controlPr>
            </control>
          </mc:Choice>
        </mc:AlternateContent>
        <mc:AlternateContent xmlns:mc="http://schemas.openxmlformats.org/markup-compatibility/2006">
          <mc:Choice Requires="x14">
            <control shapeId="1310" r:id="rId288" name="Check Box 286">
              <controlPr defaultSize="0" autoFill="0" autoLine="0" autoPict="0">
                <anchor moveWithCells="1">
                  <from>
                    <xdr:col>3</xdr:col>
                    <xdr:colOff>66675</xdr:colOff>
                    <xdr:row>383</xdr:row>
                    <xdr:rowOff>95250</xdr:rowOff>
                  </from>
                  <to>
                    <xdr:col>6</xdr:col>
                    <xdr:colOff>123825</xdr:colOff>
                    <xdr:row>384</xdr:row>
                    <xdr:rowOff>114300</xdr:rowOff>
                  </to>
                </anchor>
              </controlPr>
            </control>
          </mc:Choice>
        </mc:AlternateContent>
        <mc:AlternateContent xmlns:mc="http://schemas.openxmlformats.org/markup-compatibility/2006">
          <mc:Choice Requires="x14">
            <control shapeId="1311" r:id="rId289" name="Check Box 287">
              <controlPr defaultSize="0" autoFill="0" autoLine="0" autoPict="0">
                <anchor moveWithCells="1">
                  <from>
                    <xdr:col>3</xdr:col>
                    <xdr:colOff>38100</xdr:colOff>
                    <xdr:row>384</xdr:row>
                    <xdr:rowOff>0</xdr:rowOff>
                  </from>
                  <to>
                    <xdr:col>6</xdr:col>
                    <xdr:colOff>95250</xdr:colOff>
                    <xdr:row>385</xdr:row>
                    <xdr:rowOff>19050</xdr:rowOff>
                  </to>
                </anchor>
              </controlPr>
            </control>
          </mc:Choice>
        </mc:AlternateContent>
        <mc:AlternateContent xmlns:mc="http://schemas.openxmlformats.org/markup-compatibility/2006">
          <mc:Choice Requires="x14">
            <control shapeId="1312" r:id="rId290" name="Check Box 288">
              <controlPr defaultSize="0" autoFill="0" autoLine="0" autoPict="0">
                <anchor moveWithCells="1">
                  <from>
                    <xdr:col>3</xdr:col>
                    <xdr:colOff>66675</xdr:colOff>
                    <xdr:row>386</xdr:row>
                    <xdr:rowOff>95250</xdr:rowOff>
                  </from>
                  <to>
                    <xdr:col>6</xdr:col>
                    <xdr:colOff>123825</xdr:colOff>
                    <xdr:row>387</xdr:row>
                    <xdr:rowOff>114300</xdr:rowOff>
                  </to>
                </anchor>
              </controlPr>
            </control>
          </mc:Choice>
        </mc:AlternateContent>
        <mc:AlternateContent xmlns:mc="http://schemas.openxmlformats.org/markup-compatibility/2006">
          <mc:Choice Requires="x14">
            <control shapeId="1313" r:id="rId291" name="Check Box 289">
              <controlPr defaultSize="0" autoFill="0" autoLine="0" autoPict="0">
                <anchor moveWithCells="1">
                  <from>
                    <xdr:col>3</xdr:col>
                    <xdr:colOff>66675</xdr:colOff>
                    <xdr:row>387</xdr:row>
                    <xdr:rowOff>95250</xdr:rowOff>
                  </from>
                  <to>
                    <xdr:col>6</xdr:col>
                    <xdr:colOff>123825</xdr:colOff>
                    <xdr:row>388</xdr:row>
                    <xdr:rowOff>114300</xdr:rowOff>
                  </to>
                </anchor>
              </controlPr>
            </control>
          </mc:Choice>
        </mc:AlternateContent>
        <mc:AlternateContent xmlns:mc="http://schemas.openxmlformats.org/markup-compatibility/2006">
          <mc:Choice Requires="x14">
            <control shapeId="1314" r:id="rId292" name="Check Box 290">
              <controlPr defaultSize="0" autoFill="0" autoLine="0" autoPict="0">
                <anchor moveWithCells="1">
                  <from>
                    <xdr:col>3</xdr:col>
                    <xdr:colOff>66675</xdr:colOff>
                    <xdr:row>388</xdr:row>
                    <xdr:rowOff>95250</xdr:rowOff>
                  </from>
                  <to>
                    <xdr:col>6</xdr:col>
                    <xdr:colOff>123825</xdr:colOff>
                    <xdr:row>389</xdr:row>
                    <xdr:rowOff>114300</xdr:rowOff>
                  </to>
                </anchor>
              </controlPr>
            </control>
          </mc:Choice>
        </mc:AlternateContent>
        <mc:AlternateContent xmlns:mc="http://schemas.openxmlformats.org/markup-compatibility/2006">
          <mc:Choice Requires="x14">
            <control shapeId="1315" r:id="rId293" name="Check Box 291">
              <controlPr defaultSize="0" autoFill="0" autoLine="0" autoPict="0">
                <anchor moveWithCells="1">
                  <from>
                    <xdr:col>3</xdr:col>
                    <xdr:colOff>66675</xdr:colOff>
                    <xdr:row>391</xdr:row>
                    <xdr:rowOff>95250</xdr:rowOff>
                  </from>
                  <to>
                    <xdr:col>6</xdr:col>
                    <xdr:colOff>123825</xdr:colOff>
                    <xdr:row>392</xdr:row>
                    <xdr:rowOff>114300</xdr:rowOff>
                  </to>
                </anchor>
              </controlPr>
            </control>
          </mc:Choice>
        </mc:AlternateContent>
        <mc:AlternateContent xmlns:mc="http://schemas.openxmlformats.org/markup-compatibility/2006">
          <mc:Choice Requires="x14">
            <control shapeId="1316" r:id="rId294" name="Check Box 292">
              <controlPr defaultSize="0" autoFill="0" autoLine="0" autoPict="0">
                <anchor moveWithCells="1">
                  <from>
                    <xdr:col>3</xdr:col>
                    <xdr:colOff>66675</xdr:colOff>
                    <xdr:row>392</xdr:row>
                    <xdr:rowOff>95250</xdr:rowOff>
                  </from>
                  <to>
                    <xdr:col>6</xdr:col>
                    <xdr:colOff>123825</xdr:colOff>
                    <xdr:row>393</xdr:row>
                    <xdr:rowOff>114300</xdr:rowOff>
                  </to>
                </anchor>
              </controlPr>
            </control>
          </mc:Choice>
        </mc:AlternateContent>
        <mc:AlternateContent xmlns:mc="http://schemas.openxmlformats.org/markup-compatibility/2006">
          <mc:Choice Requires="x14">
            <control shapeId="1317" r:id="rId295" name="Check Box 293">
              <controlPr defaultSize="0" autoFill="0" autoLine="0" autoPict="0">
                <anchor moveWithCells="1">
                  <from>
                    <xdr:col>3</xdr:col>
                    <xdr:colOff>57150</xdr:colOff>
                    <xdr:row>394</xdr:row>
                    <xdr:rowOff>0</xdr:rowOff>
                  </from>
                  <to>
                    <xdr:col>6</xdr:col>
                    <xdr:colOff>114300</xdr:colOff>
                    <xdr:row>395</xdr:row>
                    <xdr:rowOff>19050</xdr:rowOff>
                  </to>
                </anchor>
              </controlPr>
            </control>
          </mc:Choice>
        </mc:AlternateContent>
        <mc:AlternateContent xmlns:mc="http://schemas.openxmlformats.org/markup-compatibility/2006">
          <mc:Choice Requires="x14">
            <control shapeId="1318" r:id="rId296" name="Check Box 294">
              <controlPr defaultSize="0" autoFill="0" autoLine="0" autoPict="0">
                <anchor moveWithCells="1">
                  <from>
                    <xdr:col>3</xdr:col>
                    <xdr:colOff>57150</xdr:colOff>
                    <xdr:row>395</xdr:row>
                    <xdr:rowOff>0</xdr:rowOff>
                  </from>
                  <to>
                    <xdr:col>6</xdr:col>
                    <xdr:colOff>114300</xdr:colOff>
                    <xdr:row>396</xdr:row>
                    <xdr:rowOff>19050</xdr:rowOff>
                  </to>
                </anchor>
              </controlPr>
            </control>
          </mc:Choice>
        </mc:AlternateContent>
        <mc:AlternateContent xmlns:mc="http://schemas.openxmlformats.org/markup-compatibility/2006">
          <mc:Choice Requires="x14">
            <control shapeId="1319" r:id="rId297" name="Check Box 295">
              <controlPr defaultSize="0" autoFill="0" autoLine="0" autoPict="0">
                <anchor moveWithCells="1">
                  <from>
                    <xdr:col>3</xdr:col>
                    <xdr:colOff>57150</xdr:colOff>
                    <xdr:row>397</xdr:row>
                    <xdr:rowOff>0</xdr:rowOff>
                  </from>
                  <to>
                    <xdr:col>6</xdr:col>
                    <xdr:colOff>114300</xdr:colOff>
                    <xdr:row>398</xdr:row>
                    <xdr:rowOff>19050</xdr:rowOff>
                  </to>
                </anchor>
              </controlPr>
            </control>
          </mc:Choice>
        </mc:AlternateContent>
        <mc:AlternateContent xmlns:mc="http://schemas.openxmlformats.org/markup-compatibility/2006">
          <mc:Choice Requires="x14">
            <control shapeId="1320" r:id="rId298" name="Check Box 296">
              <controlPr defaultSize="0" autoFill="0" autoLine="0" autoPict="0">
                <anchor moveWithCells="1">
                  <from>
                    <xdr:col>3</xdr:col>
                    <xdr:colOff>57150</xdr:colOff>
                    <xdr:row>398</xdr:row>
                    <xdr:rowOff>0</xdr:rowOff>
                  </from>
                  <to>
                    <xdr:col>6</xdr:col>
                    <xdr:colOff>114300</xdr:colOff>
                    <xdr:row>399</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tabSelected="1" workbookViewId="0">
      <selection activeCell="C19" sqref="C19"/>
    </sheetView>
  </sheetViews>
  <sheetFormatPr baseColWidth="10" defaultRowHeight="15" x14ac:dyDescent="0.25"/>
  <cols>
    <col min="1" max="1" width="4.42578125" customWidth="1"/>
    <col min="2" max="2" width="74" customWidth="1"/>
    <col min="3" max="3" width="12.140625" customWidth="1"/>
  </cols>
  <sheetData>
    <row r="1" spans="1:3" x14ac:dyDescent="0.25">
      <c r="A1" s="45" t="s">
        <v>506</v>
      </c>
      <c r="B1" s="47" t="s">
        <v>507</v>
      </c>
      <c r="C1" s="46" t="s">
        <v>508</v>
      </c>
    </row>
    <row r="2" spans="1:3" x14ac:dyDescent="0.25">
      <c r="A2" s="48">
        <f>[1]Matriz!A1</f>
        <v>5</v>
      </c>
      <c r="B2" s="49" t="str">
        <f>[1]Matriz!B1</f>
        <v>POLITICAS DE SEGURIDAD</v>
      </c>
      <c r="C2" s="50">
        <f>[2]Hoja1!D1</f>
        <v>0.75</v>
      </c>
    </row>
    <row r="3" spans="1:3" x14ac:dyDescent="0.25">
      <c r="A3" s="48">
        <f>[1]Matriz!A14</f>
        <v>6</v>
      </c>
      <c r="B3" s="49" t="str">
        <f>[1]Matriz!B14</f>
        <v>ASPECTOS ORGANIZATIVOS DE LA SEGURIDAD DE LA INFORMACION</v>
      </c>
      <c r="C3" s="50">
        <f>[2]Hoja1!D8</f>
        <v>0.86666666666666659</v>
      </c>
    </row>
    <row r="4" spans="1:3" x14ac:dyDescent="0.25">
      <c r="A4" s="48">
        <f>[1]Matriz!A45</f>
        <v>7</v>
      </c>
      <c r="B4" s="49" t="str">
        <f>[1]Matriz!B45</f>
        <v>SEGURIDAD LIGADA A LOS RECURSOS HUMANOS</v>
      </c>
      <c r="C4" s="50">
        <f>[2]Hoja1!D28</f>
        <v>0.66666666666666663</v>
      </c>
    </row>
    <row r="5" spans="1:3" x14ac:dyDescent="0.25">
      <c r="A5" s="48">
        <f>[1]Matriz!A73</f>
        <v>8</v>
      </c>
      <c r="B5" s="49" t="str">
        <f>[1]Matriz!B73</f>
        <v>GESTION DE ACTIVOS</v>
      </c>
      <c r="C5" s="50">
        <f>[2]Hoja1!D53</f>
        <v>0.5</v>
      </c>
    </row>
    <row r="6" spans="1:3" x14ac:dyDescent="0.25">
      <c r="A6" s="48">
        <f>[1]Matriz!A117</f>
        <v>9</v>
      </c>
      <c r="B6" s="49" t="str">
        <f>[1]Matriz!B117</f>
        <v>CONTROL DE ACCESOS</v>
      </c>
      <c r="C6" s="50">
        <f>[2]Hoja1!D91</f>
        <v>0.6020833333333333</v>
      </c>
    </row>
    <row r="7" spans="1:3" x14ac:dyDescent="0.25">
      <c r="A7" s="48">
        <f>[1]Matriz!A178</f>
        <v>10</v>
      </c>
      <c r="B7" s="49" t="str">
        <f>[1]Matriz!B178</f>
        <v>CIFRADO</v>
      </c>
      <c r="C7" s="50">
        <f>[2]Hoja1!D137</f>
        <v>0.66666666666666663</v>
      </c>
    </row>
    <row r="8" spans="1:3" x14ac:dyDescent="0.25">
      <c r="A8" s="48">
        <f>[1]Matriz!A188</f>
        <v>11</v>
      </c>
      <c r="B8" s="49" t="str">
        <f>[1]Matriz!B188</f>
        <v>SEGURIDAD FISICA Y AMBIENTAL</v>
      </c>
      <c r="C8" s="50">
        <f>[2]Hoja1!D145</f>
        <v>0.65740740740740744</v>
      </c>
    </row>
    <row r="9" spans="1:3" x14ac:dyDescent="0.25">
      <c r="A9" s="48">
        <f>[1]Matriz!A251</f>
        <v>12</v>
      </c>
      <c r="B9" s="49" t="str">
        <f>[1]Matriz!B251</f>
        <v>SEGURIDAD EN LA OPERATIVA</v>
      </c>
      <c r="C9" s="50">
        <f>[2]Hoja1!D189</f>
        <v>0.74404761904761896</v>
      </c>
    </row>
    <row r="10" spans="1:3" x14ac:dyDescent="0.25">
      <c r="A10" s="48">
        <f>[1]Matriz!A315</f>
        <v>13</v>
      </c>
      <c r="B10" s="49" t="str">
        <f>[1]Matriz!B315</f>
        <v>SEGURIDAD EN LAS TELECOMUNICACIONES</v>
      </c>
      <c r="C10" s="50">
        <f>[2]Hoja1!D242</f>
        <v>0.83333333333333337</v>
      </c>
    </row>
    <row r="11" spans="1:3" x14ac:dyDescent="0.25">
      <c r="A11" s="48">
        <f>[1]Matriz!A346</f>
        <v>14</v>
      </c>
      <c r="B11" s="49" t="str">
        <f>[1]Matriz!B346</f>
        <v>ADQUISICIÓN, DESARROLLO Y MANTENIMIENTO DE LOS SISTEMAS DE INFORMACIÓN.</v>
      </c>
      <c r="C11" s="50">
        <f>[2]Hoja1!D270</f>
        <v>0.78472222222222221</v>
      </c>
    </row>
    <row r="12" spans="1:3" x14ac:dyDescent="0.25">
      <c r="A12" s="48">
        <f>[1]Matriz!A402</f>
        <v>15</v>
      </c>
      <c r="B12" s="49" t="str">
        <f>[1]Matriz!B402</f>
        <v>RELACIONES CON SUMINISTRADORES.</v>
      </c>
      <c r="C12" s="50">
        <f>[2]Hoja1!D317</f>
        <v>0.83333333333333337</v>
      </c>
    </row>
    <row r="13" spans="1:3" x14ac:dyDescent="0.25">
      <c r="A13" s="48">
        <f>[1]Matriz!A425</f>
        <v>16</v>
      </c>
      <c r="B13" s="49" t="str">
        <f>[1]Matriz!B425</f>
        <v>GESTIÓN DE INCIDENTES EN LA SEGURIDAD DE LA INFORMACIÓN.</v>
      </c>
      <c r="C13" s="50">
        <f>[2]Hoja1!D326</f>
        <v>0.7142857142857143</v>
      </c>
    </row>
    <row r="14" spans="1:3" x14ac:dyDescent="0.25">
      <c r="A14" s="48">
        <f>[1]Matriz!A455</f>
        <v>17</v>
      </c>
      <c r="B14" s="49" t="str">
        <f>[1]Matriz!B455</f>
        <v>ASPECTOS DE SEGURIDAD DE LA INFORMACION EN LA GESTIÓN DE LA CONTINUIDAD DEL NEGOCIO.</v>
      </c>
      <c r="C14" s="50">
        <f>[2]Hoja1!D354</f>
        <v>0.5</v>
      </c>
    </row>
    <row r="15" spans="1:3" x14ac:dyDescent="0.25">
      <c r="A15" s="48">
        <f>[1]Matriz!A474</f>
        <v>18</v>
      </c>
      <c r="B15" s="49" t="str">
        <f>[1]Matriz!B474</f>
        <v>CUMPLIMIENTO</v>
      </c>
      <c r="C15" s="50">
        <f>[2]Hoja1!D369</f>
        <v>0.53333333333333333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dc:creator>
  <cp:lastModifiedBy>sofia</cp:lastModifiedBy>
  <dcterms:created xsi:type="dcterms:W3CDTF">2020-11-06T21:17:09Z</dcterms:created>
  <dcterms:modified xsi:type="dcterms:W3CDTF">2021-07-13T06:04:03Z</dcterms:modified>
</cp:coreProperties>
</file>