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19\Desktop\"/>
    </mc:Choice>
  </mc:AlternateContent>
  <xr:revisionPtr revIDLastSave="0" documentId="8_{96B38A13-8194-4C06-BC1B-DAA7A0672829}" xr6:coauthVersionLast="47" xr6:coauthVersionMax="47" xr10:uidLastSave="{00000000-0000-0000-0000-000000000000}"/>
  <bookViews>
    <workbookView xWindow="-120" yWindow="-120" windowWidth="20730" windowHeight="11040" firstSheet="2" activeTab="2" xr2:uid="{D529014C-D6F4-4094-B47E-D4B3D46E4B22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<sst xmlns="http://schemas.openxmlformats.org/spreadsheetml/2006/main" count="163" uniqueCount="39">
  <si>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</si>
  <si>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</si>
  <si>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</si>
  <si>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</si>
  <si>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</si>
  <si>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</si>
  <si>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</si>
  <si>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</si>
  <si>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</si>
  <si>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Salário</t>
  </si>
  <si>
    <t>Renda Fixa</t>
  </si>
  <si>
    <t>Alimentação</t>
  </si>
  <si>
    <t>Tranporte</t>
  </si>
  <si>
    <t>Lazer</t>
  </si>
  <si>
    <t>Viagem</t>
  </si>
  <si>
    <t>Beleza</t>
  </si>
  <si>
    <t>Roupa</t>
  </si>
  <si>
    <t>Transporte</t>
  </si>
  <si>
    <t>Salário Mensal</t>
  </si>
  <si>
    <t>Ifood</t>
  </si>
  <si>
    <t>Combustível</t>
  </si>
  <si>
    <t>Show</t>
  </si>
  <si>
    <t>Passagem</t>
  </si>
  <si>
    <t>Hospedagem</t>
  </si>
  <si>
    <t>Salão</t>
  </si>
  <si>
    <t>OraCarola</t>
  </si>
  <si>
    <t>Oleo</t>
  </si>
  <si>
    <t>Transferência</t>
  </si>
  <si>
    <t>Cartão de crédito</t>
  </si>
  <si>
    <t>Recebido</t>
  </si>
  <si>
    <t>Pago</t>
  </si>
  <si>
    <t>Rótulos de Linha</t>
  </si>
  <si>
    <t>Total Geral</t>
  </si>
  <si>
    <t>Soma de Valor</t>
  </si>
  <si>
    <t>Mês</t>
  </si>
  <si>
    <t>Data de Lançamento</t>
  </si>
  <si>
    <t>Deposíto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</si>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</sst>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5" formatCode="&quot;R$&quot;\ #,##0.00"/>
    </dxf>
    <dxf>
      <numFmt numFmtId="165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5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[Dinheirinho.xlsx]Controller!Tabela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Renda Fixa</c:v>
                </c:pt>
                <c:pt idx="1">
                  <c:v>Salário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13000</c:v>
                </c:pt>
                <c:pt idx="1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2-49D1-BFAD-AF4C5155BA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6586608"/>
        <c:axId val="266586128"/>
      </c:barChart>
      <c:catAx>
        <c:axId val="2665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586128"/>
        <c:crosses val="autoZero"/>
        <c:auto val="1"/>
        <c:lblAlgn val="ctr"/>
        <c:lblOffset val="100"/>
        <c:noMultiLvlLbl val="0"/>
      </c:catAx>
      <c:valAx>
        <c:axId val="2665861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665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[Dinheirinho.xlsx]Controller!Tabela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495597147125851E-2"/>
          <c:y val="8.1269825017907762E-2"/>
          <c:w val="0.9635044028528742"/>
          <c:h val="0.8262945479226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Controller!$B$4:$B$8</c:f>
              <c:strCache>
                <c:ptCount val="4"/>
                <c:pt idx="0">
                  <c:v>Alimentação</c:v>
                </c:pt>
                <c:pt idx="1">
                  <c:v>Lazer</c:v>
                </c:pt>
                <c:pt idx="2">
                  <c:v>Roupa</c:v>
                </c:pt>
                <c:pt idx="3">
                  <c:v>Transporte</c:v>
                </c:pt>
              </c:strCache>
            </c:strRef>
          </c:cat>
          <c:val>
            <c:numRef>
              <c:f>Controller!$C$4:$C$8</c:f>
              <c:numCache>
                <c:formatCode>"R$"\ #,##0.00</c:formatCode>
                <c:ptCount val="4"/>
                <c:pt idx="0">
                  <c:v>400</c:v>
                </c:pt>
                <c:pt idx="1">
                  <c:v>280</c:v>
                </c:pt>
                <c:pt idx="2">
                  <c:v>510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016-8216-AC2F50E59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6646848"/>
        <c:axId val="186644928"/>
      </c:barChart>
      <c:catAx>
        <c:axId val="1866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44928"/>
        <c:crosses val="autoZero"/>
        <c:auto val="1"/>
        <c:lblAlgn val="ctr"/>
        <c:lblOffset val="100"/>
        <c:noMultiLvlLbl val="0"/>
      </c:catAx>
      <c:valAx>
        <c:axId val="1866449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66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Caixinha!$F$2</c:f>
              <c:numCache>
                <c:formatCode>"R$"\ #,##0.00</c:formatCode>
                <c:ptCount val="1"/>
                <c:pt idx="0">
                  <c:v>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101-9385-99BF2A07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421952"/>
        <c:axId val="263423392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45-4101-9385-99BF2A07DF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Caixinha!$F$3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5-4101-9385-99BF2A07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244448"/>
        <c:axId val="259243968"/>
      </c:barChart>
      <c:catAx>
        <c:axId val="263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423392"/>
        <c:crosses val="autoZero"/>
        <c:auto val="1"/>
        <c:lblAlgn val="ctr"/>
        <c:lblOffset val="100"/>
        <c:noMultiLvlLbl val="0"/>
      </c:catAx>
      <c:valAx>
        <c:axId val="2634233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63421952"/>
        <c:crosses val="autoZero"/>
        <c:crossBetween val="between"/>
      </c:valAx>
      <c:valAx>
        <c:axId val="2592439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244448"/>
        <c:crosses val="max"/>
        <c:crossBetween val="between"/>
      </c:valAx>
      <c:catAx>
        <c:axId val="25924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59243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464343</xdr:colOff>
      <xdr:row>6</xdr:row>
      <xdr:rowOff>154781</xdr:rowOff>
    </xdr:from>
    <xdr:to>
      <xdr:col>10</xdr:col>
      <xdr:colOff>190500</xdr:colOff>
      <xdr:row>21</xdr:row>
      <xdr:rowOff>47625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D0822EE-010E-3ACF-3DB6-CBA1F607907F}"/>
            </a:ext>
          </a:extLst>
        </xdr:cNvPr>
        <xdr:cNvGrpSpPr/>
      </xdr:nvGrpSpPr>
      <xdr:grpSpPr>
        <a:xfrm>
          <a:off x="2285999" y="1297781"/>
          <a:ext cx="4583907" cy="2750344"/>
          <a:chOff x="2285999" y="642937"/>
          <a:chExt cx="5715001" cy="340518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878449D-426A-C351-AA7C-DD5ED57C7E9A}"/>
              </a:ext>
            </a:extLst>
          </xdr:cNvPr>
          <xdr:cNvSpPr/>
        </xdr:nvSpPr>
        <xdr:spPr>
          <a:xfrm>
            <a:off x="2297906" y="726281"/>
            <a:ext cx="5703094" cy="332184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4876D9BC-457A-4CCD-BA0C-9308B7338F02}"/>
              </a:ext>
            </a:extLst>
          </xdr:cNvPr>
          <xdr:cNvGraphicFramePr>
            <a:graphicFrameLocks/>
          </xdr:cNvGraphicFramePr>
        </xdr:nvGraphicFramePr>
        <xdr:xfrm>
          <a:off x="2452687" y="12977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8B3EA397-63F4-2D2D-4CE3-ADF6A7597F32}"/>
              </a:ext>
            </a:extLst>
          </xdr:cNvPr>
          <xdr:cNvSpPr/>
        </xdr:nvSpPr>
        <xdr:spPr>
          <a:xfrm>
            <a:off x="2285999" y="642937"/>
            <a:ext cx="5703095" cy="7143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3</xdr:col>
      <xdr:colOff>0</xdr:colOff>
      <xdr:row>6</xdr:row>
      <xdr:rowOff>178594</xdr:rowOff>
    </xdr:from>
    <xdr:to>
      <xdr:col>7</xdr:col>
      <xdr:colOff>464344</xdr:colOff>
      <xdr:row>9</xdr:row>
      <xdr:rowOff>23813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68F83CCC-7B52-39C9-E621-4E745831CBC1}"/>
            </a:ext>
          </a:extLst>
        </xdr:cNvPr>
        <xdr:cNvSpPr txBox="1"/>
      </xdr:nvSpPr>
      <xdr:spPr>
        <a:xfrm>
          <a:off x="2428875" y="1321594"/>
          <a:ext cx="2893219" cy="4167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kern="1200" baseline="0">
              <a:latin typeface="Castellar" panose="020A0402060406010301" pitchFamily="18" charset="0"/>
            </a:rPr>
            <a:t>Entradas</a:t>
          </a:r>
        </a:p>
      </xdr:txBody>
    </xdr:sp>
    <xdr:clientData/>
  </xdr:twoCellAnchor>
  <xdr:twoCellAnchor>
    <xdr:from>
      <xdr:col>3</xdr:col>
      <xdr:colOff>214312</xdr:colOff>
      <xdr:row>22</xdr:row>
      <xdr:rowOff>11906</xdr:rowOff>
    </xdr:from>
    <xdr:to>
      <xdr:col>19</xdr:col>
      <xdr:colOff>238125</xdr:colOff>
      <xdr:row>40</xdr:row>
      <xdr:rowOff>130969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C432EE5C-63B4-93AD-9D00-B8DCD806DECE}"/>
            </a:ext>
          </a:extLst>
        </xdr:cNvPr>
        <xdr:cNvGrpSpPr/>
      </xdr:nvGrpSpPr>
      <xdr:grpSpPr>
        <a:xfrm>
          <a:off x="2643187" y="4202906"/>
          <a:ext cx="9739313" cy="3548063"/>
          <a:chOff x="2643187" y="4202906"/>
          <a:chExt cx="9739313" cy="3548063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D3F7A0A-0BA6-09F7-985D-99D2BD4AD3FC}"/>
              </a:ext>
            </a:extLst>
          </xdr:cNvPr>
          <xdr:cNvSpPr/>
        </xdr:nvSpPr>
        <xdr:spPr>
          <a:xfrm>
            <a:off x="2643187" y="4202906"/>
            <a:ext cx="9739313" cy="354806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E68AF7B-591C-4526-B1C2-96CF8611FF52}"/>
              </a:ext>
            </a:extLst>
          </xdr:cNvPr>
          <xdr:cNvGraphicFramePr>
            <a:graphicFrameLocks/>
          </xdr:cNvGraphicFramePr>
        </xdr:nvGraphicFramePr>
        <xdr:xfrm>
          <a:off x="3202782" y="4905376"/>
          <a:ext cx="7655718" cy="25003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7DC954B7-DD5A-49B7-A5E7-3634C70A2059}"/>
              </a:ext>
            </a:extLst>
          </xdr:cNvPr>
          <xdr:cNvSpPr/>
        </xdr:nvSpPr>
        <xdr:spPr>
          <a:xfrm>
            <a:off x="2643187" y="4202906"/>
            <a:ext cx="9715500" cy="7143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C3AD7C0-BACD-81E0-F6A4-B15CB260D124}"/>
              </a:ext>
            </a:extLst>
          </xdr:cNvPr>
          <xdr:cNvSpPr txBox="1"/>
        </xdr:nvSpPr>
        <xdr:spPr>
          <a:xfrm>
            <a:off x="2928937" y="4286250"/>
            <a:ext cx="1940719" cy="547687"/>
          </a:xfrm>
          <a:prstGeom prst="rect">
            <a:avLst/>
          </a:prstGeom>
          <a:solidFill>
            <a:srgbClr val="FFFF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200" kern="1200" baseline="0">
                <a:solidFill>
                  <a:schemeClr val="dk1"/>
                </a:solidFill>
                <a:latin typeface="Castellar" panose="020A0402060406010301" pitchFamily="18" charset="0"/>
                <a:ea typeface="+mn-ea"/>
                <a:cs typeface="+mn-cs"/>
              </a:rPr>
              <a:t>Saída</a:t>
            </a:r>
          </a:p>
        </xdr:txBody>
      </xdr:sp>
    </xdr:grpSp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-1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ês">
              <a:extLst>
                <a:ext uri="{FF2B5EF4-FFF2-40B4-BE49-F238E27FC236}">
                  <a16:creationId xmlns:a16="http://schemas.microsoft.com/office/drawing/2014/main" id="{13C9EF0F-7FE3-40CD-BA6B-59D53EB528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14501"/>
              <a:ext cx="1214437" cy="104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238126</xdr:colOff>
      <xdr:row>6</xdr:row>
      <xdr:rowOff>166687</xdr:rowOff>
    </xdr:from>
    <xdr:to>
      <xdr:col>18</xdr:col>
      <xdr:colOff>571502</xdr:colOff>
      <xdr:row>21</xdr:row>
      <xdr:rowOff>59531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18316303-E6D0-4F88-9D15-76733E4FA49A}"/>
            </a:ext>
          </a:extLst>
        </xdr:cNvPr>
        <xdr:cNvGrpSpPr/>
      </xdr:nvGrpSpPr>
      <xdr:grpSpPr>
        <a:xfrm>
          <a:off x="7524751" y="1309687"/>
          <a:ext cx="4583907" cy="2750344"/>
          <a:chOff x="2285999" y="642937"/>
          <a:chExt cx="5715001" cy="3405188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0509A97C-F8E9-E6A0-ADA9-3FB2132F0940}"/>
              </a:ext>
            </a:extLst>
          </xdr:cNvPr>
          <xdr:cNvSpPr/>
        </xdr:nvSpPr>
        <xdr:spPr>
          <a:xfrm>
            <a:off x="2297906" y="726281"/>
            <a:ext cx="5703094" cy="332184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7375CC5-0F75-9B14-6D16-34BD1502941E}"/>
              </a:ext>
            </a:extLst>
          </xdr:cNvPr>
          <xdr:cNvSpPr/>
        </xdr:nvSpPr>
        <xdr:spPr>
          <a:xfrm>
            <a:off x="2285999" y="642937"/>
            <a:ext cx="5703095" cy="7143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11</xdr:col>
      <xdr:colOff>238126</xdr:colOff>
      <xdr:row>6</xdr:row>
      <xdr:rowOff>166687</xdr:rowOff>
    </xdr:from>
    <xdr:to>
      <xdr:col>16</xdr:col>
      <xdr:colOff>381000</xdr:colOff>
      <xdr:row>9</xdr:row>
      <xdr:rowOff>166687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79C1262D-5D3D-4D47-992C-2258C6F3A080}"/>
            </a:ext>
          </a:extLst>
        </xdr:cNvPr>
        <xdr:cNvSpPr txBox="1"/>
      </xdr:nvSpPr>
      <xdr:spPr>
        <a:xfrm>
          <a:off x="7524751" y="1309687"/>
          <a:ext cx="3178968" cy="57150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kern="1200" baseline="0">
              <a:latin typeface="Castellar" panose="020A0402060406010301" pitchFamily="18" charset="0"/>
            </a:rPr>
            <a:t>ECONOMIAS</a:t>
          </a:r>
        </a:p>
      </xdr:txBody>
    </xdr:sp>
    <xdr:clientData/>
  </xdr:twoCellAnchor>
  <xdr:twoCellAnchor>
    <xdr:from>
      <xdr:col>12</xdr:col>
      <xdr:colOff>178593</xdr:colOff>
      <xdr:row>10</xdr:row>
      <xdr:rowOff>154780</xdr:rowOff>
    </xdr:from>
    <xdr:to>
      <xdr:col>18</xdr:col>
      <xdr:colOff>202407</xdr:colOff>
      <xdr:row>20</xdr:row>
      <xdr:rowOff>123823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3CABED8-602D-4450-8AD0-DAF63283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 Pierobon" refreshedDate="45628.66455833333" createdVersion="8" refreshedVersion="8" minRefreshableVersion="3" recordCount="27" xr:uid="{4F17E4BD-6E04-46A5-A6A6-CC07982869E7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1-12T00:00:00" maxDate="2024-02-08T00:00:00"/>
    </cacheField>
    <cacheField name="Mês" numFmtId="1">
      <sharedItems containsSemiMixedTypes="0" containsString="0" containsNumber="1" containsInteger="1" minValue="1" maxValue="2" count="2">
        <n v="1"/>
        <n v="2"/>
      </sharedItems>
    </cacheField>
    <cacheField name="Tipo" numFmtId="0">
      <sharedItems count="2">
        <s v="Entrada"/>
        <s v="Saída"/>
      </sharedItems>
    </cacheField>
    <cacheField name="Categoria" numFmtId="0">
      <sharedItems count="9">
        <s v="Salário"/>
        <s v="Alimentação"/>
        <s v="Tranporte"/>
        <s v="Lazer"/>
        <s v="Viagem"/>
        <s v="Beleza"/>
        <s v="Roupa"/>
        <s v="Renda Fixa"/>
        <s v="Transporte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120" maxValue="13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325211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4-01-12T00:00:00"/>
    <x v="0"/>
    <x v="0"/>
    <x v="0"/>
    <s v="Salário Mensal"/>
    <n v="13000"/>
    <s v="Transferência"/>
    <s v="Recebido"/>
  </r>
  <r>
    <d v="2024-01-13T00:00:00"/>
    <x v="0"/>
    <x v="1"/>
    <x v="1"/>
    <s v="Ifood"/>
    <n v="200"/>
    <s v="Cartão de crédito"/>
    <s v="Pago"/>
  </r>
  <r>
    <d v="2024-01-14T00:00:00"/>
    <x v="0"/>
    <x v="1"/>
    <x v="2"/>
    <s v="Combustível"/>
    <n v="200"/>
    <s v="Cartão de crédito"/>
    <s v="Pago"/>
  </r>
  <r>
    <d v="2024-01-15T00:00:00"/>
    <x v="0"/>
    <x v="1"/>
    <x v="3"/>
    <s v="Show"/>
    <n v="350"/>
    <s v="Cartão de crédito"/>
    <s v="Pago"/>
  </r>
  <r>
    <d v="2024-01-16T00:00:00"/>
    <x v="0"/>
    <x v="1"/>
    <x v="4"/>
    <s v="Passagem"/>
    <n v="700"/>
    <s v="Cartão de crédito"/>
    <s v="Pago"/>
  </r>
  <r>
    <d v="2024-01-17T00:00:00"/>
    <x v="0"/>
    <x v="1"/>
    <x v="4"/>
    <s v="Hospedagem"/>
    <n v="800"/>
    <s v="Cartão de crédito"/>
    <s v="Pago"/>
  </r>
  <r>
    <d v="2024-01-18T00:00:00"/>
    <x v="0"/>
    <x v="1"/>
    <x v="3"/>
    <s v="Show"/>
    <n v="350"/>
    <s v="Cartão de crédito"/>
    <s v="Pago"/>
  </r>
  <r>
    <d v="2024-01-19T00:00:00"/>
    <x v="0"/>
    <x v="0"/>
    <x v="0"/>
    <s v="Salário Mensal"/>
    <n v="13000"/>
    <s v="Transferência"/>
    <s v="Recebido"/>
  </r>
  <r>
    <d v="2024-01-20T00:00:00"/>
    <x v="0"/>
    <x v="1"/>
    <x v="1"/>
    <s v="Ifood"/>
    <n v="200"/>
    <s v="Cartão de crédito"/>
    <s v="Pago"/>
  </r>
  <r>
    <d v="2024-01-21T00:00:00"/>
    <x v="0"/>
    <x v="1"/>
    <x v="1"/>
    <s v="Ifood"/>
    <n v="200"/>
    <s v="Cartão de crédito"/>
    <s v="Pago"/>
  </r>
  <r>
    <d v="2024-01-22T00:00:00"/>
    <x v="0"/>
    <x v="1"/>
    <x v="5"/>
    <s v="Salão"/>
    <n v="250"/>
    <s v="Cartão de crédito"/>
    <s v="Pago"/>
  </r>
  <r>
    <d v="2024-01-23T00:00:00"/>
    <x v="0"/>
    <x v="1"/>
    <x v="6"/>
    <s v="OraCarola"/>
    <n v="400"/>
    <s v="Cartão de crédito"/>
    <s v="Pago"/>
  </r>
  <r>
    <d v="2024-01-24T00:00:00"/>
    <x v="0"/>
    <x v="1"/>
    <x v="6"/>
    <s v="OraCarola"/>
    <n v="560"/>
    <s v="Cartão de crédito"/>
    <s v="Pago"/>
  </r>
  <r>
    <d v="2024-01-25T00:00:00"/>
    <x v="0"/>
    <x v="1"/>
    <x v="3"/>
    <s v="Show"/>
    <n v="120"/>
    <s v="Cartão de crédito"/>
    <s v="Pago"/>
  </r>
  <r>
    <d v="2024-01-26T00:00:00"/>
    <x v="0"/>
    <x v="1"/>
    <x v="4"/>
    <s v="Passagem"/>
    <n v="200"/>
    <s v="Cartão de crédito"/>
    <s v="Pago"/>
  </r>
  <r>
    <d v="2024-01-27T00:00:00"/>
    <x v="0"/>
    <x v="0"/>
    <x v="7"/>
    <s v="Salário Mensal"/>
    <n v="13000"/>
    <s v="Transferência"/>
    <s v="Recebido"/>
  </r>
  <r>
    <d v="2024-01-28T00:00:00"/>
    <x v="0"/>
    <x v="1"/>
    <x v="4"/>
    <s v="Transporte"/>
    <n v="200"/>
    <s v="Cartão de crédito"/>
    <s v="Pago"/>
  </r>
  <r>
    <d v="2024-01-29T00:00:00"/>
    <x v="0"/>
    <x v="1"/>
    <x v="4"/>
    <s v="Hospedagem"/>
    <n v="700"/>
    <s v="Cartão de crédito"/>
    <s v="Pago"/>
  </r>
  <r>
    <d v="2024-01-30T00:00:00"/>
    <x v="0"/>
    <x v="1"/>
    <x v="8"/>
    <s v="Combustível"/>
    <n v="200"/>
    <s v="Cartão de crédito"/>
    <s v="Pago"/>
  </r>
  <r>
    <d v="2024-01-31T00:00:00"/>
    <x v="0"/>
    <x v="1"/>
    <x v="3"/>
    <s v="Show"/>
    <n v="420"/>
    <s v="Cartão de crédito"/>
    <s v="Pago"/>
  </r>
  <r>
    <d v="2024-02-01T00:00:00"/>
    <x v="1"/>
    <x v="1"/>
    <x v="3"/>
    <s v="Show"/>
    <n v="120"/>
    <s v="Cartão de crédito"/>
    <s v="Pago"/>
  </r>
  <r>
    <d v="2024-02-02T00:00:00"/>
    <x v="1"/>
    <x v="1"/>
    <x v="6"/>
    <s v="OraCarola"/>
    <n v="360"/>
    <s v="Cartão de crédito"/>
    <s v="Pago"/>
  </r>
  <r>
    <d v="2024-02-03T00:00:00"/>
    <x v="1"/>
    <x v="1"/>
    <x v="1"/>
    <s v="Ifood"/>
    <n v="200"/>
    <s v="Cartão de crédito"/>
    <s v="Pago"/>
  </r>
  <r>
    <d v="2024-02-04T00:00:00"/>
    <x v="1"/>
    <x v="1"/>
    <x v="1"/>
    <s v="Ifood"/>
    <n v="200"/>
    <s v="Cartão de crédito"/>
    <s v="Pago"/>
  </r>
  <r>
    <d v="2024-02-05T00:00:00"/>
    <x v="1"/>
    <x v="1"/>
    <x v="6"/>
    <s v="OraCarola"/>
    <n v="150"/>
    <s v="Cartão de crédito"/>
    <s v="Pago"/>
  </r>
  <r>
    <d v="2024-02-06T00:00:00"/>
    <x v="1"/>
    <x v="1"/>
    <x v="3"/>
    <s v="Show"/>
    <n v="160"/>
    <s v="Cartão de crédito"/>
    <s v="Pago"/>
  </r>
  <r>
    <d v="2024-02-07T00:00:00"/>
    <x v="1"/>
    <x v="1"/>
    <x v="8"/>
    <s v="Oleo"/>
    <n v="20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AF25F-009C-4A16-AA19-54788950204A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6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5"/>
        <item x="3"/>
        <item x="7"/>
        <item x="6"/>
        <item x="0"/>
        <item x="2"/>
        <item x="8"/>
        <item x="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3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D8160-4212-4DCA-90EF-4F0822A0DF72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:C8" firstHeaderRow="1" firstDataRow="1" firstDataCol="1" rowPageCount="1" colPageCount="1"/>
  <pivotFields count="8">
    <pivotField numFmtId="14" showAll="0"/>
    <pivotField numFmtI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0">
        <item x="1"/>
        <item x="5"/>
        <item x="3"/>
        <item x="7"/>
        <item x="6"/>
        <item x="0"/>
        <item x="2"/>
        <item x="8"/>
        <item x="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/>
    </i>
    <i>
      <x v="2"/>
    </i>
    <i>
      <x v="4"/>
    </i>
    <i>
      <x v="7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5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FF87ED7-1CF4-4892-B94A-B554459B7BBB}" sourceName="Mês">
  <pivotTables>
    <pivotTable tabId="2" name="Tabela dinâmica1"/>
  </pivotTables>
  <data>
    <tabular pivotCacheId="163252117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D07BFE1-1F7F-426D-A23B-219EFCF26A01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5217F-94DF-42F8-9C03-CFBC15FF8195}" name="tbl_operations" displayName="tbl_operations" ref="A1:H28" totalsRowShown="0">
  <autoFilter ref="A1:H28" xr:uid="{D015217F-94DF-42F8-9C03-CFBC15FF8195}"/>
  <tableColumns count="8">
    <tableColumn id="1" xr3:uid="{08F377C2-AE1A-4E96-B985-12CB3DDE7965}" name="Data" dataDxfId="3"/>
    <tableColumn id="8" xr3:uid="{27424EB3-6D8D-407A-8BA7-81420AD87321}" name="Mês" dataDxfId="2">
      <calculatedColumnFormula>MONTH(tbl_operations[[#This Row],[Data]])</calculatedColumnFormula>
    </tableColumn>
    <tableColumn id="2" xr3:uid="{A5D0A15E-CF40-46A1-A6FB-0EDF80AFCA26}" name="Tipo"/>
    <tableColumn id="3" xr3:uid="{DED361D3-B2E5-491B-B794-088C01CF6909}" name="Categoria"/>
    <tableColumn id="4" xr3:uid="{1F829DCD-F50F-465A-A856-9B37CAB9079D}" name="Descrição"/>
    <tableColumn id="5" xr3:uid="{142771B7-DAC1-49C5-8905-B4B9269BB1DC}" name="Valor" dataDxfId="4"/>
    <tableColumn id="6" xr3:uid="{1F2235E8-A225-4BA7-AAE6-61A204A9D724}" name="Operação Bancária"/>
    <tableColumn id="7" xr3:uid="{778BE8FF-7297-4658-9417-F3BBDDFCC57E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9872E-91A1-4EA0-A385-2A58F3542865}" name="Tabela3" displayName="Tabela3" ref="B2:C16" totalsRowCount="1">
  <autoFilter ref="B2:C15" xr:uid="{9629872E-91A1-4EA0-A385-2A58F3542865}"/>
  <tableColumns count="2">
    <tableColumn id="1" xr3:uid="{B9300BC3-E3C1-4B38-B49B-D95588B71CBF}" name="Data de Lançamento"/>
    <tableColumn id="2" xr3:uid="{46163729-B79C-4A96-91A7-0790C1394AA0}" name="Deposíto reservado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188A-4787-4600-944F-2F4E391CC400}">
  <sheetPr>
    <tabColor theme="4"/>
  </sheetPr>
  <dimension ref="A1:H28"/>
  <sheetViews>
    <sheetView workbookViewId="0">
      <selection activeCell="J11" sqref="J11"/>
    </sheetView>
  </sheetViews>
  <sheetFormatPr defaultRowHeight="15" x14ac:dyDescent="0.25"/>
  <cols>
    <col min="1" max="1" width="10.7109375" style="1" bestFit="1" customWidth="1"/>
    <col min="2" max="2" width="10.7109375" style="7" customWidth="1"/>
    <col min="4" max="4" width="11.5703125" customWidth="1"/>
    <col min="5" max="5" width="14" bestFit="1" customWidth="1"/>
    <col min="6" max="6" width="11.7109375" style="2" bestFit="1" customWidth="1"/>
    <col min="7" max="7" width="19.42578125" customWidth="1"/>
  </cols>
  <sheetData>
    <row r="1" spans="1:8" x14ac:dyDescent="0.25">
      <c r="A1" s="1" t="s">
        <v>0</v>
      </c>
      <c r="B1" s="7" t="s">
        <v>34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1">
        <v>45303</v>
      </c>
      <c r="B2" s="7">
        <f>MONTH(tbl_operations[[#This Row],[Data]])</f>
        <v>1</v>
      </c>
      <c r="C2" t="s">
        <v>7</v>
      </c>
      <c r="D2" t="s">
        <v>9</v>
      </c>
      <c r="E2" t="s">
        <v>18</v>
      </c>
      <c r="F2" s="2">
        <v>13000</v>
      </c>
      <c r="G2" t="s">
        <v>27</v>
      </c>
      <c r="H2" t="s">
        <v>29</v>
      </c>
    </row>
    <row r="3" spans="1:8" x14ac:dyDescent="0.25">
      <c r="A3" s="1">
        <v>45304</v>
      </c>
      <c r="B3" s="7">
        <f>MONTH(tbl_operations[[#This Row],[Data]])</f>
        <v>1</v>
      </c>
      <c r="C3" t="s">
        <v>8</v>
      </c>
      <c r="D3" t="s">
        <v>11</v>
      </c>
      <c r="E3" t="s">
        <v>19</v>
      </c>
      <c r="F3" s="2">
        <v>200</v>
      </c>
      <c r="G3" t="s">
        <v>28</v>
      </c>
      <c r="H3" t="s">
        <v>30</v>
      </c>
    </row>
    <row r="4" spans="1:8" x14ac:dyDescent="0.25">
      <c r="A4" s="1">
        <v>45305</v>
      </c>
      <c r="B4" s="7">
        <f>MONTH(tbl_operations[[#This Row],[Data]])</f>
        <v>1</v>
      </c>
      <c r="C4" t="s">
        <v>8</v>
      </c>
      <c r="D4" t="s">
        <v>12</v>
      </c>
      <c r="E4" t="s">
        <v>20</v>
      </c>
      <c r="F4" s="2">
        <v>200</v>
      </c>
      <c r="G4" t="s">
        <v>28</v>
      </c>
      <c r="H4" t="s">
        <v>30</v>
      </c>
    </row>
    <row r="5" spans="1:8" x14ac:dyDescent="0.25">
      <c r="A5" s="1">
        <v>45306</v>
      </c>
      <c r="B5" s="7">
        <f>MONTH(tbl_operations[[#This Row],[Data]])</f>
        <v>1</v>
      </c>
      <c r="C5" t="s">
        <v>8</v>
      </c>
      <c r="D5" t="s">
        <v>13</v>
      </c>
      <c r="E5" t="s">
        <v>21</v>
      </c>
      <c r="F5" s="2">
        <v>350</v>
      </c>
      <c r="G5" t="s">
        <v>28</v>
      </c>
      <c r="H5" t="s">
        <v>30</v>
      </c>
    </row>
    <row r="6" spans="1:8" x14ac:dyDescent="0.25">
      <c r="A6" s="1">
        <v>45307</v>
      </c>
      <c r="B6" s="7">
        <f>MONTH(tbl_operations[[#This Row],[Data]])</f>
        <v>1</v>
      </c>
      <c r="C6" t="s">
        <v>8</v>
      </c>
      <c r="D6" t="s">
        <v>14</v>
      </c>
      <c r="E6" t="s">
        <v>22</v>
      </c>
      <c r="F6" s="2">
        <v>700</v>
      </c>
      <c r="G6" t="s">
        <v>28</v>
      </c>
      <c r="H6" t="s">
        <v>30</v>
      </c>
    </row>
    <row r="7" spans="1:8" x14ac:dyDescent="0.25">
      <c r="A7" s="1">
        <v>45308</v>
      </c>
      <c r="B7" s="7">
        <f>MONTH(tbl_operations[[#This Row],[Data]])</f>
        <v>1</v>
      </c>
      <c r="C7" t="s">
        <v>8</v>
      </c>
      <c r="D7" t="s">
        <v>14</v>
      </c>
      <c r="E7" t="s">
        <v>23</v>
      </c>
      <c r="F7" s="2">
        <v>800</v>
      </c>
      <c r="G7" t="s">
        <v>28</v>
      </c>
      <c r="H7" t="s">
        <v>30</v>
      </c>
    </row>
    <row r="8" spans="1:8" x14ac:dyDescent="0.25">
      <c r="A8" s="1">
        <v>45309</v>
      </c>
      <c r="B8" s="7">
        <f>MONTH(tbl_operations[[#This Row],[Data]])</f>
        <v>1</v>
      </c>
      <c r="C8" t="s">
        <v>8</v>
      </c>
      <c r="D8" t="s">
        <v>13</v>
      </c>
      <c r="E8" t="s">
        <v>21</v>
      </c>
      <c r="F8" s="2">
        <v>350</v>
      </c>
      <c r="G8" t="s">
        <v>28</v>
      </c>
      <c r="H8" t="s">
        <v>30</v>
      </c>
    </row>
    <row r="9" spans="1:8" x14ac:dyDescent="0.25">
      <c r="A9" s="1">
        <v>45310</v>
      </c>
      <c r="B9" s="7">
        <f>MONTH(tbl_operations[[#This Row],[Data]])</f>
        <v>1</v>
      </c>
      <c r="C9" t="s">
        <v>7</v>
      </c>
      <c r="D9" t="s">
        <v>9</v>
      </c>
      <c r="E9" t="s">
        <v>18</v>
      </c>
      <c r="F9" s="2">
        <v>13000</v>
      </c>
      <c r="G9" t="s">
        <v>27</v>
      </c>
      <c r="H9" t="s">
        <v>29</v>
      </c>
    </row>
    <row r="10" spans="1:8" x14ac:dyDescent="0.25">
      <c r="A10" s="1">
        <v>45311</v>
      </c>
      <c r="B10" s="7">
        <f>MONTH(tbl_operations[[#This Row],[Data]])</f>
        <v>1</v>
      </c>
      <c r="C10" t="s">
        <v>8</v>
      </c>
      <c r="D10" t="s">
        <v>11</v>
      </c>
      <c r="E10" t="s">
        <v>19</v>
      </c>
      <c r="F10" s="2">
        <v>200</v>
      </c>
      <c r="G10" t="s">
        <v>28</v>
      </c>
      <c r="H10" t="s">
        <v>30</v>
      </c>
    </row>
    <row r="11" spans="1:8" x14ac:dyDescent="0.25">
      <c r="A11" s="1">
        <v>45312</v>
      </c>
      <c r="B11" s="7">
        <f>MONTH(tbl_operations[[#This Row],[Data]])</f>
        <v>1</v>
      </c>
      <c r="C11" t="s">
        <v>8</v>
      </c>
      <c r="D11" t="s">
        <v>11</v>
      </c>
      <c r="E11" t="s">
        <v>19</v>
      </c>
      <c r="F11" s="2">
        <v>200</v>
      </c>
      <c r="G11" t="s">
        <v>28</v>
      </c>
      <c r="H11" t="s">
        <v>30</v>
      </c>
    </row>
    <row r="12" spans="1:8" x14ac:dyDescent="0.25">
      <c r="A12" s="1">
        <v>45313</v>
      </c>
      <c r="B12" s="7">
        <f>MONTH(tbl_operations[[#This Row],[Data]])</f>
        <v>1</v>
      </c>
      <c r="C12" t="s">
        <v>8</v>
      </c>
      <c r="D12" t="s">
        <v>15</v>
      </c>
      <c r="E12" t="s">
        <v>24</v>
      </c>
      <c r="F12" s="2">
        <v>250</v>
      </c>
      <c r="G12" t="s">
        <v>28</v>
      </c>
      <c r="H12" t="s">
        <v>30</v>
      </c>
    </row>
    <row r="13" spans="1:8" x14ac:dyDescent="0.25">
      <c r="A13" s="1">
        <v>45314</v>
      </c>
      <c r="B13" s="7">
        <f>MONTH(tbl_operations[[#This Row],[Data]])</f>
        <v>1</v>
      </c>
      <c r="C13" t="s">
        <v>8</v>
      </c>
      <c r="D13" t="s">
        <v>16</v>
      </c>
      <c r="E13" t="s">
        <v>25</v>
      </c>
      <c r="F13" s="2">
        <v>400</v>
      </c>
      <c r="G13" t="s">
        <v>28</v>
      </c>
      <c r="H13" t="s">
        <v>30</v>
      </c>
    </row>
    <row r="14" spans="1:8" x14ac:dyDescent="0.25">
      <c r="A14" s="1">
        <v>45315</v>
      </c>
      <c r="B14" s="7">
        <f>MONTH(tbl_operations[[#This Row],[Data]])</f>
        <v>1</v>
      </c>
      <c r="C14" t="s">
        <v>8</v>
      </c>
      <c r="D14" t="s">
        <v>16</v>
      </c>
      <c r="E14" t="s">
        <v>25</v>
      </c>
      <c r="F14" s="2">
        <v>560</v>
      </c>
      <c r="G14" t="s">
        <v>28</v>
      </c>
      <c r="H14" t="s">
        <v>30</v>
      </c>
    </row>
    <row r="15" spans="1:8" x14ac:dyDescent="0.25">
      <c r="A15" s="1">
        <v>45316</v>
      </c>
      <c r="B15" s="7">
        <f>MONTH(tbl_operations[[#This Row],[Data]])</f>
        <v>1</v>
      </c>
      <c r="C15" t="s">
        <v>8</v>
      </c>
      <c r="D15" t="s">
        <v>13</v>
      </c>
      <c r="E15" t="s">
        <v>21</v>
      </c>
      <c r="F15" s="2">
        <v>120</v>
      </c>
      <c r="G15" t="s">
        <v>28</v>
      </c>
      <c r="H15" t="s">
        <v>30</v>
      </c>
    </row>
    <row r="16" spans="1:8" x14ac:dyDescent="0.25">
      <c r="A16" s="1">
        <v>45317</v>
      </c>
      <c r="B16" s="7">
        <f>MONTH(tbl_operations[[#This Row],[Data]])</f>
        <v>1</v>
      </c>
      <c r="C16" t="s">
        <v>8</v>
      </c>
      <c r="D16" t="s">
        <v>14</v>
      </c>
      <c r="E16" t="s">
        <v>22</v>
      </c>
      <c r="F16" s="2">
        <v>200</v>
      </c>
      <c r="G16" t="s">
        <v>28</v>
      </c>
      <c r="H16" t="s">
        <v>30</v>
      </c>
    </row>
    <row r="17" spans="1:8" x14ac:dyDescent="0.25">
      <c r="A17" s="1">
        <v>45318</v>
      </c>
      <c r="B17" s="7">
        <f>MONTH(tbl_operations[[#This Row],[Data]])</f>
        <v>1</v>
      </c>
      <c r="C17" t="s">
        <v>7</v>
      </c>
      <c r="D17" t="s">
        <v>10</v>
      </c>
      <c r="E17" t="s">
        <v>18</v>
      </c>
      <c r="F17" s="2">
        <v>13000</v>
      </c>
      <c r="G17" t="s">
        <v>27</v>
      </c>
      <c r="H17" t="s">
        <v>29</v>
      </c>
    </row>
    <row r="18" spans="1:8" x14ac:dyDescent="0.25">
      <c r="A18" s="1">
        <v>45319</v>
      </c>
      <c r="B18" s="7">
        <f>MONTH(tbl_operations[[#This Row],[Data]])</f>
        <v>1</v>
      </c>
      <c r="C18" t="s">
        <v>8</v>
      </c>
      <c r="D18" t="s">
        <v>14</v>
      </c>
      <c r="E18" t="s">
        <v>17</v>
      </c>
      <c r="F18" s="2">
        <v>200</v>
      </c>
      <c r="G18" t="s">
        <v>28</v>
      </c>
      <c r="H18" t="s">
        <v>30</v>
      </c>
    </row>
    <row r="19" spans="1:8" x14ac:dyDescent="0.25">
      <c r="A19" s="1">
        <v>45320</v>
      </c>
      <c r="B19" s="7">
        <f>MONTH(tbl_operations[[#This Row],[Data]])</f>
        <v>1</v>
      </c>
      <c r="C19" t="s">
        <v>8</v>
      </c>
      <c r="D19" t="s">
        <v>14</v>
      </c>
      <c r="E19" t="s">
        <v>23</v>
      </c>
      <c r="F19" s="2">
        <v>700</v>
      </c>
      <c r="G19" t="s">
        <v>28</v>
      </c>
      <c r="H19" t="s">
        <v>30</v>
      </c>
    </row>
    <row r="20" spans="1:8" x14ac:dyDescent="0.25">
      <c r="A20" s="1">
        <v>45321</v>
      </c>
      <c r="B20" s="7">
        <f>MONTH(tbl_operations[[#This Row],[Data]])</f>
        <v>1</v>
      </c>
      <c r="C20" t="s">
        <v>8</v>
      </c>
      <c r="D20" t="s">
        <v>17</v>
      </c>
      <c r="E20" t="s">
        <v>20</v>
      </c>
      <c r="F20" s="2">
        <v>200</v>
      </c>
      <c r="G20" t="s">
        <v>28</v>
      </c>
      <c r="H20" t="s">
        <v>30</v>
      </c>
    </row>
    <row r="21" spans="1:8" x14ac:dyDescent="0.25">
      <c r="A21" s="1">
        <v>45322</v>
      </c>
      <c r="B21" s="7">
        <f>MONTH(tbl_operations[[#This Row],[Data]])</f>
        <v>1</v>
      </c>
      <c r="C21" t="s">
        <v>8</v>
      </c>
      <c r="D21" t="s">
        <v>13</v>
      </c>
      <c r="E21" t="s">
        <v>21</v>
      </c>
      <c r="F21" s="2">
        <v>420</v>
      </c>
      <c r="G21" t="s">
        <v>28</v>
      </c>
      <c r="H21" t="s">
        <v>30</v>
      </c>
    </row>
    <row r="22" spans="1:8" x14ac:dyDescent="0.25">
      <c r="A22" s="1">
        <v>45323</v>
      </c>
      <c r="B22" s="7">
        <f>MONTH(tbl_operations[[#This Row],[Data]])</f>
        <v>2</v>
      </c>
      <c r="C22" t="s">
        <v>8</v>
      </c>
      <c r="D22" t="s">
        <v>13</v>
      </c>
      <c r="E22" t="s">
        <v>21</v>
      </c>
      <c r="F22" s="2">
        <v>120</v>
      </c>
      <c r="G22" t="s">
        <v>28</v>
      </c>
      <c r="H22" t="s">
        <v>30</v>
      </c>
    </row>
    <row r="23" spans="1:8" x14ac:dyDescent="0.25">
      <c r="A23" s="1">
        <v>45324</v>
      </c>
      <c r="B23" s="7">
        <f>MONTH(tbl_operations[[#This Row],[Data]])</f>
        <v>2</v>
      </c>
      <c r="C23" t="s">
        <v>8</v>
      </c>
      <c r="D23" t="s">
        <v>16</v>
      </c>
      <c r="E23" t="s">
        <v>25</v>
      </c>
      <c r="F23" s="2">
        <v>360</v>
      </c>
      <c r="G23" t="s">
        <v>28</v>
      </c>
      <c r="H23" t="s">
        <v>30</v>
      </c>
    </row>
    <row r="24" spans="1:8" x14ac:dyDescent="0.25">
      <c r="A24" s="1">
        <v>45325</v>
      </c>
      <c r="B24" s="7">
        <f>MONTH(tbl_operations[[#This Row],[Data]])</f>
        <v>2</v>
      </c>
      <c r="C24" t="s">
        <v>8</v>
      </c>
      <c r="D24" t="s">
        <v>11</v>
      </c>
      <c r="E24" t="s">
        <v>19</v>
      </c>
      <c r="F24" s="2">
        <v>200</v>
      </c>
      <c r="G24" t="s">
        <v>28</v>
      </c>
      <c r="H24" t="s">
        <v>30</v>
      </c>
    </row>
    <row r="25" spans="1:8" x14ac:dyDescent="0.25">
      <c r="A25" s="1">
        <v>45326</v>
      </c>
      <c r="B25" s="7">
        <f>MONTH(tbl_operations[[#This Row],[Data]])</f>
        <v>2</v>
      </c>
      <c r="C25" t="s">
        <v>8</v>
      </c>
      <c r="D25" t="s">
        <v>11</v>
      </c>
      <c r="E25" t="s">
        <v>19</v>
      </c>
      <c r="F25" s="2">
        <v>200</v>
      </c>
      <c r="G25" t="s">
        <v>28</v>
      </c>
      <c r="H25" t="s">
        <v>30</v>
      </c>
    </row>
    <row r="26" spans="1:8" x14ac:dyDescent="0.25">
      <c r="A26" s="1">
        <v>45327</v>
      </c>
      <c r="B26" s="7">
        <f>MONTH(tbl_operations[[#This Row],[Data]])</f>
        <v>2</v>
      </c>
      <c r="C26" t="s">
        <v>8</v>
      </c>
      <c r="D26" t="s">
        <v>16</v>
      </c>
      <c r="E26" t="s">
        <v>25</v>
      </c>
      <c r="F26" s="2">
        <v>150</v>
      </c>
      <c r="G26" t="s">
        <v>28</v>
      </c>
      <c r="H26" t="s">
        <v>30</v>
      </c>
    </row>
    <row r="27" spans="1:8" x14ac:dyDescent="0.25">
      <c r="A27" s="1">
        <v>45328</v>
      </c>
      <c r="B27" s="7">
        <f>MONTH(tbl_operations[[#This Row],[Data]])</f>
        <v>2</v>
      </c>
      <c r="C27" t="s">
        <v>8</v>
      </c>
      <c r="D27" t="s">
        <v>13</v>
      </c>
      <c r="E27" t="s">
        <v>21</v>
      </c>
      <c r="F27" s="2">
        <v>160</v>
      </c>
      <c r="G27" t="s">
        <v>28</v>
      </c>
      <c r="H27" t="s">
        <v>30</v>
      </c>
    </row>
    <row r="28" spans="1:8" x14ac:dyDescent="0.25">
      <c r="A28" s="1">
        <v>45329</v>
      </c>
      <c r="B28" s="7">
        <f>MONTH(tbl_operations[[#This Row],[Data]])</f>
        <v>2</v>
      </c>
      <c r="C28" t="s">
        <v>8</v>
      </c>
      <c r="D28" t="s">
        <v>17</v>
      </c>
      <c r="E28" t="s">
        <v>26</v>
      </c>
      <c r="F28" s="2">
        <v>200</v>
      </c>
      <c r="G28" t="s">
        <v>28</v>
      </c>
      <c r="H28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82D2-F43E-4CF0-B259-0F06C3CF2AA7}">
  <sheetPr>
    <tabColor theme="4"/>
  </sheetPr>
  <dimension ref="B1:F8"/>
  <sheetViews>
    <sheetView workbookViewId="0">
      <selection activeCell="B6" sqref="B6"/>
    </sheetView>
  </sheetViews>
  <sheetFormatPr defaultRowHeight="15" x14ac:dyDescent="0.25"/>
  <cols>
    <col min="2" max="2" width="18" bestFit="1" customWidth="1"/>
    <col min="3" max="3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3" t="s">
        <v>1</v>
      </c>
      <c r="C1" t="s">
        <v>8</v>
      </c>
      <c r="E1" s="3" t="s">
        <v>1</v>
      </c>
      <c r="F1" t="s">
        <v>7</v>
      </c>
    </row>
    <row r="3" spans="2:6" x14ac:dyDescent="0.25">
      <c r="B3" s="3" t="s">
        <v>31</v>
      </c>
      <c r="C3" t="s">
        <v>33</v>
      </c>
      <c r="E3" s="3" t="s">
        <v>31</v>
      </c>
      <c r="F3" t="s">
        <v>33</v>
      </c>
    </row>
    <row r="4" spans="2:6" x14ac:dyDescent="0.25">
      <c r="B4" s="4" t="s">
        <v>11</v>
      </c>
      <c r="C4" s="2">
        <v>400</v>
      </c>
      <c r="E4" s="4" t="s">
        <v>10</v>
      </c>
      <c r="F4" s="2">
        <v>13000</v>
      </c>
    </row>
    <row r="5" spans="2:6" x14ac:dyDescent="0.25">
      <c r="B5" s="4" t="s">
        <v>13</v>
      </c>
      <c r="C5" s="2">
        <v>280</v>
      </c>
      <c r="E5" s="4" t="s">
        <v>9</v>
      </c>
      <c r="F5" s="2">
        <v>26000</v>
      </c>
    </row>
    <row r="6" spans="2:6" x14ac:dyDescent="0.25">
      <c r="B6" s="4" t="s">
        <v>16</v>
      </c>
      <c r="C6" s="2">
        <v>510</v>
      </c>
      <c r="E6" s="4" t="s">
        <v>32</v>
      </c>
      <c r="F6" s="2">
        <v>39000</v>
      </c>
    </row>
    <row r="7" spans="2:6" x14ac:dyDescent="0.25">
      <c r="B7" s="4" t="s">
        <v>17</v>
      </c>
      <c r="C7" s="2">
        <v>200</v>
      </c>
    </row>
    <row r="8" spans="2:6" x14ac:dyDescent="0.25">
      <c r="B8" s="4" t="s">
        <v>32</v>
      </c>
      <c r="C8" s="2">
        <v>1390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FED2-D37F-452E-9F7A-B12773A5F8FD}">
  <dimension ref="A1:U1"/>
  <sheetViews>
    <sheetView showGridLines="0" tabSelected="1" zoomScale="80" zoomScaleNormal="80" workbookViewId="0">
      <selection activeCell="Q3" sqref="Q3"/>
    </sheetView>
  </sheetViews>
  <sheetFormatPr defaultColWidth="0" defaultRowHeight="15" x14ac:dyDescent="0.25"/>
  <cols>
    <col min="1" max="1" width="18.28515625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891D-4D06-4CF7-B90A-792D2B18A71D}">
  <dimension ref="B2:F15"/>
  <sheetViews>
    <sheetView workbookViewId="0">
      <selection activeCell="M14" sqref="M14"/>
    </sheetView>
  </sheetViews>
  <sheetFormatPr defaultRowHeight="15" x14ac:dyDescent="0.25"/>
  <cols>
    <col min="2" max="2" width="21" customWidth="1"/>
    <col min="3" max="3" width="20.28515625" style="2" customWidth="1"/>
    <col min="5" max="5" width="15.28515625" bestFit="1" customWidth="1"/>
    <col min="6" max="6" width="11.7109375" bestFit="1" customWidth="1"/>
  </cols>
  <sheetData>
    <row r="2" spans="2:6" x14ac:dyDescent="0.25">
      <c r="B2" t="s">
        <v>35</v>
      </c>
      <c r="C2" s="2" t="s">
        <v>36</v>
      </c>
      <c r="E2" t="s">
        <v>37</v>
      </c>
      <c r="F2" s="2">
        <f>SUM(Tabela3[Deposíto reservado])</f>
        <v>3778</v>
      </c>
    </row>
    <row r="3" spans="2:6" x14ac:dyDescent="0.25">
      <c r="B3" s="1">
        <v>45298</v>
      </c>
      <c r="C3" s="2">
        <v>100</v>
      </c>
      <c r="E3" t="s">
        <v>38</v>
      </c>
      <c r="F3" s="2">
        <v>20000</v>
      </c>
    </row>
    <row r="4" spans="2:6" x14ac:dyDescent="0.25">
      <c r="B4" s="1">
        <v>45298</v>
      </c>
      <c r="C4" s="2">
        <v>487</v>
      </c>
    </row>
    <row r="5" spans="2:6" x14ac:dyDescent="0.25">
      <c r="B5" s="1">
        <v>45298</v>
      </c>
      <c r="C5" s="2">
        <v>44</v>
      </c>
    </row>
    <row r="6" spans="2:6" x14ac:dyDescent="0.25">
      <c r="B6" s="1">
        <v>45298</v>
      </c>
      <c r="C6" s="2">
        <v>228</v>
      </c>
    </row>
    <row r="7" spans="2:6" x14ac:dyDescent="0.25">
      <c r="B7" s="1">
        <v>45298</v>
      </c>
      <c r="C7" s="2">
        <v>287</v>
      </c>
    </row>
    <row r="8" spans="2:6" x14ac:dyDescent="0.25">
      <c r="B8" s="1">
        <v>45298</v>
      </c>
      <c r="C8" s="2">
        <v>287</v>
      </c>
    </row>
    <row r="9" spans="2:6" x14ac:dyDescent="0.25">
      <c r="B9" s="1">
        <v>45298</v>
      </c>
      <c r="C9" s="2">
        <v>346</v>
      </c>
    </row>
    <row r="10" spans="2:6" x14ac:dyDescent="0.25">
      <c r="B10" s="1">
        <v>45298</v>
      </c>
      <c r="C10" s="2">
        <v>310</v>
      </c>
    </row>
    <row r="11" spans="2:6" x14ac:dyDescent="0.25">
      <c r="B11" s="1">
        <v>45298</v>
      </c>
      <c r="C11" s="2">
        <v>300</v>
      </c>
    </row>
    <row r="12" spans="2:6" x14ac:dyDescent="0.25">
      <c r="B12" s="1">
        <v>45298</v>
      </c>
      <c r="C12" s="2">
        <v>403</v>
      </c>
    </row>
    <row r="13" spans="2:6" x14ac:dyDescent="0.25">
      <c r="B13" s="1">
        <v>45298</v>
      </c>
      <c r="C13" s="2">
        <v>467</v>
      </c>
    </row>
    <row r="14" spans="2:6" x14ac:dyDescent="0.25">
      <c r="B14" s="1">
        <v>45298</v>
      </c>
      <c r="C14" s="2">
        <v>249</v>
      </c>
    </row>
    <row r="15" spans="2:6" x14ac:dyDescent="0.25">
      <c r="B15" s="1">
        <v>45298</v>
      </c>
      <c r="C15" s="2">
        <v>270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BASIS - Franciele Pierobon de Carvalho</dc:creator>
  <cp:lastModifiedBy>BASIS - Franciele Pierobon de Carvalho</cp:lastModifiedBy>
  <dcterms:created xsi:type="dcterms:W3CDTF">2024-11-29T14:46:04Z</dcterms:created>
  <dcterms:modified xsi:type="dcterms:W3CDTF">2024-12-02T19:51:02Z</dcterms:modified>
</cp:coreProperties>
</file>