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pivotCache/pivotCacheDefinition3.xml" ContentType="application/vnd.openxmlformats-officedocument.spreadsheetml.pivotCacheDefinition+xml"/>
  <Override PartName="/xl/pivotTables/pivotTable1.xml" ContentType="application/vnd.openxmlformats-officedocument.spreadsheetml.pivotTable+xml"/>
  <Override PartName="/xl/pivotCache/pivotCacheDefinition4.xml" ContentType="application/vnd.openxmlformats-officedocument.spreadsheetml.pivotCacheDefinition+xml"/>
  <Override PartName="/xl/timelineCaches/timelineCache1.xml" ContentType="application/vnd.ms-excel.timeline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eronia\Downloads\EPICODE\15 PRATICA W4 D2\"/>
    </mc:Choice>
  </mc:AlternateContent>
  <xr:revisionPtr revIDLastSave="0" documentId="13_ncr:1_{BDFE8631-19E2-4530-813C-5AF2D1C68613}" xr6:coauthVersionLast="47" xr6:coauthVersionMax="47" xr10:uidLastSave="{00000000-0000-0000-0000-000000000000}"/>
  <bookViews>
    <workbookView xWindow="-120" yWindow="-120" windowWidth="29040" windowHeight="15840" activeTab="2" xr2:uid="{64D68420-8F6D-49BF-8F84-1E485F626249}"/>
  </bookViews>
  <sheets>
    <sheet name="Tabella1" sheetId="2" r:id="rId1"/>
    <sheet name="Foglio1" sheetId="1" r:id="rId2"/>
    <sheet name="GRAFICI" sheetId="5" r:id="rId3"/>
    <sheet name="Clienti" sheetId="4" r:id="rId4"/>
    <sheet name="MASCHERA" sheetId="3" r:id="rId5"/>
  </sheets>
  <definedNames>
    <definedName name="_xlcn.WorksheetConnection_Cartel1Clienti1" hidden="1">Clienti[]</definedName>
    <definedName name="_xlcn.WorksheetConnection_Cartel1Tabella1_11" hidden="1">Tabella1_1[]</definedName>
    <definedName name="DatiEsterni_1" localSheetId="3" hidden="1">'Clienti'!$A$1:$D$9</definedName>
    <definedName name="DatiEsterni_1" localSheetId="0" hidden="1">Tabella1!$A$1:$J$500</definedName>
    <definedName name="FiltroDati_CLIENTE">#N/A</definedName>
    <definedName name="FiltroDati_STATO">#N/A</definedName>
    <definedName name="FiltroDati_STATO1">#N/A</definedName>
    <definedName name="SequenzaTemporale_DATA_FATTURA">#N/A</definedName>
  </definedNames>
  <calcPr calcId="191029"/>
  <pivotCaches>
    <pivotCache cacheId="332" r:id="rId6"/>
  </pivotCaches>
  <extLst>
    <ext xmlns:x14="http://schemas.microsoft.com/office/spreadsheetml/2009/9/main" uri="{876F7934-8845-4945-9796-88D515C7AA90}">
      <x14:pivotCaches>
        <pivotCache cacheId="292" r:id="rId7"/>
      </x14:pivotCaches>
    </ext>
    <ext xmlns:x14="http://schemas.microsoft.com/office/spreadsheetml/2009/9/main" uri="{BBE1A952-AA13-448e-AADC-164F8A28A991}">
      <x14:slicerCaches>
        <x14:slicerCache r:id="rId8"/>
        <x14:slicerCache r:id="rId9"/>
        <x14:slicerCache r:id="rId10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841E416B-1EF1-43b6-AB56-02D37102CBD5}">
      <x15:pivotCaches>
        <pivotCache cacheId="321" r:id="rId11"/>
      </x15:pivotCaches>
    </ext>
    <ext xmlns:x15="http://schemas.microsoft.com/office/spreadsheetml/2010/11/main" uri="{983426D0-5260-488c-9760-48F4B6AC55F4}">
      <x15:pivotTableReferences>
        <x15:pivotTableReference r:id="rId12"/>
      </x15:pivotTableReferences>
    </ext>
    <ext xmlns:x15="http://schemas.microsoft.com/office/spreadsheetml/2010/11/main" uri="{A2CB5862-8E78-49c6-8D9D-AF26E26ADB89}">
      <x15:timelineCachePivotCaches>
        <pivotCache cacheId="288" r:id="rId13"/>
      </x15:timelineCachePivotCaches>
    </ext>
    <ext xmlns:x15="http://schemas.microsoft.com/office/spreadsheetml/2010/11/main" uri="{D0CA8CA8-9F24-4464-BF8E-62219DCF47F9}">
      <x15:timelineCacheRefs>
        <x15:timelineCacheRef r:id="rId14"/>
      </x15:timelineCacheRef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ella1_1" name="Tabella1_1" connection="WorksheetConnection_Cartel1!Tabella1_1"/>
          <x15:modelTable id="Clienti" name="Clienti" connection="WorksheetConnection_Cartel1!Clienti"/>
        </x15:modelTables>
        <x15:modelRelationships>
          <x15:modelRelationship fromTable="Tabella1_1" fromColumn="CLIENTE" toTable="Clienti" toColumn="CLIENTE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3" l="1"/>
  <c r="D6" i="3"/>
  <c r="D5" i="3"/>
  <c r="D4" i="3"/>
  <c r="G500" i="1"/>
  <c r="F500" i="1"/>
  <c r="G499" i="1"/>
  <c r="F499" i="1"/>
  <c r="G498" i="1"/>
  <c r="F498" i="1"/>
  <c r="G497" i="1"/>
  <c r="F497" i="1"/>
  <c r="G496" i="1"/>
  <c r="F496" i="1"/>
  <c r="G495" i="1"/>
  <c r="F495" i="1"/>
  <c r="G494" i="1"/>
  <c r="F494" i="1"/>
  <c r="G493" i="1"/>
  <c r="F493" i="1"/>
  <c r="G492" i="1"/>
  <c r="F492" i="1"/>
  <c r="G491" i="1"/>
  <c r="F491" i="1"/>
  <c r="G490" i="1"/>
  <c r="F490" i="1"/>
  <c r="G489" i="1"/>
  <c r="F489" i="1"/>
  <c r="G488" i="1"/>
  <c r="F488" i="1"/>
  <c r="G487" i="1"/>
  <c r="F487" i="1"/>
  <c r="G486" i="1"/>
  <c r="F486" i="1"/>
  <c r="G485" i="1"/>
  <c r="F485" i="1"/>
  <c r="G484" i="1"/>
  <c r="F484" i="1"/>
  <c r="G483" i="1"/>
  <c r="F483" i="1"/>
  <c r="G482" i="1"/>
  <c r="F482" i="1"/>
  <c r="G481" i="1"/>
  <c r="F481" i="1"/>
  <c r="G480" i="1"/>
  <c r="F480" i="1"/>
  <c r="G479" i="1"/>
  <c r="F479" i="1"/>
  <c r="G478" i="1"/>
  <c r="F478" i="1"/>
  <c r="G477" i="1"/>
  <c r="F477" i="1"/>
  <c r="G476" i="1"/>
  <c r="F476" i="1"/>
  <c r="G475" i="1"/>
  <c r="F475" i="1"/>
  <c r="G474" i="1"/>
  <c r="F474" i="1"/>
  <c r="G473" i="1"/>
  <c r="F473" i="1"/>
  <c r="G472" i="1"/>
  <c r="F472" i="1"/>
  <c r="G471" i="1"/>
  <c r="F471" i="1"/>
  <c r="G470" i="1"/>
  <c r="F470" i="1"/>
  <c r="G469" i="1"/>
  <c r="F469" i="1"/>
  <c r="G468" i="1"/>
  <c r="F468" i="1"/>
  <c r="G467" i="1"/>
  <c r="F467" i="1"/>
  <c r="G466" i="1"/>
  <c r="F466" i="1"/>
  <c r="G465" i="1"/>
  <c r="F465" i="1"/>
  <c r="G464" i="1"/>
  <c r="F464" i="1"/>
  <c r="G463" i="1"/>
  <c r="F463" i="1"/>
  <c r="G462" i="1"/>
  <c r="F462" i="1"/>
  <c r="G461" i="1"/>
  <c r="F461" i="1"/>
  <c r="G460" i="1"/>
  <c r="F460" i="1"/>
  <c r="G459" i="1"/>
  <c r="F459" i="1"/>
  <c r="G458" i="1"/>
  <c r="F458" i="1"/>
  <c r="G457" i="1"/>
  <c r="F457" i="1"/>
  <c r="G456" i="1"/>
  <c r="F456" i="1"/>
  <c r="G455" i="1"/>
  <c r="F455" i="1"/>
  <c r="G454" i="1"/>
  <c r="F454" i="1"/>
  <c r="G453" i="1"/>
  <c r="F453" i="1"/>
  <c r="G452" i="1"/>
  <c r="F452" i="1"/>
  <c r="G451" i="1"/>
  <c r="F451" i="1"/>
  <c r="G450" i="1"/>
  <c r="F450" i="1"/>
  <c r="G449" i="1"/>
  <c r="F449" i="1"/>
  <c r="G448" i="1"/>
  <c r="F448" i="1"/>
  <c r="G447" i="1"/>
  <c r="F447" i="1"/>
  <c r="G446" i="1"/>
  <c r="F446" i="1"/>
  <c r="G445" i="1"/>
  <c r="F445" i="1"/>
  <c r="G444" i="1"/>
  <c r="F444" i="1"/>
  <c r="G443" i="1"/>
  <c r="F443" i="1"/>
  <c r="G442" i="1"/>
  <c r="F442" i="1"/>
  <c r="G441" i="1"/>
  <c r="F441" i="1"/>
  <c r="G440" i="1"/>
  <c r="F440" i="1"/>
  <c r="G439" i="1"/>
  <c r="F439" i="1"/>
  <c r="G438" i="1"/>
  <c r="F438" i="1"/>
  <c r="G437" i="1"/>
  <c r="F437" i="1"/>
  <c r="G436" i="1"/>
  <c r="F436" i="1"/>
  <c r="G435" i="1"/>
  <c r="F435" i="1"/>
  <c r="G434" i="1"/>
  <c r="F434" i="1"/>
  <c r="G433" i="1"/>
  <c r="F433" i="1"/>
  <c r="G432" i="1"/>
  <c r="F432" i="1"/>
  <c r="G431" i="1"/>
  <c r="F431" i="1"/>
  <c r="G430" i="1"/>
  <c r="F430" i="1"/>
  <c r="G429" i="1"/>
  <c r="F429" i="1"/>
  <c r="G428" i="1"/>
  <c r="F428" i="1"/>
  <c r="G427" i="1"/>
  <c r="F427" i="1"/>
  <c r="G426" i="1"/>
  <c r="F426" i="1"/>
  <c r="G425" i="1"/>
  <c r="F425" i="1"/>
  <c r="G424" i="1"/>
  <c r="F424" i="1"/>
  <c r="G423" i="1"/>
  <c r="F423" i="1"/>
  <c r="G422" i="1"/>
  <c r="F422" i="1"/>
  <c r="G421" i="1"/>
  <c r="F421" i="1"/>
  <c r="G420" i="1"/>
  <c r="F420" i="1"/>
  <c r="G419" i="1"/>
  <c r="F419" i="1"/>
  <c r="G418" i="1"/>
  <c r="F418" i="1"/>
  <c r="G417" i="1"/>
  <c r="F417" i="1"/>
  <c r="G416" i="1"/>
  <c r="F416" i="1"/>
  <c r="G415" i="1"/>
  <c r="F415" i="1"/>
  <c r="G414" i="1"/>
  <c r="F414" i="1"/>
  <c r="G413" i="1"/>
  <c r="F413" i="1"/>
  <c r="G412" i="1"/>
  <c r="F412" i="1"/>
  <c r="G411" i="1"/>
  <c r="F411" i="1"/>
  <c r="G410" i="1"/>
  <c r="F410" i="1"/>
  <c r="G409" i="1"/>
  <c r="F409" i="1"/>
  <c r="G408" i="1"/>
  <c r="F408" i="1"/>
  <c r="G407" i="1"/>
  <c r="F407" i="1"/>
  <c r="G406" i="1"/>
  <c r="F406" i="1"/>
  <c r="G405" i="1"/>
  <c r="F405" i="1"/>
  <c r="G404" i="1"/>
  <c r="F404" i="1"/>
  <c r="G403" i="1"/>
  <c r="F403" i="1"/>
  <c r="G402" i="1"/>
  <c r="F402" i="1"/>
  <c r="G401" i="1"/>
  <c r="F401" i="1"/>
  <c r="G400" i="1"/>
  <c r="F400" i="1"/>
  <c r="G399" i="1"/>
  <c r="F399" i="1"/>
  <c r="G398" i="1"/>
  <c r="F398" i="1"/>
  <c r="G397" i="1"/>
  <c r="F397" i="1"/>
  <c r="G396" i="1"/>
  <c r="F396" i="1"/>
  <c r="G395" i="1"/>
  <c r="F395" i="1"/>
  <c r="G394" i="1"/>
  <c r="F394" i="1"/>
  <c r="G393" i="1"/>
  <c r="F393" i="1"/>
  <c r="G392" i="1"/>
  <c r="F392" i="1"/>
  <c r="G391" i="1"/>
  <c r="F391" i="1"/>
  <c r="G390" i="1"/>
  <c r="F390" i="1"/>
  <c r="G389" i="1"/>
  <c r="F389" i="1"/>
  <c r="G388" i="1"/>
  <c r="F388" i="1"/>
  <c r="G387" i="1"/>
  <c r="F387" i="1"/>
  <c r="G386" i="1"/>
  <c r="F386" i="1"/>
  <c r="G385" i="1"/>
  <c r="F385" i="1"/>
  <c r="G384" i="1"/>
  <c r="F384" i="1"/>
  <c r="G383" i="1"/>
  <c r="F383" i="1"/>
  <c r="G382" i="1"/>
  <c r="F382" i="1"/>
  <c r="G381" i="1"/>
  <c r="F381" i="1"/>
  <c r="G380" i="1"/>
  <c r="F380" i="1"/>
  <c r="G379" i="1"/>
  <c r="F379" i="1"/>
  <c r="G378" i="1"/>
  <c r="F378" i="1"/>
  <c r="G377" i="1"/>
  <c r="F377" i="1"/>
  <c r="G376" i="1"/>
  <c r="F376" i="1"/>
  <c r="G375" i="1"/>
  <c r="F375" i="1"/>
  <c r="G374" i="1"/>
  <c r="F374" i="1"/>
  <c r="G373" i="1"/>
  <c r="F373" i="1"/>
  <c r="G372" i="1"/>
  <c r="F372" i="1"/>
  <c r="G371" i="1"/>
  <c r="F371" i="1"/>
  <c r="G370" i="1"/>
  <c r="F370" i="1"/>
  <c r="G369" i="1"/>
  <c r="F369" i="1"/>
  <c r="G368" i="1"/>
  <c r="F368" i="1"/>
  <c r="G367" i="1"/>
  <c r="F367" i="1"/>
  <c r="G366" i="1"/>
  <c r="F366" i="1"/>
  <c r="G365" i="1"/>
  <c r="F365" i="1"/>
  <c r="G364" i="1"/>
  <c r="F364" i="1"/>
  <c r="G363" i="1"/>
  <c r="F363" i="1"/>
  <c r="G362" i="1"/>
  <c r="F362" i="1"/>
  <c r="G361" i="1"/>
  <c r="F361" i="1"/>
  <c r="G360" i="1"/>
  <c r="F360" i="1"/>
  <c r="G359" i="1"/>
  <c r="F359" i="1"/>
  <c r="G358" i="1"/>
  <c r="F358" i="1"/>
  <c r="G357" i="1"/>
  <c r="F357" i="1"/>
  <c r="G356" i="1"/>
  <c r="F356" i="1"/>
  <c r="G355" i="1"/>
  <c r="F355" i="1"/>
  <c r="G354" i="1"/>
  <c r="F354" i="1"/>
  <c r="G353" i="1"/>
  <c r="F353" i="1"/>
  <c r="G352" i="1"/>
  <c r="F352" i="1"/>
  <c r="G351" i="1"/>
  <c r="F351" i="1"/>
  <c r="G350" i="1"/>
  <c r="F350" i="1"/>
  <c r="G349" i="1"/>
  <c r="F349" i="1"/>
  <c r="G348" i="1"/>
  <c r="F348" i="1"/>
  <c r="G347" i="1"/>
  <c r="F347" i="1"/>
  <c r="G346" i="1"/>
  <c r="F346" i="1"/>
  <c r="G345" i="1"/>
  <c r="F345" i="1"/>
  <c r="G344" i="1"/>
  <c r="F344" i="1"/>
  <c r="G343" i="1"/>
  <c r="F343" i="1"/>
  <c r="G342" i="1"/>
  <c r="F342" i="1"/>
  <c r="G341" i="1"/>
  <c r="F341" i="1"/>
  <c r="G340" i="1"/>
  <c r="F340" i="1"/>
  <c r="G339" i="1"/>
  <c r="F339" i="1"/>
  <c r="G338" i="1"/>
  <c r="F338" i="1"/>
  <c r="G337" i="1"/>
  <c r="F337" i="1"/>
  <c r="G336" i="1"/>
  <c r="F336" i="1"/>
  <c r="G335" i="1"/>
  <c r="F335" i="1"/>
  <c r="G334" i="1"/>
  <c r="F334" i="1"/>
  <c r="G333" i="1"/>
  <c r="F333" i="1"/>
  <c r="G332" i="1"/>
  <c r="F332" i="1"/>
  <c r="G331" i="1"/>
  <c r="F331" i="1"/>
  <c r="G330" i="1"/>
  <c r="F330" i="1"/>
  <c r="G329" i="1"/>
  <c r="F329" i="1"/>
  <c r="G328" i="1"/>
  <c r="F328" i="1"/>
  <c r="G327" i="1"/>
  <c r="F327" i="1"/>
  <c r="G326" i="1"/>
  <c r="F326" i="1"/>
  <c r="G325" i="1"/>
  <c r="F325" i="1"/>
  <c r="G324" i="1"/>
  <c r="F324" i="1"/>
  <c r="G323" i="1"/>
  <c r="F323" i="1"/>
  <c r="G322" i="1"/>
  <c r="F322" i="1"/>
  <c r="G321" i="1"/>
  <c r="F321" i="1"/>
  <c r="G320" i="1"/>
  <c r="F320" i="1"/>
  <c r="G319" i="1"/>
  <c r="F319" i="1"/>
  <c r="G318" i="1"/>
  <c r="F318" i="1"/>
  <c r="G317" i="1"/>
  <c r="F317" i="1"/>
  <c r="G316" i="1"/>
  <c r="F316" i="1"/>
  <c r="G315" i="1"/>
  <c r="F315" i="1"/>
  <c r="G314" i="1"/>
  <c r="F314" i="1"/>
  <c r="G313" i="1"/>
  <c r="F313" i="1"/>
  <c r="G312" i="1"/>
  <c r="F312" i="1"/>
  <c r="G311" i="1"/>
  <c r="F311" i="1"/>
  <c r="G310" i="1"/>
  <c r="F310" i="1"/>
  <c r="G309" i="1"/>
  <c r="F309" i="1"/>
  <c r="G308" i="1"/>
  <c r="F308" i="1"/>
  <c r="G307" i="1"/>
  <c r="F307" i="1"/>
  <c r="G306" i="1"/>
  <c r="F306" i="1"/>
  <c r="G305" i="1"/>
  <c r="F305" i="1"/>
  <c r="G304" i="1"/>
  <c r="F304" i="1"/>
  <c r="G303" i="1"/>
  <c r="F303" i="1"/>
  <c r="G302" i="1"/>
  <c r="F302" i="1"/>
  <c r="G301" i="1"/>
  <c r="F301" i="1"/>
  <c r="G300" i="1"/>
  <c r="F300" i="1"/>
  <c r="G299" i="1"/>
  <c r="F299" i="1"/>
  <c r="G298" i="1"/>
  <c r="F298" i="1"/>
  <c r="G297" i="1"/>
  <c r="F297" i="1"/>
  <c r="G296" i="1"/>
  <c r="F296" i="1"/>
  <c r="G295" i="1"/>
  <c r="F295" i="1"/>
  <c r="G294" i="1"/>
  <c r="F294" i="1"/>
  <c r="G293" i="1"/>
  <c r="F293" i="1"/>
  <c r="G292" i="1"/>
  <c r="F292" i="1"/>
  <c r="G291" i="1"/>
  <c r="F291" i="1"/>
  <c r="G290" i="1"/>
  <c r="F290" i="1"/>
  <c r="G289" i="1"/>
  <c r="F289" i="1"/>
  <c r="G288" i="1"/>
  <c r="F288" i="1"/>
  <c r="G287" i="1"/>
  <c r="F287" i="1"/>
  <c r="G286" i="1"/>
  <c r="F286" i="1"/>
  <c r="G285" i="1"/>
  <c r="F285" i="1"/>
  <c r="G284" i="1"/>
  <c r="F284" i="1"/>
  <c r="G283" i="1"/>
  <c r="F283" i="1"/>
  <c r="G282" i="1"/>
  <c r="F282" i="1"/>
  <c r="G281" i="1"/>
  <c r="F281" i="1"/>
  <c r="G280" i="1"/>
  <c r="F280" i="1"/>
  <c r="G279" i="1"/>
  <c r="F279" i="1"/>
  <c r="G278" i="1"/>
  <c r="F278" i="1"/>
  <c r="G277" i="1"/>
  <c r="F277" i="1"/>
  <c r="G276" i="1"/>
  <c r="F276" i="1"/>
  <c r="G275" i="1"/>
  <c r="F275" i="1"/>
  <c r="G274" i="1"/>
  <c r="F274" i="1"/>
  <c r="G273" i="1"/>
  <c r="F273" i="1"/>
  <c r="G272" i="1"/>
  <c r="F272" i="1"/>
  <c r="G271" i="1"/>
  <c r="F271" i="1"/>
  <c r="G270" i="1"/>
  <c r="F270" i="1"/>
  <c r="G269" i="1"/>
  <c r="F269" i="1"/>
  <c r="G268" i="1"/>
  <c r="F268" i="1"/>
  <c r="G267" i="1"/>
  <c r="F267" i="1"/>
  <c r="G266" i="1"/>
  <c r="F266" i="1"/>
  <c r="G265" i="1"/>
  <c r="F265" i="1"/>
  <c r="G264" i="1"/>
  <c r="F264" i="1"/>
  <c r="G263" i="1"/>
  <c r="F263" i="1"/>
  <c r="G262" i="1"/>
  <c r="F262" i="1"/>
  <c r="G261" i="1"/>
  <c r="F261" i="1"/>
  <c r="G260" i="1"/>
  <c r="F260" i="1"/>
  <c r="G259" i="1"/>
  <c r="F259" i="1"/>
  <c r="G258" i="1"/>
  <c r="F258" i="1"/>
  <c r="G257" i="1"/>
  <c r="F257" i="1"/>
  <c r="G256" i="1"/>
  <c r="F256" i="1"/>
  <c r="G255" i="1"/>
  <c r="F255" i="1"/>
  <c r="G254" i="1"/>
  <c r="F254" i="1"/>
  <c r="G253" i="1"/>
  <c r="F253" i="1"/>
  <c r="G252" i="1"/>
  <c r="F252" i="1"/>
  <c r="G251" i="1"/>
  <c r="F251" i="1"/>
  <c r="G250" i="1"/>
  <c r="F250" i="1"/>
  <c r="G249" i="1"/>
  <c r="F249" i="1"/>
  <c r="G248" i="1"/>
  <c r="F248" i="1"/>
  <c r="G247" i="1"/>
  <c r="F247" i="1"/>
  <c r="G246" i="1"/>
  <c r="F246" i="1"/>
  <c r="G245" i="1"/>
  <c r="F245" i="1"/>
  <c r="G244" i="1"/>
  <c r="F244" i="1"/>
  <c r="G243" i="1"/>
  <c r="F243" i="1"/>
  <c r="G242" i="1"/>
  <c r="F242" i="1"/>
  <c r="G241" i="1"/>
  <c r="F241" i="1"/>
  <c r="G240" i="1"/>
  <c r="F240" i="1"/>
  <c r="G239" i="1"/>
  <c r="F239" i="1"/>
  <c r="G238" i="1"/>
  <c r="F238" i="1"/>
  <c r="G237" i="1"/>
  <c r="F237" i="1"/>
  <c r="G236" i="1"/>
  <c r="F236" i="1"/>
  <c r="G235" i="1"/>
  <c r="F235" i="1"/>
  <c r="G234" i="1"/>
  <c r="F234" i="1"/>
  <c r="G233" i="1"/>
  <c r="F233" i="1"/>
  <c r="G232" i="1"/>
  <c r="F232" i="1"/>
  <c r="G231" i="1"/>
  <c r="F231" i="1"/>
  <c r="G230" i="1"/>
  <c r="F230" i="1"/>
  <c r="G229" i="1"/>
  <c r="F229" i="1"/>
  <c r="G228" i="1"/>
  <c r="F228" i="1"/>
  <c r="G227" i="1"/>
  <c r="F227" i="1"/>
  <c r="G226" i="1"/>
  <c r="F226" i="1"/>
  <c r="G225" i="1"/>
  <c r="F225" i="1"/>
  <c r="G224" i="1"/>
  <c r="F224" i="1"/>
  <c r="G223" i="1"/>
  <c r="F223" i="1"/>
  <c r="G222" i="1"/>
  <c r="F222" i="1"/>
  <c r="G221" i="1"/>
  <c r="F221" i="1"/>
  <c r="G220" i="1"/>
  <c r="F220" i="1"/>
  <c r="G219" i="1"/>
  <c r="F219" i="1"/>
  <c r="G218" i="1"/>
  <c r="F218" i="1"/>
  <c r="G217" i="1"/>
  <c r="F217" i="1"/>
  <c r="G216" i="1"/>
  <c r="F216" i="1"/>
  <c r="G215" i="1"/>
  <c r="F215" i="1"/>
  <c r="G214" i="1"/>
  <c r="F214" i="1"/>
  <c r="G213" i="1"/>
  <c r="F213" i="1"/>
  <c r="G212" i="1"/>
  <c r="F212" i="1"/>
  <c r="G211" i="1"/>
  <c r="F211" i="1"/>
  <c r="G210" i="1"/>
  <c r="F210" i="1"/>
  <c r="G209" i="1"/>
  <c r="F209" i="1"/>
  <c r="G208" i="1"/>
  <c r="F208" i="1"/>
  <c r="G207" i="1"/>
  <c r="F207" i="1"/>
  <c r="G206" i="1"/>
  <c r="F206" i="1"/>
  <c r="G205" i="1"/>
  <c r="F205" i="1"/>
  <c r="G204" i="1"/>
  <c r="F204" i="1"/>
  <c r="G203" i="1"/>
  <c r="F203" i="1"/>
  <c r="G202" i="1"/>
  <c r="F202" i="1"/>
  <c r="G201" i="1"/>
  <c r="F201" i="1"/>
  <c r="G200" i="1"/>
  <c r="F200" i="1"/>
  <c r="G199" i="1"/>
  <c r="F199" i="1"/>
  <c r="G198" i="1"/>
  <c r="F198" i="1"/>
  <c r="G197" i="1"/>
  <c r="F197" i="1"/>
  <c r="G196" i="1"/>
  <c r="F196" i="1"/>
  <c r="G195" i="1"/>
  <c r="F195" i="1"/>
  <c r="G194" i="1"/>
  <c r="F194" i="1"/>
  <c r="G193" i="1"/>
  <c r="F193" i="1"/>
  <c r="G192" i="1"/>
  <c r="F192" i="1"/>
  <c r="G191" i="1"/>
  <c r="F191" i="1"/>
  <c r="G190" i="1"/>
  <c r="F190" i="1"/>
  <c r="G189" i="1"/>
  <c r="F189" i="1"/>
  <c r="G188" i="1"/>
  <c r="F188" i="1"/>
  <c r="G187" i="1"/>
  <c r="F187" i="1"/>
  <c r="G186" i="1"/>
  <c r="F186" i="1"/>
  <c r="G185" i="1"/>
  <c r="F185" i="1"/>
  <c r="G184" i="1"/>
  <c r="F184" i="1"/>
  <c r="G183" i="1"/>
  <c r="F183" i="1"/>
  <c r="G182" i="1"/>
  <c r="F182" i="1"/>
  <c r="G181" i="1"/>
  <c r="F181" i="1"/>
  <c r="G180" i="1"/>
  <c r="F180" i="1"/>
  <c r="G179" i="1"/>
  <c r="F179" i="1"/>
  <c r="G178" i="1"/>
  <c r="F178" i="1"/>
  <c r="G177" i="1"/>
  <c r="F177" i="1"/>
  <c r="G176" i="1"/>
  <c r="F176" i="1"/>
  <c r="G175" i="1"/>
  <c r="F175" i="1"/>
  <c r="G174" i="1"/>
  <c r="F174" i="1"/>
  <c r="G173" i="1"/>
  <c r="F173" i="1"/>
  <c r="G172" i="1"/>
  <c r="F172" i="1"/>
  <c r="G171" i="1"/>
  <c r="F171" i="1"/>
  <c r="G170" i="1"/>
  <c r="F170" i="1"/>
  <c r="G169" i="1"/>
  <c r="F169" i="1"/>
  <c r="G168" i="1"/>
  <c r="F168" i="1"/>
  <c r="G167" i="1"/>
  <c r="F167" i="1"/>
  <c r="G166" i="1"/>
  <c r="F166" i="1"/>
  <c r="G165" i="1"/>
  <c r="F165" i="1"/>
  <c r="G164" i="1"/>
  <c r="F164" i="1"/>
  <c r="G163" i="1"/>
  <c r="F163" i="1"/>
  <c r="G162" i="1"/>
  <c r="F162" i="1"/>
  <c r="G161" i="1"/>
  <c r="F161" i="1"/>
  <c r="G160" i="1"/>
  <c r="F160" i="1"/>
  <c r="G159" i="1"/>
  <c r="F159" i="1"/>
  <c r="G158" i="1"/>
  <c r="F158" i="1"/>
  <c r="G157" i="1"/>
  <c r="F157" i="1"/>
  <c r="G156" i="1"/>
  <c r="F156" i="1"/>
  <c r="G155" i="1"/>
  <c r="F155" i="1"/>
  <c r="G154" i="1"/>
  <c r="F154" i="1"/>
  <c r="G153" i="1"/>
  <c r="F153" i="1"/>
  <c r="G152" i="1"/>
  <c r="F152" i="1"/>
  <c r="G151" i="1"/>
  <c r="F151" i="1"/>
  <c r="G150" i="1"/>
  <c r="F150" i="1"/>
  <c r="G149" i="1"/>
  <c r="F149" i="1"/>
  <c r="G148" i="1"/>
  <c r="F148" i="1"/>
  <c r="G147" i="1"/>
  <c r="F147" i="1"/>
  <c r="G146" i="1"/>
  <c r="F146" i="1"/>
  <c r="G145" i="1"/>
  <c r="F145" i="1"/>
  <c r="G144" i="1"/>
  <c r="F144" i="1"/>
  <c r="G143" i="1"/>
  <c r="F143" i="1"/>
  <c r="G142" i="1"/>
  <c r="F142" i="1"/>
  <c r="G141" i="1"/>
  <c r="F141" i="1"/>
  <c r="G140" i="1"/>
  <c r="F140" i="1"/>
  <c r="G139" i="1"/>
  <c r="F139" i="1"/>
  <c r="G138" i="1"/>
  <c r="F138" i="1"/>
  <c r="G137" i="1"/>
  <c r="F137" i="1"/>
  <c r="G136" i="1"/>
  <c r="F136" i="1"/>
  <c r="G135" i="1"/>
  <c r="F135" i="1"/>
  <c r="G134" i="1"/>
  <c r="F134" i="1"/>
  <c r="G133" i="1"/>
  <c r="F133" i="1"/>
  <c r="G132" i="1"/>
  <c r="F132" i="1"/>
  <c r="G131" i="1"/>
  <c r="F131" i="1"/>
  <c r="G130" i="1"/>
  <c r="F130" i="1"/>
  <c r="G129" i="1"/>
  <c r="F129" i="1"/>
  <c r="G128" i="1"/>
  <c r="F128" i="1"/>
  <c r="G127" i="1"/>
  <c r="F127" i="1"/>
  <c r="G126" i="1"/>
  <c r="F126" i="1"/>
  <c r="G125" i="1"/>
  <c r="F125" i="1"/>
  <c r="G124" i="1"/>
  <c r="F124" i="1"/>
  <c r="G123" i="1"/>
  <c r="F123" i="1"/>
  <c r="G122" i="1"/>
  <c r="F122" i="1"/>
  <c r="G121" i="1"/>
  <c r="F121" i="1"/>
  <c r="G120" i="1"/>
  <c r="F120" i="1"/>
  <c r="G119" i="1"/>
  <c r="F119" i="1"/>
  <c r="G118" i="1"/>
  <c r="F118" i="1"/>
  <c r="G117" i="1"/>
  <c r="F117" i="1"/>
  <c r="G116" i="1"/>
  <c r="F116" i="1"/>
  <c r="G115" i="1"/>
  <c r="F115" i="1"/>
  <c r="G114" i="1"/>
  <c r="F114" i="1"/>
  <c r="G113" i="1"/>
  <c r="F113" i="1"/>
  <c r="G112" i="1"/>
  <c r="F112" i="1"/>
  <c r="G111" i="1"/>
  <c r="F111" i="1"/>
  <c r="G110" i="1"/>
  <c r="F110" i="1"/>
  <c r="G109" i="1"/>
  <c r="F109" i="1"/>
  <c r="G108" i="1"/>
  <c r="F108" i="1"/>
  <c r="G107" i="1"/>
  <c r="F107" i="1"/>
  <c r="G106" i="1"/>
  <c r="F106" i="1"/>
  <c r="G105" i="1"/>
  <c r="F105" i="1"/>
  <c r="G104" i="1"/>
  <c r="F104" i="1"/>
  <c r="G103" i="1"/>
  <c r="F103" i="1"/>
  <c r="G102" i="1"/>
  <c r="F102" i="1"/>
  <c r="G101" i="1"/>
  <c r="F101" i="1"/>
  <c r="G100" i="1"/>
  <c r="F100" i="1"/>
  <c r="G99" i="1"/>
  <c r="F99" i="1"/>
  <c r="G98" i="1"/>
  <c r="F98" i="1"/>
  <c r="G97" i="1"/>
  <c r="F97" i="1"/>
  <c r="G96" i="1"/>
  <c r="F96" i="1"/>
  <c r="G95" i="1"/>
  <c r="F95" i="1"/>
  <c r="G94" i="1"/>
  <c r="F94" i="1"/>
  <c r="G93" i="1"/>
  <c r="F93" i="1"/>
  <c r="G92" i="1"/>
  <c r="F92" i="1"/>
  <c r="G91" i="1"/>
  <c r="F91" i="1"/>
  <c r="G90" i="1"/>
  <c r="F90" i="1"/>
  <c r="G89" i="1"/>
  <c r="F89" i="1"/>
  <c r="G88" i="1"/>
  <c r="F88" i="1"/>
  <c r="G87" i="1"/>
  <c r="F87" i="1"/>
  <c r="G86" i="1"/>
  <c r="F86" i="1"/>
  <c r="G85" i="1"/>
  <c r="F85" i="1"/>
  <c r="G84" i="1"/>
  <c r="F84" i="1"/>
  <c r="G83" i="1"/>
  <c r="F83" i="1"/>
  <c r="G82" i="1"/>
  <c r="F82" i="1"/>
  <c r="G81" i="1"/>
  <c r="F81" i="1"/>
  <c r="G80" i="1"/>
  <c r="F80" i="1"/>
  <c r="G79" i="1"/>
  <c r="F79" i="1"/>
  <c r="G78" i="1"/>
  <c r="F78" i="1"/>
  <c r="G77" i="1"/>
  <c r="F77" i="1"/>
  <c r="G76" i="1"/>
  <c r="F76" i="1"/>
  <c r="G75" i="1"/>
  <c r="F75" i="1"/>
  <c r="G74" i="1"/>
  <c r="F74" i="1"/>
  <c r="G73" i="1"/>
  <c r="F73" i="1"/>
  <c r="G72" i="1"/>
  <c r="F72" i="1"/>
  <c r="G71" i="1"/>
  <c r="F71" i="1"/>
  <c r="G70" i="1"/>
  <c r="F70" i="1"/>
  <c r="G69" i="1"/>
  <c r="F69" i="1"/>
  <c r="G68" i="1"/>
  <c r="F68" i="1"/>
  <c r="G67" i="1"/>
  <c r="F67" i="1"/>
  <c r="G66" i="1"/>
  <c r="F66" i="1"/>
  <c r="G65" i="1"/>
  <c r="F65" i="1"/>
  <c r="G64" i="1"/>
  <c r="F64" i="1"/>
  <c r="G63" i="1"/>
  <c r="F63" i="1"/>
  <c r="G62" i="1"/>
  <c r="F62" i="1"/>
  <c r="G61" i="1"/>
  <c r="F61" i="1"/>
  <c r="G60" i="1"/>
  <c r="F60" i="1"/>
  <c r="G59" i="1"/>
  <c r="F59" i="1"/>
  <c r="G58" i="1"/>
  <c r="F58" i="1"/>
  <c r="G57" i="1"/>
  <c r="F57" i="1"/>
  <c r="G56" i="1"/>
  <c r="F56" i="1"/>
  <c r="G55" i="1"/>
  <c r="F55" i="1"/>
  <c r="G54" i="1"/>
  <c r="F54" i="1"/>
  <c r="G53" i="1"/>
  <c r="F53" i="1"/>
  <c r="G52" i="1"/>
  <c r="F52" i="1"/>
  <c r="G51" i="1"/>
  <c r="F51" i="1"/>
  <c r="G50" i="1"/>
  <c r="F50" i="1"/>
  <c r="G49" i="1"/>
  <c r="F49" i="1"/>
  <c r="G48" i="1"/>
  <c r="F48" i="1"/>
  <c r="G47" i="1"/>
  <c r="F47" i="1"/>
  <c r="G46" i="1"/>
  <c r="F46" i="1"/>
  <c r="G45" i="1"/>
  <c r="F45" i="1"/>
  <c r="G44" i="1"/>
  <c r="F44" i="1"/>
  <c r="G43" i="1"/>
  <c r="F43" i="1"/>
  <c r="G42" i="1"/>
  <c r="F42" i="1"/>
  <c r="G41" i="1"/>
  <c r="F41" i="1"/>
  <c r="G40" i="1"/>
  <c r="F40" i="1"/>
  <c r="G39" i="1"/>
  <c r="F39" i="1"/>
  <c r="G38" i="1"/>
  <c r="F38" i="1"/>
  <c r="G37" i="1"/>
  <c r="F37" i="1"/>
  <c r="G36" i="1"/>
  <c r="F36" i="1"/>
  <c r="G35" i="1"/>
  <c r="F35" i="1"/>
  <c r="G34" i="1"/>
  <c r="F34" i="1"/>
  <c r="G33" i="1"/>
  <c r="F33" i="1"/>
  <c r="G32" i="1"/>
  <c r="F32" i="1"/>
  <c r="G31" i="1"/>
  <c r="F31" i="1"/>
  <c r="G30" i="1"/>
  <c r="F30" i="1"/>
  <c r="G29" i="1"/>
  <c r="F29" i="1"/>
  <c r="G28" i="1"/>
  <c r="F28" i="1"/>
  <c r="G27" i="1"/>
  <c r="F27" i="1"/>
  <c r="G26" i="1"/>
  <c r="F26" i="1"/>
  <c r="G25" i="1"/>
  <c r="F25" i="1"/>
  <c r="G24" i="1"/>
  <c r="F24" i="1"/>
  <c r="G23" i="1"/>
  <c r="F23" i="1"/>
  <c r="G22" i="1"/>
  <c r="F22" i="1"/>
  <c r="G21" i="1"/>
  <c r="F21" i="1"/>
  <c r="G20" i="1"/>
  <c r="F20" i="1"/>
  <c r="G19" i="1"/>
  <c r="F19" i="1"/>
  <c r="G18" i="1"/>
  <c r="F18" i="1"/>
  <c r="G17" i="1"/>
  <c r="F17" i="1"/>
  <c r="G16" i="1"/>
  <c r="F16" i="1"/>
  <c r="G15" i="1"/>
  <c r="F15" i="1"/>
  <c r="G14" i="1"/>
  <c r="F14" i="1"/>
  <c r="G13" i="1"/>
  <c r="F13" i="1"/>
  <c r="G12" i="1"/>
  <c r="F12" i="1"/>
  <c r="G11" i="1"/>
  <c r="F11" i="1"/>
  <c r="G10" i="1"/>
  <c r="F10" i="1"/>
  <c r="G9" i="1"/>
  <c r="F9" i="1"/>
  <c r="G8" i="1"/>
  <c r="F8" i="1"/>
  <c r="G7" i="1"/>
  <c r="F7" i="1"/>
  <c r="G6" i="1"/>
  <c r="F6" i="1"/>
  <c r="G5" i="1"/>
  <c r="F5" i="1"/>
  <c r="G4" i="1"/>
  <c r="F4" i="1"/>
  <c r="G3" i="1"/>
  <c r="F3" i="1"/>
  <c r="G2" i="1"/>
  <c r="F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63B866D-65FC-40DF-A397-5472CE1AD15F}" keepAlive="1" name="Query - Clienti" description="Connessione alla query 'Clienti' nella cartella di lavoro." type="5" refreshedVersion="8" background="1" saveData="1">
    <dbPr connection="Provider=Microsoft.Mashup.OleDb.1;Data Source=$Workbook$;Location=Clienti;Extended Properties=&quot;&quot;" command="SELECT * FROM [Clienti]"/>
  </connection>
  <connection id="2" xr16:uid="{AC504FEC-6C48-4F03-A411-A2566BC43098}" keepAlive="1" name="Query - Tabella1" description="Connessione alla query 'Tabella1' nella cartella di lavoro." type="5" refreshedVersion="8" background="1" saveData="1">
    <dbPr connection="Provider=Microsoft.Mashup.OleDb.1;Data Source=$Workbook$;Location=Tabella1;Extended Properties=&quot;&quot;" command="SELECT * FROM [Tabella1]"/>
  </connection>
  <connection id="3" xr16:uid="{542A9EB5-6E92-4495-B940-D7B3A966FB60}" keepAlive="1" name="ThisWorkbookDataModel" description="Modello di dati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4" xr16:uid="{2A56B453-BA68-4C07-BA2F-ED8217F6335D}" name="WorksheetConnection_Cartel1!Clienti" type="102" refreshedVersion="8" minRefreshableVersion="5">
    <extLst>
      <ext xmlns:x15="http://schemas.microsoft.com/office/spreadsheetml/2010/11/main" uri="{DE250136-89BD-433C-8126-D09CA5730AF9}">
        <x15:connection id="Clienti">
          <x15:rangePr sourceName="_xlcn.WorksheetConnection_Cartel1Clienti1"/>
        </x15:connection>
      </ext>
    </extLst>
  </connection>
  <connection id="5" xr16:uid="{EB58956C-5E1F-4792-826D-B7FC29CFD76F}" name="WorksheetConnection_Cartel1!Tabella1_1" type="102" refreshedVersion="8" minRefreshableVersion="5">
    <extLst>
      <ext xmlns:x15="http://schemas.microsoft.com/office/spreadsheetml/2010/11/main" uri="{DE250136-89BD-433C-8126-D09CA5730AF9}">
        <x15:connection id="Tabella1_1">
          <x15:rangePr sourceName="_xlcn.WorksheetConnection_Cartel1Tabella1_11"/>
        </x15:connection>
      </ext>
    </extLst>
  </connection>
</connections>
</file>

<file path=xl/sharedStrings.xml><?xml version="1.0" encoding="utf-8"?>
<sst xmlns="http://schemas.openxmlformats.org/spreadsheetml/2006/main" count="2578" uniqueCount="54">
  <si>
    <t>N° FATTURA</t>
  </si>
  <si>
    <t>DATA FATTURA</t>
  </si>
  <si>
    <t>IMPORTO</t>
  </si>
  <si>
    <t>CLIENTE</t>
  </si>
  <si>
    <t>OGGETTO</t>
  </si>
  <si>
    <t>OGGI</t>
  </si>
  <si>
    <t>DATA SCADENZA</t>
  </si>
  <si>
    <t>ALFA</t>
  </si>
  <si>
    <t>INTERVENTO</t>
  </si>
  <si>
    <t>ZETA</t>
  </si>
  <si>
    <t>CONSULENZA</t>
  </si>
  <si>
    <t>OMEGA</t>
  </si>
  <si>
    <t>BETA</t>
  </si>
  <si>
    <t>VENDITA</t>
  </si>
  <si>
    <t>DELTA</t>
  </si>
  <si>
    <t>SIGMA</t>
  </si>
  <si>
    <t>ROSSI</t>
  </si>
  <si>
    <t>FORMAZIONE</t>
  </si>
  <si>
    <t>GAMMA</t>
  </si>
  <si>
    <t>LORDO</t>
  </si>
  <si>
    <t>IVA</t>
  </si>
  <si>
    <t>PAGATA</t>
  </si>
  <si>
    <t>DA PAGARE</t>
  </si>
  <si>
    <t>IOTA</t>
  </si>
  <si>
    <t>STATO</t>
  </si>
  <si>
    <t>CITTA</t>
  </si>
  <si>
    <t>INDIRIZZO</t>
  </si>
  <si>
    <t>EMAIL</t>
  </si>
  <si>
    <t>Milano</t>
  </si>
  <si>
    <t>Via Verde, 3</t>
  </si>
  <si>
    <t>ALFA@ALFA.it</t>
  </si>
  <si>
    <t>Roma</t>
  </si>
  <si>
    <t>Via Rossa, 5</t>
  </si>
  <si>
    <t>OMEGA@OMEGA.it</t>
  </si>
  <si>
    <t>Via Blu, 1</t>
  </si>
  <si>
    <t>BETA@BETA.it</t>
  </si>
  <si>
    <t>Napoli</t>
  </si>
  <si>
    <t>Via Gialla, 10</t>
  </si>
  <si>
    <t>GAMMA@GAMMA.it</t>
  </si>
  <si>
    <t>Palermo</t>
  </si>
  <si>
    <t>Via Nera, 30</t>
  </si>
  <si>
    <t>SIGMA@SIGMA.it</t>
  </si>
  <si>
    <t>Cagliari</t>
  </si>
  <si>
    <t>Via Viola, 2</t>
  </si>
  <si>
    <t>IOTA@IOTA.it</t>
  </si>
  <si>
    <t>Verona</t>
  </si>
  <si>
    <t>Via Rosa, 7</t>
  </si>
  <si>
    <t>ZETA@ZETA.it</t>
  </si>
  <si>
    <t>Bari</t>
  </si>
  <si>
    <t>Via Marrone, 12</t>
  </si>
  <si>
    <t>DELTA@DELTA.it</t>
  </si>
  <si>
    <t>Etichette di riga</t>
  </si>
  <si>
    <t>Totale complessivo</t>
  </si>
  <si>
    <t>Somma di LORDO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</si>
</sst>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2" borderId="2" xfId="0" applyFill="1" applyBorder="1"/>
    <xf numFmtId="14" fontId="0" fillId="0" borderId="4" xfId="0" applyNumberFormat="1" applyBorder="1"/>
    <xf numFmtId="0" fontId="0" fillId="0" borderId="4" xfId="0" applyBorder="1"/>
    <xf numFmtId="0" fontId="0" fillId="0" borderId="5" xfId="0" applyBorder="1"/>
    <xf numFmtId="0" fontId="1" fillId="2" borderId="1" xfId="0" applyFont="1" applyFill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0" fillId="0" borderId="3" xfId="0" applyBorder="1" applyAlignment="1">
      <alignment horizontal="right"/>
    </xf>
    <xf numFmtId="0" fontId="0" fillId="3" borderId="0" xfId="0" applyFill="1"/>
    <xf numFmtId="0" fontId="0" fillId="3" borderId="0" xfId="0" applyFill="1" applyAlignment="1">
      <alignment horizontal="left"/>
    </xf>
    <xf numFmtId="0" fontId="0" fillId="3" borderId="0" xfId="0" applyNumberFormat="1" applyFill="1"/>
    <xf numFmtId="0" fontId="0" fillId="3" borderId="0" xfId="0" applyFill="1" applyAlignment="1">
      <alignment horizontal="left" indent="1"/>
    </xf>
  </cellXfs>
  <cellStyles count="1">
    <cellStyle name="Normale" xfId="0" builtinId="0"/>
  </cellStyles>
  <dxfs count="40">
    <dxf>
      <fill>
        <patternFill patternType="solid">
          <bgColor theme="2" tint="-9.9978637043366805E-2"/>
        </patternFill>
      </fill>
    </dxf>
    <dxf>
      <fill>
        <patternFill patternType="solid">
          <bgColor theme="2" tint="-9.9978637043366805E-2"/>
        </patternFill>
      </fill>
    </dxf>
    <dxf>
      <fill>
        <patternFill patternType="solid">
          <bgColor theme="2" tint="-9.9978637043366805E-2"/>
        </patternFill>
      </fill>
    </dxf>
    <dxf>
      <fill>
        <patternFill patternType="solid">
          <bgColor theme="2" tint="-9.9978637043366805E-2"/>
        </patternFill>
      </fill>
    </dxf>
    <dxf>
      <fill>
        <patternFill patternType="solid">
          <bgColor theme="2" tint="-9.9978637043366805E-2"/>
        </patternFill>
      </fill>
    </dxf>
    <dxf>
      <fill>
        <patternFill patternType="solid">
          <bgColor theme="2" tint="-9.9978637043366805E-2"/>
        </patternFill>
      </fill>
    </dxf>
    <dxf>
      <fill>
        <patternFill patternType="solid">
          <bgColor theme="2" tint="-9.9978637043366805E-2"/>
        </patternFill>
      </fill>
    </dxf>
    <dxf>
      <fill>
        <patternFill patternType="solid">
          <bgColor theme="2" tint="-9.9978637043366805E-2"/>
        </patternFill>
      </fill>
    </dxf>
    <dxf>
      <fill>
        <patternFill patternType="solid">
          <bgColor theme="2" tint="-9.9978637043366805E-2"/>
        </patternFill>
      </fill>
    </dxf>
    <dxf>
      <fill>
        <patternFill patternType="solid">
          <bgColor theme="2" tint="-9.9978637043366805E-2"/>
        </patternFill>
      </fill>
    </dxf>
    <dxf>
      <fill>
        <patternFill patternType="solid">
          <bgColor theme="2" tint="-9.9978637043366805E-2"/>
        </patternFill>
      </fill>
    </dxf>
    <dxf>
      <fill>
        <patternFill patternType="solid">
          <bgColor theme="2" tint="-9.9978637043366805E-2"/>
        </patternFill>
      </fill>
    </dxf>
    <dxf>
      <fill>
        <patternFill patternType="solid">
          <bgColor theme="2" tint="-9.9978637043366805E-2"/>
        </patternFill>
      </fill>
    </dxf>
    <dxf>
      <fill>
        <patternFill patternType="solid">
          <bgColor theme="2" tint="-9.9978637043366805E-2"/>
        </patternFill>
      </fill>
    </dxf>
    <dxf>
      <fill>
        <patternFill patternType="solid">
          <bgColor theme="2" tint="-9.9978637043366805E-2"/>
        </patternFill>
      </fill>
    </dxf>
    <dxf>
      <fill>
        <patternFill patternType="solid">
          <bgColor theme="2" tint="-9.9978637043366805E-2"/>
        </patternFill>
      </fill>
    </dxf>
    <dxf>
      <fill>
        <patternFill patternType="solid">
          <bgColor theme="2" tint="-9.9978637043366805E-2"/>
        </patternFill>
      </fill>
    </dxf>
    <dxf>
      <fill>
        <patternFill patternType="solid">
          <bgColor theme="2" tint="-9.9978637043366805E-2"/>
        </patternFill>
      </fill>
    </dxf>
    <dxf>
      <fill>
        <patternFill patternType="solid">
          <bgColor theme="2" tint="-9.9978637043366805E-2"/>
        </patternFill>
      </fill>
    </dxf>
    <dxf>
      <fill>
        <patternFill patternType="solid">
          <bgColor theme="2" tint="-9.9978637043366805E-2"/>
        </patternFill>
      </fill>
    </dxf>
    <dxf>
      <fill>
        <patternFill patternType="solid">
          <bgColor theme="2" tint="-9.9978637043366805E-2"/>
        </patternFill>
      </fill>
    </dxf>
    <dxf>
      <fill>
        <patternFill patternType="solid">
          <bgColor theme="2" tint="-9.9978637043366805E-2"/>
        </patternFill>
      </fill>
    </dxf>
    <dxf>
      <fill>
        <patternFill patternType="solid">
          <bgColor theme="2" tint="-9.9978637043366805E-2"/>
        </patternFill>
      </fill>
    </dxf>
    <dxf>
      <fill>
        <patternFill patternType="solid">
          <bgColor theme="2" tint="-9.9978637043366805E-2"/>
        </patternFill>
      </fill>
    </dxf>
    <dxf>
      <fill>
        <patternFill patternType="solid">
          <bgColor theme="2" tint="-9.9978637043366805E-2"/>
        </patternFill>
      </fill>
    </dxf>
    <dxf>
      <fill>
        <patternFill patternType="solid">
          <bgColor theme="2" tint="-9.9978637043366805E-2"/>
        </patternFill>
      </fill>
    </dxf>
    <dxf>
      <fill>
        <patternFill patternType="solid">
          <bgColor theme="2" tint="-9.9978637043366805E-2"/>
        </patternFill>
      </fill>
    </dxf>
    <dxf>
      <fill>
        <patternFill patternType="solid">
          <bgColor theme="2" tint="-9.9978637043366805E-2"/>
        </patternFill>
      </fill>
    </dxf>
    <dxf>
      <fill>
        <patternFill patternType="solid">
          <bgColor theme="2" tint="-9.9978637043366805E-2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</dxf>
    <dxf>
      <numFmt numFmtId="19" formatCode="dd/mm/yyyy"/>
    </dxf>
    <dxf>
      <font>
        <color rgb="FF9C0006"/>
      </font>
      <fill>
        <patternFill>
          <bgColor rgb="FFFFC7CE"/>
        </patternFill>
      </fill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pivotCacheDefinition" Target="pivotCache/pivotCacheDefinition4.xml"/><Relationship Id="rId18" Type="http://schemas.openxmlformats.org/officeDocument/2006/relationships/sharedStrings" Target="sharedStrings.xml"/><Relationship Id="rId26" Type="http://schemas.openxmlformats.org/officeDocument/2006/relationships/customXml" Target="../customXml/item6.xml"/><Relationship Id="rId21" Type="http://schemas.openxmlformats.org/officeDocument/2006/relationships/customXml" Target="../customXml/item1.xml"/><Relationship Id="rId34" Type="http://schemas.openxmlformats.org/officeDocument/2006/relationships/customXml" Target="../customXml/item14.xml"/><Relationship Id="rId7" Type="http://schemas.openxmlformats.org/officeDocument/2006/relationships/pivotCacheDefinition" Target="pivotCache/pivotCacheDefinition2.xml"/><Relationship Id="rId12" Type="http://schemas.openxmlformats.org/officeDocument/2006/relationships/pivotTable" Target="pivotTables/pivotTable1.xml"/><Relationship Id="rId17" Type="http://schemas.openxmlformats.org/officeDocument/2006/relationships/styles" Target="styles.xml"/><Relationship Id="rId25" Type="http://schemas.openxmlformats.org/officeDocument/2006/relationships/customXml" Target="../customXml/item5.xml"/><Relationship Id="rId33" Type="http://schemas.openxmlformats.org/officeDocument/2006/relationships/customXml" Target="../customXml/item13.xml"/><Relationship Id="rId38" Type="http://schemas.openxmlformats.org/officeDocument/2006/relationships/customXml" Target="../customXml/item18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20" Type="http://schemas.openxmlformats.org/officeDocument/2006/relationships/calcChain" Target="calcChain.xml"/><Relationship Id="rId29" Type="http://schemas.openxmlformats.org/officeDocument/2006/relationships/customXml" Target="../customXml/item9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pivotCacheDefinition" Target="pivotCache/pivotCacheDefinition3.xml"/><Relationship Id="rId24" Type="http://schemas.openxmlformats.org/officeDocument/2006/relationships/customXml" Target="../customXml/item4.xml"/><Relationship Id="rId32" Type="http://schemas.openxmlformats.org/officeDocument/2006/relationships/customXml" Target="../customXml/item12.xml"/><Relationship Id="rId37" Type="http://schemas.openxmlformats.org/officeDocument/2006/relationships/customXml" Target="../customXml/item17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23" Type="http://schemas.openxmlformats.org/officeDocument/2006/relationships/customXml" Target="../customXml/item3.xml"/><Relationship Id="rId28" Type="http://schemas.openxmlformats.org/officeDocument/2006/relationships/customXml" Target="../customXml/item8.xml"/><Relationship Id="rId36" Type="http://schemas.openxmlformats.org/officeDocument/2006/relationships/customXml" Target="../customXml/item16.xml"/><Relationship Id="rId10" Type="http://schemas.microsoft.com/office/2007/relationships/slicerCache" Target="slicerCaches/slicerCache3.xml"/><Relationship Id="rId19" Type="http://schemas.openxmlformats.org/officeDocument/2006/relationships/powerPivotData" Target="model/item.data"/><Relationship Id="rId31" Type="http://schemas.openxmlformats.org/officeDocument/2006/relationships/customXml" Target="../customXml/item11.xml"/><Relationship Id="rId4" Type="http://schemas.openxmlformats.org/officeDocument/2006/relationships/worksheet" Target="worksheets/sheet4.xml"/><Relationship Id="rId9" Type="http://schemas.microsoft.com/office/2007/relationships/slicerCache" Target="slicerCaches/slicerCache2.xml"/><Relationship Id="rId14" Type="http://schemas.microsoft.com/office/2011/relationships/timelineCache" Target="timelineCaches/timelineCache1.xml"/><Relationship Id="rId22" Type="http://schemas.openxmlformats.org/officeDocument/2006/relationships/customXml" Target="../customXml/item2.xml"/><Relationship Id="rId27" Type="http://schemas.openxmlformats.org/officeDocument/2006/relationships/customXml" Target="../customXml/item7.xml"/><Relationship Id="rId30" Type="http://schemas.openxmlformats.org/officeDocument/2006/relationships/customXml" Target="../customXml/item10.xml"/><Relationship Id="rId35" Type="http://schemas.openxmlformats.org/officeDocument/2006/relationships/customXml" Target="../customXml/item15.xml"/><Relationship Id="rId8" Type="http://schemas.microsoft.com/office/2007/relationships/slicerCache" Target="slicerCaches/slicerCache1.xml"/><Relationship Id="rId3" Type="http://schemas.openxmlformats.org/officeDocument/2006/relationships/worksheet" Target="worksheets/sheet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 cap="flat" cmpd="sng" algn="ctr">
              <a:solidFill>
                <a:schemeClr val="accent1"/>
              </a:solidFill>
              <a:round/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3"/>
            </a:solidFill>
            <a:ln w="9525" cap="flat" cmpd="sng" algn="ctr">
              <a:solidFill>
                <a:schemeClr val="accent3"/>
              </a:solidFill>
              <a:round/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 cap="flat" cmpd="sng" algn="ctr">
              <a:solidFill>
                <a:schemeClr val="accent1"/>
              </a:solidFill>
              <a:round/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3"/>
            </a:solidFill>
            <a:ln w="9525" cap="flat" cmpd="sng" algn="ctr">
              <a:solidFill>
                <a:schemeClr val="accent3"/>
              </a:solidFill>
              <a:round/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 cap="flat" cmpd="sng" algn="ctr">
              <a:solidFill>
                <a:schemeClr val="accent1"/>
              </a:solidFill>
              <a:round/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3"/>
            </a:solidFill>
            <a:ln w="9525" cap="flat" cmpd="sng" algn="ctr">
              <a:solidFill>
                <a:schemeClr val="accent3"/>
              </a:solidFill>
              <a:round/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 cap="flat" cmpd="sng" algn="ctr">
              <a:solidFill>
                <a:schemeClr val="accent1"/>
              </a:solidFill>
              <a:round/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2225" cap="rnd" cmpd="sng" algn="ctr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2225" cap="rnd" cmpd="sng" algn="ctr">
            <a:solidFill>
              <a:schemeClr val="accent3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3"/>
            </a:solidFill>
            <a:ln w="9525" cap="flat" cmpd="sng" algn="ctr">
              <a:solidFill>
                <a:schemeClr val="accent3"/>
              </a:solidFill>
              <a:round/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v>Somma di IMPORTO</c:v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cat>
            <c:strLit>
              <c:ptCount val="8"/>
              <c:pt idx="0">
                <c:v>ALFA</c:v>
              </c:pt>
              <c:pt idx="1">
                <c:v>BETA</c:v>
              </c:pt>
              <c:pt idx="2">
                <c:v>DELTA</c:v>
              </c:pt>
              <c:pt idx="3">
                <c:v>GAMMA</c:v>
              </c:pt>
              <c:pt idx="4">
                <c:v>IOTA</c:v>
              </c:pt>
              <c:pt idx="5">
                <c:v>OMEGA</c:v>
              </c:pt>
              <c:pt idx="6">
                <c:v>SIGMA</c:v>
              </c:pt>
              <c:pt idx="7">
                <c:v>ZETA</c:v>
              </c:pt>
            </c:strLit>
          </c:cat>
          <c:val>
            <c:numLit>
              <c:formatCode>General</c:formatCode>
              <c:ptCount val="8"/>
              <c:pt idx="0">
                <c:v>310860</c:v>
              </c:pt>
              <c:pt idx="1">
                <c:v>203500</c:v>
              </c:pt>
              <c:pt idx="2">
                <c:v>101090</c:v>
              </c:pt>
              <c:pt idx="3">
                <c:v>202800</c:v>
              </c:pt>
              <c:pt idx="4">
                <c:v>298520</c:v>
              </c:pt>
              <c:pt idx="5">
                <c:v>204320</c:v>
              </c:pt>
              <c:pt idx="6">
                <c:v>100325</c:v>
              </c:pt>
              <c:pt idx="7">
                <c:v>299940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5-6F3B-41F1-84C5-0803D5CB35E5}"/>
            </c:ext>
          </c:extLst>
        </c:ser>
        <c:ser>
          <c:idx val="1"/>
          <c:order val="1"/>
          <c:tx>
            <c:v>Somma di IVA</c:v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8"/>
              <c:pt idx="0">
                <c:v>ALFA</c:v>
              </c:pt>
              <c:pt idx="1">
                <c:v>BETA</c:v>
              </c:pt>
              <c:pt idx="2">
                <c:v>DELTA</c:v>
              </c:pt>
              <c:pt idx="3">
                <c:v>GAMMA</c:v>
              </c:pt>
              <c:pt idx="4">
                <c:v>IOTA</c:v>
              </c:pt>
              <c:pt idx="5">
                <c:v>OMEGA</c:v>
              </c:pt>
              <c:pt idx="6">
                <c:v>SIGMA</c:v>
              </c:pt>
              <c:pt idx="7">
                <c:v>ZETA</c:v>
              </c:pt>
            </c:strLit>
          </c:cat>
          <c:val>
            <c:numLit>
              <c:formatCode>General</c:formatCode>
              <c:ptCount val="8"/>
              <c:pt idx="0">
                <c:v>68389.2</c:v>
              </c:pt>
              <c:pt idx="1">
                <c:v>44770</c:v>
              </c:pt>
              <c:pt idx="2">
                <c:v>22239.8</c:v>
              </c:pt>
              <c:pt idx="3">
                <c:v>44616</c:v>
              </c:pt>
              <c:pt idx="4">
                <c:v>65674.399999999994</c:v>
              </c:pt>
              <c:pt idx="5">
                <c:v>44950.400000000001</c:v>
              </c:pt>
              <c:pt idx="6">
                <c:v>22071.5</c:v>
              </c:pt>
              <c:pt idx="7">
                <c:v>65986.8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7-6F3B-41F1-84C5-0803D5CB35E5}"/>
            </c:ext>
          </c:extLst>
        </c:ser>
        <c:ser>
          <c:idx val="2"/>
          <c:order val="2"/>
          <c:tx>
            <c:v>Somma di LORDO</c:v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3"/>
              </a:solidFill>
              <a:ln w="9525" cap="flat" cmpd="sng" algn="ctr">
                <a:solidFill>
                  <a:schemeClr val="accent3"/>
                </a:solidFill>
                <a:round/>
              </a:ln>
              <a:effectLst/>
            </c:spPr>
          </c:marker>
          <c:cat>
            <c:strLit>
              <c:ptCount val="8"/>
              <c:pt idx="0">
                <c:v>ALFA</c:v>
              </c:pt>
              <c:pt idx="1">
                <c:v>BETA</c:v>
              </c:pt>
              <c:pt idx="2">
                <c:v>DELTA</c:v>
              </c:pt>
              <c:pt idx="3">
                <c:v>GAMMA</c:v>
              </c:pt>
              <c:pt idx="4">
                <c:v>IOTA</c:v>
              </c:pt>
              <c:pt idx="5">
                <c:v>OMEGA</c:v>
              </c:pt>
              <c:pt idx="6">
                <c:v>SIGMA</c:v>
              </c:pt>
              <c:pt idx="7">
                <c:v>ZETA</c:v>
              </c:pt>
            </c:strLit>
          </c:cat>
          <c:val>
            <c:numLit>
              <c:formatCode>General</c:formatCode>
              <c:ptCount val="8"/>
              <c:pt idx="0">
                <c:v>379249.2</c:v>
              </c:pt>
              <c:pt idx="1">
                <c:v>248270</c:v>
              </c:pt>
              <c:pt idx="2">
                <c:v>123329.8</c:v>
              </c:pt>
              <c:pt idx="3">
                <c:v>247416</c:v>
              </c:pt>
              <c:pt idx="4">
                <c:v>364194.4</c:v>
              </c:pt>
              <c:pt idx="5">
                <c:v>249270.39999999999</c:v>
              </c:pt>
              <c:pt idx="6">
                <c:v>122396.5</c:v>
              </c:pt>
              <c:pt idx="7">
                <c:v>365926.8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9-6F3B-41F1-84C5-0803D5CB35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2144615312"/>
        <c:axId val="17109567"/>
      </c:lineChart>
      <c:catAx>
        <c:axId val="214461531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109567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7109567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44615312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it-IT"/>
    </a:p>
  </c:txPr>
  <c:extLst>
    <c:ext xmlns:c15="http://schemas.microsoft.com/office/drawing/2012/chart" uri="{723BEF56-08C2-4564-9609-F4CBC75E7E54}">
      <c15:pivotSource>
        <c15:name>[W4D2 - ESERCIZIO 10.xlsx]PivotChartTable1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[W4D2 - ESERCIZIO 10.xlsx]GRAFICI!Tabella pivot3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GRAFICI!$B$18</c:f>
              <c:strCache>
                <c:ptCount val="1"/>
                <c:pt idx="0">
                  <c:v>Totale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GRAFICI!$A$19:$A$41</c:f>
              <c:multiLvlStrCache>
                <c:ptCount val="15"/>
                <c:lvl>
                  <c:pt idx="1">
                    <c:v>DA PAGARE</c:v>
                  </c:pt>
                  <c:pt idx="2">
                    <c:v>PAGATA</c:v>
                  </c:pt>
                  <c:pt idx="3">
                    <c:v>DA PAGARE</c:v>
                  </c:pt>
                  <c:pt idx="4">
                    <c:v>PAGATA</c:v>
                  </c:pt>
                  <c:pt idx="5">
                    <c:v>DA PAGARE</c:v>
                  </c:pt>
                  <c:pt idx="6">
                    <c:v>PAGATA</c:v>
                  </c:pt>
                  <c:pt idx="7">
                    <c:v>DA PAGARE</c:v>
                  </c:pt>
                  <c:pt idx="8">
                    <c:v>PAGATA</c:v>
                  </c:pt>
                  <c:pt idx="9">
                    <c:v>DA PAGARE</c:v>
                  </c:pt>
                  <c:pt idx="10">
                    <c:v>PAGATA</c:v>
                  </c:pt>
                  <c:pt idx="11">
                    <c:v>DA PAGARE</c:v>
                  </c:pt>
                  <c:pt idx="12">
                    <c:v>PAGATA</c:v>
                  </c:pt>
                  <c:pt idx="13">
                    <c:v>DA PAGARE</c:v>
                  </c:pt>
                  <c:pt idx="14">
                    <c:v>PAGATA</c:v>
                  </c:pt>
                </c:lvl>
                <c:lvl>
                  <c:pt idx="0">
                    <c:v>ALFA</c:v>
                  </c:pt>
                  <c:pt idx="1">
                    <c:v>BETA</c:v>
                  </c:pt>
                  <c:pt idx="3">
                    <c:v>DELTA</c:v>
                  </c:pt>
                  <c:pt idx="5">
                    <c:v>GAMMA</c:v>
                  </c:pt>
                  <c:pt idx="7">
                    <c:v>IOTA</c:v>
                  </c:pt>
                  <c:pt idx="9">
                    <c:v>OMEGA</c:v>
                  </c:pt>
                  <c:pt idx="11">
                    <c:v>SIGMA</c:v>
                  </c:pt>
                  <c:pt idx="13">
                    <c:v>ZETA</c:v>
                  </c:pt>
                </c:lvl>
              </c:multiLvlStrCache>
            </c:multiLvlStrRef>
          </c:cat>
          <c:val>
            <c:numRef>
              <c:f>GRAFICI!$B$19:$B$41</c:f>
              <c:numCache>
                <c:formatCode>General</c:formatCode>
                <c:ptCount val="15"/>
                <c:pt idx="0">
                  <c:v>379249.2</c:v>
                </c:pt>
                <c:pt idx="1">
                  <c:v>57096</c:v>
                </c:pt>
                <c:pt idx="2">
                  <c:v>191174</c:v>
                </c:pt>
                <c:pt idx="3">
                  <c:v>24278</c:v>
                </c:pt>
                <c:pt idx="4">
                  <c:v>99051.8</c:v>
                </c:pt>
                <c:pt idx="5">
                  <c:v>63842.599999999991</c:v>
                </c:pt>
                <c:pt idx="6">
                  <c:v>183573.40000000002</c:v>
                </c:pt>
                <c:pt idx="7">
                  <c:v>73517.200000000012</c:v>
                </c:pt>
                <c:pt idx="8">
                  <c:v>290677.19999999995</c:v>
                </c:pt>
                <c:pt idx="9">
                  <c:v>45079</c:v>
                </c:pt>
                <c:pt idx="10">
                  <c:v>204191.40000000002</c:v>
                </c:pt>
                <c:pt idx="11">
                  <c:v>27694</c:v>
                </c:pt>
                <c:pt idx="12">
                  <c:v>94702.5</c:v>
                </c:pt>
                <c:pt idx="13">
                  <c:v>109165.6</c:v>
                </c:pt>
                <c:pt idx="14">
                  <c:v>256761.2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9B-4906-90C0-930FA0FB23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9358943"/>
        <c:axId val="359359903"/>
      </c:barChart>
      <c:catAx>
        <c:axId val="359358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9359903"/>
        <c:crosses val="autoZero"/>
        <c:auto val="1"/>
        <c:lblAlgn val="ctr"/>
        <c:lblOffset val="100"/>
        <c:noMultiLvlLbl val="0"/>
      </c:catAx>
      <c:valAx>
        <c:axId val="359359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9358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0</xdr:row>
      <xdr:rowOff>95250</xdr:rowOff>
    </xdr:from>
    <xdr:to>
      <xdr:col>11</xdr:col>
      <xdr:colOff>304801</xdr:colOff>
      <xdr:row>14</xdr:row>
      <xdr:rowOff>158750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8BCCB7F1-A37A-D7F1-3A36-ACC4E6292D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409575</xdr:colOff>
      <xdr:row>5</xdr:row>
      <xdr:rowOff>142875</xdr:rowOff>
    </xdr:from>
    <xdr:to>
      <xdr:col>17</xdr:col>
      <xdr:colOff>85725</xdr:colOff>
      <xdr:row>12</xdr:row>
      <xdr:rowOff>180975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3" name="DATA FATTURA">
              <a:extLst>
                <a:ext uri="{FF2B5EF4-FFF2-40B4-BE49-F238E27FC236}">
                  <a16:creationId xmlns:a16="http://schemas.microsoft.com/office/drawing/2014/main" id="{2B1B37D2-1EAD-2AC2-D11D-06C66B72820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DATA FATTUR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144000" y="1095375"/>
              <a:ext cx="3333750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Sequenza temporale: funziona in Excel 2013 o versione successiva. Non è possibile spostarla o ridimensionarla.</a:t>
              </a:r>
            </a:p>
          </xdr:txBody>
        </xdr:sp>
      </mc:Fallback>
    </mc:AlternateContent>
    <xdr:clientData/>
  </xdr:twoCellAnchor>
  <xdr:twoCellAnchor editAs="oneCell">
    <xdr:from>
      <xdr:col>11</xdr:col>
      <xdr:colOff>419100</xdr:colOff>
      <xdr:row>0</xdr:row>
      <xdr:rowOff>114300</xdr:rowOff>
    </xdr:from>
    <xdr:to>
      <xdr:col>14</xdr:col>
      <xdr:colOff>419100</xdr:colOff>
      <xdr:row>5</xdr:row>
      <xdr:rowOff>85725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STATO">
              <a:extLst>
                <a:ext uri="{FF2B5EF4-FFF2-40B4-BE49-F238E27FC236}">
                  <a16:creationId xmlns:a16="http://schemas.microsoft.com/office/drawing/2014/main" id="{54F93F9C-42B5-631C-A067-D374E080B9B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TAT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153525" y="114300"/>
              <a:ext cx="1828800" cy="9239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  <xdr:twoCellAnchor>
    <xdr:from>
      <xdr:col>2</xdr:col>
      <xdr:colOff>190500</xdr:colOff>
      <xdr:row>17</xdr:row>
      <xdr:rowOff>14286</xdr:rowOff>
    </xdr:from>
    <xdr:to>
      <xdr:col>10</xdr:col>
      <xdr:colOff>466725</xdr:colOff>
      <xdr:row>33</xdr:row>
      <xdr:rowOff>190499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CFCE8923-3526-7F10-56A2-A55E017B28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10</xdr:col>
      <xdr:colOff>552450</xdr:colOff>
      <xdr:row>17</xdr:row>
      <xdr:rowOff>19050</xdr:rowOff>
    </xdr:from>
    <xdr:to>
      <xdr:col>13</xdr:col>
      <xdr:colOff>552450</xdr:colOff>
      <xdr:row>31</xdr:row>
      <xdr:rowOff>19050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CLIENTE">
              <a:extLst>
                <a:ext uri="{FF2B5EF4-FFF2-40B4-BE49-F238E27FC236}">
                  <a16:creationId xmlns:a16="http://schemas.microsoft.com/office/drawing/2014/main" id="{DD3C1B25-A27E-3F2F-2AE9-809616D2C6B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LIENT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677275" y="3257550"/>
              <a:ext cx="1828800" cy="2667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  <xdr:twoCellAnchor editAs="oneCell">
    <xdr:from>
      <xdr:col>14</xdr:col>
      <xdr:colOff>19050</xdr:colOff>
      <xdr:row>17</xdr:row>
      <xdr:rowOff>19050</xdr:rowOff>
    </xdr:from>
    <xdr:to>
      <xdr:col>17</xdr:col>
      <xdr:colOff>19050</xdr:colOff>
      <xdr:row>22</xdr:row>
      <xdr:rowOff>133350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7" name="STATO 1">
              <a:extLst>
                <a:ext uri="{FF2B5EF4-FFF2-40B4-BE49-F238E27FC236}">
                  <a16:creationId xmlns:a16="http://schemas.microsoft.com/office/drawing/2014/main" id="{A5F51187-5004-F963-D93D-22BF93A2A8D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TATO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582275" y="3257550"/>
              <a:ext cx="1828800" cy="1066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eronia" refreshedDate="45461.892553472222" createdVersion="8" refreshedVersion="8" minRefreshableVersion="3" recordCount="499" xr:uid="{2CDCAA26-7AAE-4633-9994-FD27B72F2376}">
  <cacheSource type="worksheet">
    <worksheetSource name="Tabella1_1"/>
  </cacheSource>
  <cacheFields count="10">
    <cacheField name="N° FATTURA" numFmtId="0">
      <sharedItems containsSemiMixedTypes="0" containsString="0" containsNumber="1" containsInteger="1" minValue="1" maxValue="499"/>
    </cacheField>
    <cacheField name="DATA FATTURA" numFmtId="14">
      <sharedItems containsSemiMixedTypes="0" containsNonDate="0" containsDate="1" containsString="0" minDate="2024-04-06T00:00:00" maxDate="2024-04-24T00:00:00"/>
    </cacheField>
    <cacheField name="IMPORTO" numFmtId="0">
      <sharedItems containsSemiMixedTypes="0" containsString="0" containsNumber="1" containsInteger="1" minValue="100" maxValue="8000"/>
    </cacheField>
    <cacheField name="CLIENTE" numFmtId="0">
      <sharedItems count="8">
        <s v="ALFA"/>
        <s v="ZETA"/>
        <s v="OMEGA"/>
        <s v="BETA"/>
        <s v="DELTA"/>
        <s v="SIGMA"/>
        <s v="IOTA"/>
        <s v="GAMMA"/>
      </sharedItems>
    </cacheField>
    <cacheField name="OGGETTO" numFmtId="0">
      <sharedItems/>
    </cacheField>
    <cacheField name="OGGI" numFmtId="14">
      <sharedItems containsSemiMixedTypes="0" containsNonDate="0" containsDate="1" containsString="0" minDate="2024-06-18T00:00:00" maxDate="2024-06-19T00:00:00"/>
    </cacheField>
    <cacheField name="DATA SCADENZA" numFmtId="14">
      <sharedItems containsSemiMixedTypes="0" containsNonDate="0" containsDate="1" containsString="0" minDate="2024-06-05T00:00:00" maxDate="2024-06-23T00:00:00"/>
    </cacheField>
    <cacheField name="LORDO" numFmtId="0">
      <sharedItems containsSemiMixedTypes="0" containsString="0" containsNumber="1" minValue="122" maxValue="9760"/>
    </cacheField>
    <cacheField name="IVA" numFmtId="0">
      <sharedItems containsSemiMixedTypes="0" containsString="0" containsNumber="1" minValue="22" maxValue="1760"/>
    </cacheField>
    <cacheField name="STATO" numFmtId="0">
      <sharedItems count="2">
        <s v="PAGATA"/>
        <s v="DA PAGARE"/>
      </sharedItems>
    </cacheField>
  </cacheFields>
  <extLst>
    <ext xmlns:x14="http://schemas.microsoft.com/office/spreadsheetml/2009/9/main" uri="{725AE2AE-9491-48be-B2B4-4EB974FC3084}">
      <x14:pivotCacheDefinition pivotCacheId="1364800193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Feronia" refreshedDate="45461.887616782406" createdVersion="3" refreshedVersion="8" minRefreshableVersion="3" recordCount="0" supportSubquery="1" supportAdvancedDrill="1" xr:uid="{D934096A-1F1E-47CE-A174-A1BF36038701}">
  <cacheSource type="external" connectionId="3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18">
    <cacheHierarchy uniqueName="[Clienti].[CLIENTE]" caption="CLIENTE" attribute="1" defaultMemberUniqueName="[Clienti].[CLIENTE].[All]" allUniqueName="[Clienti].[CLIENTE].[All]" dimensionUniqueName="[Clienti]" displayFolder="" count="0" memberValueDatatype="130" unbalanced="0"/>
    <cacheHierarchy uniqueName="[Clienti].[CITTA]" caption="CITTA" attribute="1" defaultMemberUniqueName="[Clienti].[CITTA].[All]" allUniqueName="[Clienti].[CITTA].[All]" dimensionUniqueName="[Clienti]" displayFolder="" count="0" memberValueDatatype="130" unbalanced="0"/>
    <cacheHierarchy uniqueName="[Clienti].[INDIRIZZO]" caption="INDIRIZZO" attribute="1" defaultMemberUniqueName="[Clienti].[INDIRIZZO].[All]" allUniqueName="[Clienti].[INDIRIZZO].[All]" dimensionUniqueName="[Clienti]" displayFolder="" count="0" memberValueDatatype="130" unbalanced="0"/>
    <cacheHierarchy uniqueName="[Clienti].[EMAIL]" caption="EMAIL" attribute="1" defaultMemberUniqueName="[Clienti].[EMAIL].[All]" allUniqueName="[Clienti].[EMAIL].[All]" dimensionUniqueName="[Clienti]" displayFolder="" count="0" memberValueDatatype="130" unbalanced="0"/>
    <cacheHierarchy uniqueName="[Tabella1_1].[N° FATTURA]" caption="N° FATTURA" attribute="1" defaultMemberUniqueName="[Tabella1_1].[N° FATTURA].[All]" allUniqueName="[Tabella1_1].[N° FATTURA].[All]" dimensionUniqueName="[Tabella1_1]" displayFolder="" count="0" memberValueDatatype="20" unbalanced="0"/>
    <cacheHierarchy uniqueName="[Tabella1_1].[DATA FATTURA]" caption="DATA FATTURA" attribute="1" time="1" defaultMemberUniqueName="[Tabella1_1].[DATA FATTURA].[All]" allUniqueName="[Tabella1_1].[DATA FATTURA].[All]" dimensionUniqueName="[Tabella1_1]" displayFolder="" count="0" memberValueDatatype="7" unbalanced="0"/>
    <cacheHierarchy uniqueName="[Tabella1_1].[IMPORTO]" caption="IMPORTO" attribute="1" defaultMemberUniqueName="[Tabella1_1].[IMPORTO].[All]" allUniqueName="[Tabella1_1].[IMPORTO].[All]" dimensionUniqueName="[Tabella1_1]" displayFolder="" count="0" memberValueDatatype="20" unbalanced="0"/>
    <cacheHierarchy uniqueName="[Tabella1_1].[CLIENTE]" caption="CLIENTE" attribute="1" defaultMemberUniqueName="[Tabella1_1].[CLIENTE].[All]" allUniqueName="[Tabella1_1].[CLIENTE].[All]" dimensionUniqueName="[Tabella1_1]" displayFolder="" count="0" memberValueDatatype="130" unbalanced="0"/>
    <cacheHierarchy uniqueName="[Tabella1_1].[OGGETTO]" caption="OGGETTO" attribute="1" defaultMemberUniqueName="[Tabella1_1].[OGGETTO].[All]" allUniqueName="[Tabella1_1].[OGGETTO].[All]" dimensionUniqueName="[Tabella1_1]" displayFolder="" count="0" memberValueDatatype="130" unbalanced="0"/>
    <cacheHierarchy uniqueName="[Tabella1_1].[OGGI]" caption="OGGI" attribute="1" time="1" defaultMemberUniqueName="[Tabella1_1].[OGGI].[All]" allUniqueName="[Tabella1_1].[OGGI].[All]" dimensionUniqueName="[Tabella1_1]" displayFolder="" count="0" memberValueDatatype="7" unbalanced="0"/>
    <cacheHierarchy uniqueName="[Tabella1_1].[DATA SCADENZA]" caption="DATA SCADENZA" attribute="1" time="1" defaultMemberUniqueName="[Tabella1_1].[DATA SCADENZA].[All]" allUniqueName="[Tabella1_1].[DATA SCADENZA].[All]" dimensionUniqueName="[Tabella1_1]" displayFolder="" count="0" memberValueDatatype="7" unbalanced="0"/>
    <cacheHierarchy uniqueName="[Tabella1_1].[LORDO]" caption="LORDO" attribute="1" defaultMemberUniqueName="[Tabella1_1].[LORDO].[All]" allUniqueName="[Tabella1_1].[LORDO].[All]" dimensionUniqueName="[Tabella1_1]" displayFolder="" count="0" memberValueDatatype="5" unbalanced="0"/>
    <cacheHierarchy uniqueName="[Tabella1_1].[IVA]" caption="IVA" attribute="1" defaultMemberUniqueName="[Tabella1_1].[IVA].[All]" allUniqueName="[Tabella1_1].[IVA].[All]" dimensionUniqueName="[Tabella1_1]" displayFolder="" count="0" memberValueDatatype="5" unbalanced="0"/>
    <cacheHierarchy uniqueName="[Tabella1_1].[STATO]" caption="STATO" attribute="1" defaultMemberUniqueName="[Tabella1_1].[STATO].[All]" allUniqueName="[Tabella1_1].[STATO].[All]" dimensionUniqueName="[Tabella1_1]" displayFolder="" count="2" memberValueDatatype="130" unbalanced="0"/>
    <cacheHierarchy uniqueName="[Measures].[__XL_Count Tabella1_1]" caption="__XL_Count Tabella1_1" measure="1" displayFolder="" measureGroup="Tabella1_1" count="0" hidden="1"/>
    <cacheHierarchy uniqueName="[Measures].[__XL_Count Clienti]" caption="__XL_Count Clienti" measure="1" displayFolder="" measureGroup="Clienti" count="0" hidden="1"/>
    <cacheHierarchy uniqueName="[Measures].[__No measures defined]" caption="__No measures defined" measure="1" displayFolder="" count="0" hidden="1"/>
    <cacheHierarchy uniqueName="[Measures].[Somma di IMPORTO]" caption="Somma di IMPORTO" measure="1" displayFolder="" measureGroup="Tabella1_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extLst>
    <ext xmlns:x14="http://schemas.microsoft.com/office/spreadsheetml/2009/9/main" uri="{725AE2AE-9491-48be-B2B4-4EB974FC3084}">
      <x14:pivotCacheDefinition slicerData="1" pivotCacheId="2038214201"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Feronia" refreshedDate="45461.889523379628" createdVersion="5" refreshedVersion="8" minRefreshableVersion="3" recordCount="0" supportSubquery="1" supportAdvancedDrill="1" xr:uid="{0E9FCE7C-B5D7-4F9E-A0C3-4093F945C213}">
  <cacheSource type="external" connectionId="3">
    <extLst>
      <ext xmlns:x14="http://schemas.microsoft.com/office/spreadsheetml/2009/9/main" uri="{F057638F-6D5F-4e77-A914-E7F072B9BCA8}">
        <x14:sourceConnection name="ThisWorkbookDataModel"/>
      </ext>
    </extLst>
  </cacheSource>
  <cacheFields count="4">
    <cacheField name="[Measures].[Somma di IMPORTO]" caption="Somma di IMPORTO" numFmtId="0" hierarchy="17" level="32767"/>
    <cacheField name="[Tabella1_1].[CLIENTE].[CLIENTE]" caption="CLIENTE" numFmtId="0" hierarchy="7" level="1">
      <sharedItems count="8">
        <s v="ALFA"/>
        <s v="BETA"/>
        <s v="DELTA"/>
        <s v="GAMMA"/>
        <s v="IOTA"/>
        <s v="OMEGA"/>
        <s v="SIGMA"/>
        <s v="ZETA"/>
      </sharedItems>
    </cacheField>
    <cacheField name="[Measures].[Somma di IVA]" caption="Somma di IVA" numFmtId="0" hierarchy="18" level="32767"/>
    <cacheField name="[Measures].[Somma di LORDO]" caption="Somma di LORDO" numFmtId="0" hierarchy="19" level="32767"/>
  </cacheFields>
  <cacheHierarchies count="20">
    <cacheHierarchy uniqueName="[Clienti].[CLIENTE]" caption="CLIENTE" attribute="1" defaultMemberUniqueName="[Clienti].[CLIENTE].[All]" allUniqueName="[Clienti].[CLIENTE].[All]" dimensionUniqueName="[Clienti]" displayFolder="" count="0" memberValueDatatype="130" unbalanced="0"/>
    <cacheHierarchy uniqueName="[Clienti].[CITTA]" caption="CITTA" attribute="1" defaultMemberUniqueName="[Clienti].[CITTA].[All]" allUniqueName="[Clienti].[CITTA].[All]" dimensionUniqueName="[Clienti]" displayFolder="" count="0" memberValueDatatype="130" unbalanced="0"/>
    <cacheHierarchy uniqueName="[Clienti].[INDIRIZZO]" caption="INDIRIZZO" attribute="1" defaultMemberUniqueName="[Clienti].[INDIRIZZO].[All]" allUniqueName="[Clienti].[INDIRIZZO].[All]" dimensionUniqueName="[Clienti]" displayFolder="" count="0" memberValueDatatype="130" unbalanced="0"/>
    <cacheHierarchy uniqueName="[Clienti].[EMAIL]" caption="EMAIL" attribute="1" defaultMemberUniqueName="[Clienti].[EMAIL].[All]" allUniqueName="[Clienti].[EMAIL].[All]" dimensionUniqueName="[Clienti]" displayFolder="" count="0" memberValueDatatype="130" unbalanced="0"/>
    <cacheHierarchy uniqueName="[Tabella1_1].[N° FATTURA]" caption="N° FATTURA" attribute="1" defaultMemberUniqueName="[Tabella1_1].[N° FATTURA].[All]" allUniqueName="[Tabella1_1].[N° FATTURA].[All]" dimensionUniqueName="[Tabella1_1]" displayFolder="" count="0" memberValueDatatype="20" unbalanced="0"/>
    <cacheHierarchy uniqueName="[Tabella1_1].[DATA FATTURA]" caption="DATA FATTURA" attribute="1" time="1" defaultMemberUniqueName="[Tabella1_1].[DATA FATTURA].[All]" allUniqueName="[Tabella1_1].[DATA FATTURA].[All]" dimensionUniqueName="[Tabella1_1]" displayFolder="" count="0" memberValueDatatype="7" unbalanced="0"/>
    <cacheHierarchy uniqueName="[Tabella1_1].[IMPORTO]" caption="IMPORTO" attribute="1" defaultMemberUniqueName="[Tabella1_1].[IMPORTO].[All]" allUniqueName="[Tabella1_1].[IMPORTO].[All]" dimensionUniqueName="[Tabella1_1]" displayFolder="" count="0" memberValueDatatype="20" unbalanced="0"/>
    <cacheHierarchy uniqueName="[Tabella1_1].[CLIENTE]" caption="CLIENTE" attribute="1" defaultMemberUniqueName="[Tabella1_1].[CLIENTE].[All]" allUniqueName="[Tabella1_1].[CLIENTE].[All]" dimensionUniqueName="[Tabella1_1]" displayFolder="" count="2" memberValueDatatype="130" unbalanced="0">
      <fieldsUsage count="2">
        <fieldUsage x="-1"/>
        <fieldUsage x="1"/>
      </fieldsUsage>
    </cacheHierarchy>
    <cacheHierarchy uniqueName="[Tabella1_1].[OGGETTO]" caption="OGGETTO" attribute="1" defaultMemberUniqueName="[Tabella1_1].[OGGETTO].[All]" allUniqueName="[Tabella1_1].[OGGETTO].[All]" dimensionUniqueName="[Tabella1_1]" displayFolder="" count="0" memberValueDatatype="130" unbalanced="0"/>
    <cacheHierarchy uniqueName="[Tabella1_1].[OGGI]" caption="OGGI" attribute="1" time="1" defaultMemberUniqueName="[Tabella1_1].[OGGI].[All]" allUniqueName="[Tabella1_1].[OGGI].[All]" dimensionUniqueName="[Tabella1_1]" displayFolder="" count="0" memberValueDatatype="7" unbalanced="0"/>
    <cacheHierarchy uniqueName="[Tabella1_1].[DATA SCADENZA]" caption="DATA SCADENZA" attribute="1" time="1" defaultMemberUniqueName="[Tabella1_1].[DATA SCADENZA].[All]" allUniqueName="[Tabella1_1].[DATA SCADENZA].[All]" dimensionUniqueName="[Tabella1_1]" displayFolder="" count="0" memberValueDatatype="7" unbalanced="0"/>
    <cacheHierarchy uniqueName="[Tabella1_1].[LORDO]" caption="LORDO" attribute="1" defaultMemberUniqueName="[Tabella1_1].[LORDO].[All]" allUniqueName="[Tabella1_1].[LORDO].[All]" dimensionUniqueName="[Tabella1_1]" displayFolder="" count="0" memberValueDatatype="5" unbalanced="0"/>
    <cacheHierarchy uniqueName="[Tabella1_1].[IVA]" caption="IVA" attribute="1" defaultMemberUniqueName="[Tabella1_1].[IVA].[All]" allUniqueName="[Tabella1_1].[IVA].[All]" dimensionUniqueName="[Tabella1_1]" displayFolder="" count="0" memberValueDatatype="5" unbalanced="0"/>
    <cacheHierarchy uniqueName="[Tabella1_1].[STATO]" caption="STATO" attribute="1" defaultMemberUniqueName="[Tabella1_1].[STATO].[All]" allUniqueName="[Tabella1_1].[STATO].[All]" dimensionUniqueName="[Tabella1_1]" displayFolder="" count="0" memberValueDatatype="130" unbalanced="0"/>
    <cacheHierarchy uniqueName="[Measures].[__XL_Count Tabella1_1]" caption="__XL_Count Tabella1_1" measure="1" displayFolder="" measureGroup="Tabella1_1" count="0" hidden="1"/>
    <cacheHierarchy uniqueName="[Measures].[__XL_Count Clienti]" caption="__XL_Count Clienti" measure="1" displayFolder="" measureGroup="Clienti" count="0" hidden="1"/>
    <cacheHierarchy uniqueName="[Measures].[__No measures defined]" caption="__No measures defined" measure="1" displayFolder="" count="0" hidden="1"/>
    <cacheHierarchy uniqueName="[Measures].[Somma di IMPORTO]" caption="Somma di IMPORTO" measure="1" displayFolder="" measureGroup="Tabella1_1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omma di IVA]" caption="Somma di IVA" measure="1" displayFolder="" measureGroup="Tabella1_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omma di LORDO]" caption="Somma di LORDO" measure="1" displayFolder="" measureGroup="Tabella1_1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</cacheHierarchies>
  <kpis count="0"/>
  <dimensions count="3">
    <dimension name="Clienti" uniqueName="[Clienti]" caption="Clienti"/>
    <dimension measure="1" name="Measures" uniqueName="[Measures]" caption="Measures"/>
    <dimension name="Tabella1_1" uniqueName="[Tabella1_1]" caption="Tabella1_1"/>
  </dimensions>
  <measureGroups count="2">
    <measureGroup name="Clienti" caption="Clienti"/>
    <measureGroup name="Tabella1_1" caption="Tabella1_1"/>
  </measureGroups>
  <maps count="3">
    <map measureGroup="0" dimension="0"/>
    <map measureGroup="1" dimension="0"/>
    <map measureGroup="1" dimension="2"/>
  </maps>
  <extLst>
    <ext xmlns:x14="http://schemas.microsoft.com/office/spreadsheetml/2009/9/main" uri="{725AE2AE-9491-48be-B2B4-4EB974FC3084}">
      <x14:pivotCacheDefinition pivotCacheId="570540777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Feronia" refreshedDate="45461.887345023148" createdVersion="3" refreshedVersion="8" minRefreshableVersion="3" recordCount="0" supportSubquery="1" supportAdvancedDrill="1" xr:uid="{B2F08D94-A088-4D19-8C27-78B2E9B31AA2}">
  <cacheSource type="external" connectionId="3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18">
    <cacheHierarchy uniqueName="[Clienti].[CLIENTE]" caption="CLIENTE" attribute="1" defaultMemberUniqueName="[Clienti].[CLIENTE].[All]" allUniqueName="[Clienti].[CLIENTE].[All]" dimensionUniqueName="[Clienti]" displayFolder="" count="0" memberValueDatatype="130" unbalanced="0"/>
    <cacheHierarchy uniqueName="[Clienti].[CITTA]" caption="CITTA" attribute="1" defaultMemberUniqueName="[Clienti].[CITTA].[All]" allUniqueName="[Clienti].[CITTA].[All]" dimensionUniqueName="[Clienti]" displayFolder="" count="0" memberValueDatatype="130" unbalanced="0"/>
    <cacheHierarchy uniqueName="[Clienti].[INDIRIZZO]" caption="INDIRIZZO" attribute="1" defaultMemberUniqueName="[Clienti].[INDIRIZZO].[All]" allUniqueName="[Clienti].[INDIRIZZO].[All]" dimensionUniqueName="[Clienti]" displayFolder="" count="0" memberValueDatatype="130" unbalanced="0"/>
    <cacheHierarchy uniqueName="[Clienti].[EMAIL]" caption="EMAIL" attribute="1" defaultMemberUniqueName="[Clienti].[EMAIL].[All]" allUniqueName="[Clienti].[EMAIL].[All]" dimensionUniqueName="[Clienti]" displayFolder="" count="0" memberValueDatatype="130" unbalanced="0"/>
    <cacheHierarchy uniqueName="[Tabella1_1].[N° FATTURA]" caption="N° FATTURA" attribute="1" defaultMemberUniqueName="[Tabella1_1].[N° FATTURA].[All]" allUniqueName="[Tabella1_1].[N° FATTURA].[All]" dimensionUniqueName="[Tabella1_1]" displayFolder="" count="0" memberValueDatatype="20" unbalanced="0"/>
    <cacheHierarchy uniqueName="[Tabella1_1].[DATA FATTURA]" caption="DATA FATTURA" attribute="1" time="1" defaultMemberUniqueName="[Tabella1_1].[DATA FATTURA].[All]" allUniqueName="[Tabella1_1].[DATA FATTURA].[All]" dimensionUniqueName="[Tabella1_1]" displayFolder="" count="2" memberValueDatatype="7" unbalanced="0"/>
    <cacheHierarchy uniqueName="[Tabella1_1].[IMPORTO]" caption="IMPORTO" attribute="1" defaultMemberUniqueName="[Tabella1_1].[IMPORTO].[All]" allUniqueName="[Tabella1_1].[IMPORTO].[All]" dimensionUniqueName="[Tabella1_1]" displayFolder="" count="0" memberValueDatatype="20" unbalanced="0"/>
    <cacheHierarchy uniqueName="[Tabella1_1].[CLIENTE]" caption="CLIENTE" attribute="1" defaultMemberUniqueName="[Tabella1_1].[CLIENTE].[All]" allUniqueName="[Tabella1_1].[CLIENTE].[All]" dimensionUniqueName="[Tabella1_1]" displayFolder="" count="0" memberValueDatatype="130" unbalanced="0"/>
    <cacheHierarchy uniqueName="[Tabella1_1].[OGGETTO]" caption="OGGETTO" attribute="1" defaultMemberUniqueName="[Tabella1_1].[OGGETTO].[All]" allUniqueName="[Tabella1_1].[OGGETTO].[All]" dimensionUniqueName="[Tabella1_1]" displayFolder="" count="0" memberValueDatatype="130" unbalanced="0"/>
    <cacheHierarchy uniqueName="[Tabella1_1].[OGGI]" caption="OGGI" attribute="1" time="1" defaultMemberUniqueName="[Tabella1_1].[OGGI].[All]" allUniqueName="[Tabella1_1].[OGGI].[All]" dimensionUniqueName="[Tabella1_1]" displayFolder="" count="0" memberValueDatatype="7" unbalanced="0"/>
    <cacheHierarchy uniqueName="[Tabella1_1].[DATA SCADENZA]" caption="DATA SCADENZA" attribute="1" time="1" defaultMemberUniqueName="[Tabella1_1].[DATA SCADENZA].[All]" allUniqueName="[Tabella1_1].[DATA SCADENZA].[All]" dimensionUniqueName="[Tabella1_1]" displayFolder="" count="0" memberValueDatatype="7" unbalanced="0"/>
    <cacheHierarchy uniqueName="[Tabella1_1].[LORDO]" caption="LORDO" attribute="1" defaultMemberUniqueName="[Tabella1_1].[LORDO].[All]" allUniqueName="[Tabella1_1].[LORDO].[All]" dimensionUniqueName="[Tabella1_1]" displayFolder="" count="0" memberValueDatatype="5" unbalanced="0"/>
    <cacheHierarchy uniqueName="[Tabella1_1].[IVA]" caption="IVA" attribute="1" defaultMemberUniqueName="[Tabella1_1].[IVA].[All]" allUniqueName="[Tabella1_1].[IVA].[All]" dimensionUniqueName="[Tabella1_1]" displayFolder="" count="0" memberValueDatatype="5" unbalanced="0"/>
    <cacheHierarchy uniqueName="[Tabella1_1].[STATO]" caption="STATO" attribute="1" defaultMemberUniqueName="[Tabella1_1].[STATO].[All]" allUniqueName="[Tabella1_1].[STATO].[All]" dimensionUniqueName="[Tabella1_1]" displayFolder="" count="0" memberValueDatatype="130" unbalanced="0"/>
    <cacheHierarchy uniqueName="[Measures].[__XL_Count Tabella1_1]" caption="__XL_Count Tabella1_1" measure="1" displayFolder="" measureGroup="Tabella1_1" count="0" hidden="1"/>
    <cacheHierarchy uniqueName="[Measures].[__XL_Count Clienti]" caption="__XL_Count Clienti" measure="1" displayFolder="" measureGroup="Clienti" count="0" hidden="1"/>
    <cacheHierarchy uniqueName="[Measures].[__No measures defined]" caption="__No measures defined" measure="1" displayFolder="" count="0" hidden="1"/>
    <cacheHierarchy uniqueName="[Measures].[Somma di IMPORTO]" caption="Somma di IMPORTO" measure="1" displayFolder="" measureGroup="Tabella1_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extLst>
    <ext xmlns:x14="http://schemas.microsoft.com/office/spreadsheetml/2009/9/main" uri="{725AE2AE-9491-48be-B2B4-4EB974FC3084}">
      <x14:pivotCacheDefinition pivotCacheId="619411035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9">
  <r>
    <n v="137"/>
    <d v="2024-04-17T00:00:00"/>
    <n v="2820"/>
    <x v="0"/>
    <s v="INTERVENTO"/>
    <d v="2024-06-18T00:00:00"/>
    <d v="2024-06-16T00:00:00"/>
    <n v="3440.4"/>
    <n v="620.4"/>
    <x v="0"/>
  </r>
  <r>
    <n v="83"/>
    <d v="2024-04-17T00:00:00"/>
    <n v="1740"/>
    <x v="1"/>
    <s v="CONSULENZA"/>
    <d v="2024-06-18T00:00:00"/>
    <d v="2024-06-16T00:00:00"/>
    <n v="2122.8000000000002"/>
    <n v="382.8"/>
    <x v="0"/>
  </r>
  <r>
    <n v="467"/>
    <d v="2024-04-17T00:00:00"/>
    <n v="7300"/>
    <x v="2"/>
    <s v="CONSULENZA"/>
    <d v="2024-06-18T00:00:00"/>
    <d v="2024-06-16T00:00:00"/>
    <n v="8906"/>
    <n v="1606"/>
    <x v="0"/>
  </r>
  <r>
    <n v="131"/>
    <d v="2024-04-17T00:00:00"/>
    <n v="2700"/>
    <x v="1"/>
    <s v="CONSULENZA"/>
    <d v="2024-06-18T00:00:00"/>
    <d v="2024-06-16T00:00:00"/>
    <n v="3294"/>
    <n v="594"/>
    <x v="0"/>
  </r>
  <r>
    <n v="420"/>
    <d v="2024-04-17T00:00:00"/>
    <n v="5750"/>
    <x v="1"/>
    <s v="CONSULENZA"/>
    <d v="2024-06-18T00:00:00"/>
    <d v="2024-06-16T00:00:00"/>
    <n v="7015"/>
    <n v="1265"/>
    <x v="0"/>
  </r>
  <r>
    <n v="172"/>
    <d v="2024-04-17T00:00:00"/>
    <n v="3520"/>
    <x v="3"/>
    <s v="VENDITA"/>
    <d v="2024-06-18T00:00:00"/>
    <d v="2024-06-16T00:00:00"/>
    <n v="4294.3999999999996"/>
    <n v="774.4"/>
    <x v="0"/>
  </r>
  <r>
    <n v="482"/>
    <d v="2024-04-17T00:00:00"/>
    <n v="5800"/>
    <x v="4"/>
    <s v="CONSULENZA"/>
    <d v="2024-06-18T00:00:00"/>
    <d v="2024-06-16T00:00:00"/>
    <n v="7076"/>
    <n v="1276"/>
    <x v="0"/>
  </r>
  <r>
    <n v="170"/>
    <d v="2024-04-17T00:00:00"/>
    <n v="3480"/>
    <x v="5"/>
    <s v="CONSULENZA"/>
    <d v="2024-06-18T00:00:00"/>
    <d v="2024-06-16T00:00:00"/>
    <n v="4245.6000000000004"/>
    <n v="765.6"/>
    <x v="0"/>
  </r>
  <r>
    <n v="196"/>
    <d v="2024-04-17T00:00:00"/>
    <n v="4000"/>
    <x v="1"/>
    <s v="CONSULENZA"/>
    <d v="2024-06-18T00:00:00"/>
    <d v="2024-06-16T00:00:00"/>
    <n v="4880"/>
    <n v="880"/>
    <x v="0"/>
  </r>
  <r>
    <n v="305"/>
    <d v="2024-04-17T00:00:00"/>
    <n v="2300"/>
    <x v="6"/>
    <s v="INTERVENTO"/>
    <d v="2024-06-18T00:00:00"/>
    <d v="2024-06-16T00:00:00"/>
    <n v="2806"/>
    <n v="506"/>
    <x v="0"/>
  </r>
  <r>
    <n v="432"/>
    <d v="2024-04-17T00:00:00"/>
    <n v="6350"/>
    <x v="0"/>
    <s v="FORMAZIONE"/>
    <d v="2024-06-18T00:00:00"/>
    <d v="2024-06-16T00:00:00"/>
    <n v="7747"/>
    <n v="1397"/>
    <x v="0"/>
  </r>
  <r>
    <n v="154"/>
    <d v="2024-04-17T00:00:00"/>
    <n v="3160"/>
    <x v="0"/>
    <s v="CONSULENZA"/>
    <d v="2024-06-18T00:00:00"/>
    <d v="2024-06-16T00:00:00"/>
    <n v="3855.2"/>
    <n v="695.2"/>
    <x v="0"/>
  </r>
  <r>
    <n v="37"/>
    <d v="2024-04-17T00:00:00"/>
    <n v="820"/>
    <x v="7"/>
    <s v="INTERVENTO"/>
    <d v="2024-06-18T00:00:00"/>
    <d v="2024-06-16T00:00:00"/>
    <n v="1000.4"/>
    <n v="180.4"/>
    <x v="0"/>
  </r>
  <r>
    <n v="314"/>
    <d v="2024-04-17T00:00:00"/>
    <n v="450"/>
    <x v="2"/>
    <s v="CONSULENZA"/>
    <d v="2024-06-18T00:00:00"/>
    <d v="2024-06-16T00:00:00"/>
    <n v="549"/>
    <n v="99"/>
    <x v="0"/>
  </r>
  <r>
    <n v="195"/>
    <d v="2024-04-17T00:00:00"/>
    <n v="3980"/>
    <x v="2"/>
    <s v="CONSULENZA"/>
    <d v="2024-06-18T00:00:00"/>
    <d v="2024-06-16T00:00:00"/>
    <n v="4855.6000000000004"/>
    <n v="875.6"/>
    <x v="0"/>
  </r>
  <r>
    <n v="111"/>
    <d v="2024-04-17T00:00:00"/>
    <n v="2300"/>
    <x v="1"/>
    <s v="CONSULENZA"/>
    <d v="2024-06-18T00:00:00"/>
    <d v="2024-06-16T00:00:00"/>
    <n v="2806"/>
    <n v="506"/>
    <x v="0"/>
  </r>
  <r>
    <n v="486"/>
    <d v="2024-04-17T00:00:00"/>
    <n v="5400"/>
    <x v="6"/>
    <s v="INTERVENTO"/>
    <d v="2024-06-18T00:00:00"/>
    <d v="2024-06-16T00:00:00"/>
    <n v="6588"/>
    <n v="1188"/>
    <x v="0"/>
  </r>
  <r>
    <n v="16"/>
    <d v="2024-04-17T00:00:00"/>
    <n v="400"/>
    <x v="6"/>
    <s v="CONSULENZA"/>
    <d v="2024-06-18T00:00:00"/>
    <d v="2024-06-16T00:00:00"/>
    <n v="488"/>
    <n v="88"/>
    <x v="0"/>
  </r>
  <r>
    <n v="184"/>
    <d v="2024-04-17T00:00:00"/>
    <n v="3760"/>
    <x v="7"/>
    <s v="CONSULENZA"/>
    <d v="2024-06-18T00:00:00"/>
    <d v="2024-06-16T00:00:00"/>
    <n v="4587.2"/>
    <n v="827.2"/>
    <x v="0"/>
  </r>
  <r>
    <n v="2"/>
    <d v="2024-04-17T00:00:00"/>
    <n v="120"/>
    <x v="3"/>
    <s v="CONSULENZA"/>
    <d v="2024-06-18T00:00:00"/>
    <d v="2024-06-16T00:00:00"/>
    <n v="146.4"/>
    <n v="26.4"/>
    <x v="0"/>
  </r>
  <r>
    <n v="228"/>
    <d v="2024-04-17T00:00:00"/>
    <n v="4640"/>
    <x v="0"/>
    <s v="VENDITA"/>
    <d v="2024-06-18T00:00:00"/>
    <d v="2024-06-16T00:00:00"/>
    <n v="5660.8"/>
    <n v="1020.8"/>
    <x v="0"/>
  </r>
  <r>
    <n v="109"/>
    <d v="2024-04-17T00:00:00"/>
    <n v="2260"/>
    <x v="0"/>
    <s v="INTERVENTO"/>
    <d v="2024-06-18T00:00:00"/>
    <d v="2024-06-16T00:00:00"/>
    <n v="2757.2"/>
    <n v="497.2"/>
    <x v="0"/>
  </r>
  <r>
    <n v="271"/>
    <d v="2024-04-17T00:00:00"/>
    <n v="5500"/>
    <x v="6"/>
    <s v="CONSULENZA"/>
    <d v="2024-06-18T00:00:00"/>
    <d v="2024-06-16T00:00:00"/>
    <n v="6710"/>
    <n v="1210"/>
    <x v="0"/>
  </r>
  <r>
    <n v="447"/>
    <d v="2024-04-17T00:00:00"/>
    <n v="7100"/>
    <x v="0"/>
    <s v="CONSULENZA"/>
    <d v="2024-06-18T00:00:00"/>
    <d v="2024-06-16T00:00:00"/>
    <n v="8662"/>
    <n v="1562"/>
    <x v="0"/>
  </r>
  <r>
    <n v="45"/>
    <d v="2024-04-17T00:00:00"/>
    <n v="980"/>
    <x v="6"/>
    <s v="INTERVENTO"/>
    <d v="2024-06-18T00:00:00"/>
    <d v="2024-06-16T00:00:00"/>
    <n v="1195.5999999999999"/>
    <n v="215.6"/>
    <x v="0"/>
  </r>
  <r>
    <n v="182"/>
    <d v="2024-04-17T00:00:00"/>
    <n v="3720"/>
    <x v="1"/>
    <s v="CONSULENZA"/>
    <d v="2024-06-18T00:00:00"/>
    <d v="2024-06-16T00:00:00"/>
    <n v="4538.3999999999996"/>
    <n v="818.4"/>
    <x v="0"/>
  </r>
  <r>
    <n v="96"/>
    <d v="2024-04-17T00:00:00"/>
    <n v="2000"/>
    <x v="6"/>
    <s v="FORMAZIONE"/>
    <d v="2024-06-18T00:00:00"/>
    <d v="2024-06-16T00:00:00"/>
    <n v="2440"/>
    <n v="440"/>
    <x v="0"/>
  </r>
  <r>
    <n v="11"/>
    <d v="2024-04-17T00:00:00"/>
    <n v="300"/>
    <x v="6"/>
    <s v="INTERVENTO"/>
    <d v="2024-06-18T00:00:00"/>
    <d v="2024-06-16T00:00:00"/>
    <n v="366"/>
    <n v="66"/>
    <x v="0"/>
  </r>
  <r>
    <n v="279"/>
    <d v="2024-04-16T00:00:00"/>
    <n v="5660"/>
    <x v="0"/>
    <s v="CONSULENZA"/>
    <d v="2024-06-18T00:00:00"/>
    <d v="2024-06-15T00:00:00"/>
    <n v="6905.2"/>
    <n v="1245.2"/>
    <x v="0"/>
  </r>
  <r>
    <n v="438"/>
    <d v="2024-04-16T00:00:00"/>
    <n v="6650"/>
    <x v="3"/>
    <s v="VENDITA"/>
    <d v="2024-06-18T00:00:00"/>
    <d v="2024-06-15T00:00:00"/>
    <n v="8113"/>
    <n v="1463"/>
    <x v="0"/>
  </r>
  <r>
    <n v="368"/>
    <d v="2024-04-16T00:00:00"/>
    <n v="3150"/>
    <x v="6"/>
    <s v="VENDITA"/>
    <d v="2024-06-18T00:00:00"/>
    <d v="2024-06-15T00:00:00"/>
    <n v="3843"/>
    <n v="693"/>
    <x v="0"/>
  </r>
  <r>
    <n v="297"/>
    <d v="2024-04-16T00:00:00"/>
    <n v="700"/>
    <x v="2"/>
    <s v="INTERVENTO"/>
    <d v="2024-06-18T00:00:00"/>
    <d v="2024-06-15T00:00:00"/>
    <n v="854"/>
    <n v="154"/>
    <x v="0"/>
  </r>
  <r>
    <n v="93"/>
    <d v="2024-04-16T00:00:00"/>
    <n v="1940"/>
    <x v="2"/>
    <s v="INTERVENTO"/>
    <d v="2024-06-18T00:00:00"/>
    <d v="2024-06-15T00:00:00"/>
    <n v="2366.8000000000002"/>
    <n v="426.8"/>
    <x v="0"/>
  </r>
  <r>
    <n v="360"/>
    <d v="2024-04-16T00:00:00"/>
    <n v="2750"/>
    <x v="7"/>
    <s v="INTERVENTO"/>
    <d v="2024-06-18T00:00:00"/>
    <d v="2024-06-15T00:00:00"/>
    <n v="3355"/>
    <n v="605"/>
    <x v="0"/>
  </r>
  <r>
    <n v="89"/>
    <d v="2024-04-16T00:00:00"/>
    <n v="1860"/>
    <x v="2"/>
    <s v="CONSULENZA"/>
    <d v="2024-06-18T00:00:00"/>
    <d v="2024-06-15T00:00:00"/>
    <n v="2269.1999999999998"/>
    <n v="409.2"/>
    <x v="0"/>
  </r>
  <r>
    <n v="362"/>
    <d v="2024-04-16T00:00:00"/>
    <n v="2850"/>
    <x v="0"/>
    <s v="FORMAZIONE"/>
    <d v="2024-06-18T00:00:00"/>
    <d v="2024-06-15T00:00:00"/>
    <n v="3477"/>
    <n v="627"/>
    <x v="0"/>
  </r>
  <r>
    <n v="108"/>
    <d v="2024-04-16T00:00:00"/>
    <n v="2240"/>
    <x v="4"/>
    <s v="INTERVENTO"/>
    <d v="2024-06-18T00:00:00"/>
    <d v="2024-06-15T00:00:00"/>
    <n v="2732.8"/>
    <n v="492.8"/>
    <x v="0"/>
  </r>
  <r>
    <n v="100"/>
    <d v="2024-04-16T00:00:00"/>
    <n v="2080"/>
    <x v="1"/>
    <s v="CONSULENZA"/>
    <d v="2024-06-18T00:00:00"/>
    <d v="2024-06-15T00:00:00"/>
    <n v="2537.6"/>
    <n v="457.6"/>
    <x v="0"/>
  </r>
  <r>
    <n v="377"/>
    <d v="2024-04-16T00:00:00"/>
    <n v="3600"/>
    <x v="7"/>
    <s v="CONSULENZA"/>
    <d v="2024-06-18T00:00:00"/>
    <d v="2024-06-15T00:00:00"/>
    <n v="4392"/>
    <n v="792"/>
    <x v="0"/>
  </r>
  <r>
    <n v="353"/>
    <d v="2024-04-16T00:00:00"/>
    <n v="2400"/>
    <x v="3"/>
    <s v="INTERVENTO"/>
    <d v="2024-06-18T00:00:00"/>
    <d v="2024-06-15T00:00:00"/>
    <n v="2928"/>
    <n v="528"/>
    <x v="0"/>
  </r>
  <r>
    <n v="310"/>
    <d v="2024-04-16T00:00:00"/>
    <n v="250"/>
    <x v="2"/>
    <s v="CONSULENZA"/>
    <d v="2024-06-18T00:00:00"/>
    <d v="2024-06-15T00:00:00"/>
    <n v="305"/>
    <n v="55"/>
    <x v="0"/>
  </r>
  <r>
    <n v="414"/>
    <d v="2024-04-16T00:00:00"/>
    <n v="5450"/>
    <x v="4"/>
    <s v="FORMAZIONE"/>
    <d v="2024-06-18T00:00:00"/>
    <d v="2024-06-15T00:00:00"/>
    <n v="6649"/>
    <n v="1199"/>
    <x v="0"/>
  </r>
  <r>
    <n v="164"/>
    <d v="2024-04-16T00:00:00"/>
    <n v="3360"/>
    <x v="6"/>
    <s v="INTERVENTO"/>
    <d v="2024-06-18T00:00:00"/>
    <d v="2024-06-15T00:00:00"/>
    <n v="4099.2"/>
    <n v="739.2"/>
    <x v="0"/>
  </r>
  <r>
    <n v="153"/>
    <d v="2024-04-16T00:00:00"/>
    <n v="3140"/>
    <x v="5"/>
    <s v="CONSULENZA"/>
    <d v="2024-06-18T00:00:00"/>
    <d v="2024-06-15T00:00:00"/>
    <n v="3830.8"/>
    <n v="690.8"/>
    <x v="0"/>
  </r>
  <r>
    <n v="130"/>
    <d v="2024-04-16T00:00:00"/>
    <n v="2680"/>
    <x v="6"/>
    <s v="VENDITA"/>
    <d v="2024-06-18T00:00:00"/>
    <d v="2024-06-15T00:00:00"/>
    <n v="3269.6"/>
    <n v="589.6"/>
    <x v="0"/>
  </r>
  <r>
    <n v="388"/>
    <d v="2024-04-16T00:00:00"/>
    <n v="4150"/>
    <x v="7"/>
    <s v="INTERVENTO"/>
    <d v="2024-06-18T00:00:00"/>
    <d v="2024-06-15T00:00:00"/>
    <n v="5063"/>
    <n v="913"/>
    <x v="0"/>
  </r>
  <r>
    <n v="391"/>
    <d v="2024-04-16T00:00:00"/>
    <n v="4300"/>
    <x v="5"/>
    <s v="CONSULENZA"/>
    <d v="2024-06-18T00:00:00"/>
    <d v="2024-06-15T00:00:00"/>
    <n v="5246"/>
    <n v="946"/>
    <x v="0"/>
  </r>
  <r>
    <n v="48"/>
    <d v="2024-04-16T00:00:00"/>
    <n v="1040"/>
    <x v="7"/>
    <s v="CONSULENZA"/>
    <d v="2024-06-18T00:00:00"/>
    <d v="2024-06-15T00:00:00"/>
    <n v="1268.8"/>
    <n v="228.8"/>
    <x v="0"/>
  </r>
  <r>
    <n v="12"/>
    <d v="2024-04-16T00:00:00"/>
    <n v="320"/>
    <x v="1"/>
    <s v="FORMAZIONE"/>
    <d v="2024-06-18T00:00:00"/>
    <d v="2024-06-15T00:00:00"/>
    <n v="390.4"/>
    <n v="70.400000000000006"/>
    <x v="0"/>
  </r>
  <r>
    <n v="29"/>
    <d v="2024-04-16T00:00:00"/>
    <n v="660"/>
    <x v="1"/>
    <s v="FORMAZIONE"/>
    <d v="2024-06-18T00:00:00"/>
    <d v="2024-06-15T00:00:00"/>
    <n v="805.2"/>
    <n v="145.19999999999999"/>
    <x v="0"/>
  </r>
  <r>
    <n v="453"/>
    <d v="2024-04-16T00:00:00"/>
    <n v="7400"/>
    <x v="6"/>
    <s v="CONSULENZA"/>
    <d v="2024-06-18T00:00:00"/>
    <d v="2024-06-15T00:00:00"/>
    <n v="9028"/>
    <n v="1628"/>
    <x v="0"/>
  </r>
  <r>
    <n v="224"/>
    <d v="2024-04-16T00:00:00"/>
    <n v="4560"/>
    <x v="7"/>
    <s v="CONSULENZA"/>
    <d v="2024-06-18T00:00:00"/>
    <d v="2024-06-15T00:00:00"/>
    <n v="5563.2"/>
    <n v="1003.2"/>
    <x v="0"/>
  </r>
  <r>
    <n v="28"/>
    <d v="2024-04-16T00:00:00"/>
    <n v="640"/>
    <x v="6"/>
    <s v="CONSULENZA"/>
    <d v="2024-06-18T00:00:00"/>
    <d v="2024-06-15T00:00:00"/>
    <n v="780.8"/>
    <n v="140.80000000000001"/>
    <x v="0"/>
  </r>
  <r>
    <n v="457"/>
    <d v="2024-04-16T00:00:00"/>
    <n v="2350"/>
    <x v="1"/>
    <s v="INTERVENTO"/>
    <d v="2024-06-18T00:00:00"/>
    <d v="2024-06-15T00:00:00"/>
    <n v="2867"/>
    <n v="517"/>
    <x v="0"/>
  </r>
  <r>
    <n v="499"/>
    <d v="2024-04-16T00:00:00"/>
    <n v="4100"/>
    <x v="4"/>
    <s v="INTERVENTO"/>
    <d v="2024-06-18T00:00:00"/>
    <d v="2024-06-15T00:00:00"/>
    <n v="5002"/>
    <n v="902"/>
    <x v="0"/>
  </r>
  <r>
    <n v="188"/>
    <d v="2024-04-16T00:00:00"/>
    <n v="3840"/>
    <x v="0"/>
    <s v="CONSULENZA"/>
    <d v="2024-06-18T00:00:00"/>
    <d v="2024-06-15T00:00:00"/>
    <n v="4684.8"/>
    <n v="844.8"/>
    <x v="0"/>
  </r>
  <r>
    <n v="209"/>
    <d v="2024-04-16T00:00:00"/>
    <n v="4260"/>
    <x v="0"/>
    <s v="CONSULENZA"/>
    <d v="2024-06-18T00:00:00"/>
    <d v="2024-06-15T00:00:00"/>
    <n v="5197.2"/>
    <n v="937.2"/>
    <x v="0"/>
  </r>
  <r>
    <n v="117"/>
    <d v="2024-04-15T00:00:00"/>
    <n v="2420"/>
    <x v="1"/>
    <s v="CONSULENZA"/>
    <d v="2024-06-18T00:00:00"/>
    <d v="2024-06-14T00:00:00"/>
    <n v="2952.4"/>
    <n v="532.4"/>
    <x v="0"/>
  </r>
  <r>
    <n v="411"/>
    <d v="2024-04-15T00:00:00"/>
    <n v="5300"/>
    <x v="7"/>
    <s v="CONSULENZA"/>
    <d v="2024-06-18T00:00:00"/>
    <d v="2024-06-14T00:00:00"/>
    <n v="6466"/>
    <n v="1166"/>
    <x v="0"/>
  </r>
  <r>
    <n v="244"/>
    <d v="2024-04-15T00:00:00"/>
    <n v="4960"/>
    <x v="4"/>
    <s v="CONSULENZA"/>
    <d v="2024-06-18T00:00:00"/>
    <d v="2024-06-14T00:00:00"/>
    <n v="6051.2"/>
    <n v="1091.2"/>
    <x v="0"/>
  </r>
  <r>
    <n v="483"/>
    <d v="2024-04-15T00:00:00"/>
    <n v="5700"/>
    <x v="0"/>
    <s v="VENDITA"/>
    <d v="2024-06-18T00:00:00"/>
    <d v="2024-06-14T00:00:00"/>
    <n v="6954"/>
    <n v="1254"/>
    <x v="0"/>
  </r>
  <r>
    <n v="339"/>
    <d v="2024-04-15T00:00:00"/>
    <n v="1700"/>
    <x v="6"/>
    <s v="INTERVENTO"/>
    <d v="2024-06-18T00:00:00"/>
    <d v="2024-06-14T00:00:00"/>
    <n v="2074"/>
    <n v="374"/>
    <x v="0"/>
  </r>
  <r>
    <n v="251"/>
    <d v="2024-04-15T00:00:00"/>
    <n v="5100"/>
    <x v="3"/>
    <s v="CONSULENZA"/>
    <d v="2024-06-18T00:00:00"/>
    <d v="2024-06-14T00:00:00"/>
    <n v="6222"/>
    <n v="1122"/>
    <x v="0"/>
  </r>
  <r>
    <n v="141"/>
    <d v="2024-04-15T00:00:00"/>
    <n v="2900"/>
    <x v="0"/>
    <s v="FORMAZIONE"/>
    <d v="2024-06-18T00:00:00"/>
    <d v="2024-06-14T00:00:00"/>
    <n v="3538"/>
    <n v="638"/>
    <x v="0"/>
  </r>
  <r>
    <n v="242"/>
    <d v="2024-04-15T00:00:00"/>
    <n v="4920"/>
    <x v="2"/>
    <s v="VENDITA"/>
    <d v="2024-06-18T00:00:00"/>
    <d v="2024-06-14T00:00:00"/>
    <n v="6002.4"/>
    <n v="1082.4000000000001"/>
    <x v="0"/>
  </r>
  <r>
    <n v="152"/>
    <d v="2024-04-15T00:00:00"/>
    <n v="3120"/>
    <x v="6"/>
    <s v="FORMAZIONE"/>
    <d v="2024-06-18T00:00:00"/>
    <d v="2024-06-14T00:00:00"/>
    <n v="3806.4"/>
    <n v="686.4"/>
    <x v="0"/>
  </r>
  <r>
    <n v="223"/>
    <d v="2024-04-15T00:00:00"/>
    <n v="4540"/>
    <x v="3"/>
    <s v="CONSULENZA"/>
    <d v="2024-06-18T00:00:00"/>
    <d v="2024-06-14T00:00:00"/>
    <n v="5538.8"/>
    <n v="998.8"/>
    <x v="0"/>
  </r>
  <r>
    <n v="427"/>
    <d v="2024-04-15T00:00:00"/>
    <n v="6100"/>
    <x v="3"/>
    <s v="VENDITA"/>
    <d v="2024-06-18T00:00:00"/>
    <d v="2024-06-14T00:00:00"/>
    <n v="7442"/>
    <n v="1342"/>
    <x v="0"/>
  </r>
  <r>
    <n v="187"/>
    <d v="2024-04-15T00:00:00"/>
    <n v="3820"/>
    <x v="5"/>
    <s v="CONSULENZA"/>
    <d v="2024-06-18T00:00:00"/>
    <d v="2024-06-14T00:00:00"/>
    <n v="4660.3999999999996"/>
    <n v="840.4"/>
    <x v="0"/>
  </r>
  <r>
    <n v="292"/>
    <d v="2024-04-15T00:00:00"/>
    <n v="5920"/>
    <x v="7"/>
    <s v="FORMAZIONE"/>
    <d v="2024-06-18T00:00:00"/>
    <d v="2024-06-14T00:00:00"/>
    <n v="7222.4"/>
    <n v="1302.4000000000001"/>
    <x v="0"/>
  </r>
  <r>
    <n v="445"/>
    <d v="2024-04-15T00:00:00"/>
    <n v="7000"/>
    <x v="7"/>
    <s v="INTERVENTO"/>
    <d v="2024-06-18T00:00:00"/>
    <d v="2024-06-14T00:00:00"/>
    <n v="8540"/>
    <n v="1540"/>
    <x v="0"/>
  </r>
  <r>
    <n v="270"/>
    <d v="2024-04-15T00:00:00"/>
    <n v="5480"/>
    <x v="1"/>
    <s v="VENDITA"/>
    <d v="2024-06-18T00:00:00"/>
    <d v="2024-06-14T00:00:00"/>
    <n v="6685.6"/>
    <n v="1205.5999999999999"/>
    <x v="0"/>
  </r>
  <r>
    <n v="448"/>
    <d v="2024-04-15T00:00:00"/>
    <n v="7150"/>
    <x v="4"/>
    <s v="CONSULENZA"/>
    <d v="2024-06-18T00:00:00"/>
    <d v="2024-06-14T00:00:00"/>
    <n v="8723"/>
    <n v="1573"/>
    <x v="0"/>
  </r>
  <r>
    <n v="9"/>
    <d v="2024-04-15T00:00:00"/>
    <n v="260"/>
    <x v="1"/>
    <s v="INTERVENTO"/>
    <d v="2024-06-18T00:00:00"/>
    <d v="2024-06-14T00:00:00"/>
    <n v="317.2"/>
    <n v="57.2"/>
    <x v="0"/>
  </r>
  <r>
    <n v="484"/>
    <d v="2024-04-15T00:00:00"/>
    <n v="5600"/>
    <x v="2"/>
    <s v="FORMAZIONE"/>
    <d v="2024-06-18T00:00:00"/>
    <d v="2024-06-14T00:00:00"/>
    <n v="6832"/>
    <n v="1232"/>
    <x v="0"/>
  </r>
  <r>
    <n v="374"/>
    <d v="2024-04-15T00:00:00"/>
    <n v="3450"/>
    <x v="5"/>
    <s v="INTERVENTO"/>
    <d v="2024-06-18T00:00:00"/>
    <d v="2024-06-14T00:00:00"/>
    <n v="4209"/>
    <n v="759"/>
    <x v="0"/>
  </r>
  <r>
    <n v="285"/>
    <d v="2024-04-14T00:00:00"/>
    <n v="5780"/>
    <x v="3"/>
    <s v="CONSULENZA"/>
    <d v="2024-06-18T00:00:00"/>
    <d v="2024-06-13T00:00:00"/>
    <n v="7051.6"/>
    <n v="1271.5999999999999"/>
    <x v="0"/>
  </r>
  <r>
    <n v="231"/>
    <d v="2024-04-14T00:00:00"/>
    <n v="4700"/>
    <x v="6"/>
    <s v="VENDITA"/>
    <d v="2024-06-18T00:00:00"/>
    <d v="2024-06-13T00:00:00"/>
    <n v="5734"/>
    <n v="1034"/>
    <x v="0"/>
  </r>
  <r>
    <n v="119"/>
    <d v="2024-04-14T00:00:00"/>
    <n v="2460"/>
    <x v="5"/>
    <s v="VENDITA"/>
    <d v="2024-06-18T00:00:00"/>
    <d v="2024-06-13T00:00:00"/>
    <n v="3001.2"/>
    <n v="541.20000000000005"/>
    <x v="0"/>
  </r>
  <r>
    <n v="233"/>
    <d v="2024-04-14T00:00:00"/>
    <n v="4740"/>
    <x v="1"/>
    <s v="INTERVENTO"/>
    <d v="2024-06-18T00:00:00"/>
    <d v="2024-06-13T00:00:00"/>
    <n v="5782.8"/>
    <n v="1042.8"/>
    <x v="0"/>
  </r>
  <r>
    <n v="110"/>
    <d v="2024-04-14T00:00:00"/>
    <n v="2280"/>
    <x v="2"/>
    <s v="FORMAZIONE"/>
    <d v="2024-06-18T00:00:00"/>
    <d v="2024-06-13T00:00:00"/>
    <n v="2781.6"/>
    <n v="501.6"/>
    <x v="0"/>
  </r>
  <r>
    <n v="361"/>
    <d v="2024-04-14T00:00:00"/>
    <n v="2800"/>
    <x v="2"/>
    <s v="INTERVENTO"/>
    <d v="2024-06-18T00:00:00"/>
    <d v="2024-06-13T00:00:00"/>
    <n v="3416"/>
    <n v="616"/>
    <x v="0"/>
  </r>
  <r>
    <n v="222"/>
    <d v="2024-04-14T00:00:00"/>
    <n v="4520"/>
    <x v="0"/>
    <s v="FORMAZIONE"/>
    <d v="2024-06-18T00:00:00"/>
    <d v="2024-06-13T00:00:00"/>
    <n v="5514.4"/>
    <n v="994.4"/>
    <x v="0"/>
  </r>
  <r>
    <n v="240"/>
    <d v="2024-04-14T00:00:00"/>
    <n v="4880"/>
    <x v="3"/>
    <s v="CONSULENZA"/>
    <d v="2024-06-18T00:00:00"/>
    <d v="2024-06-13T00:00:00"/>
    <n v="5953.6"/>
    <n v="1073.5999999999999"/>
    <x v="0"/>
  </r>
  <r>
    <n v="238"/>
    <d v="2024-04-14T00:00:00"/>
    <n v="4840"/>
    <x v="5"/>
    <s v="CONSULENZA"/>
    <d v="2024-06-18T00:00:00"/>
    <d v="2024-06-13T00:00:00"/>
    <n v="5904.8"/>
    <n v="1064.8"/>
    <x v="0"/>
  </r>
  <r>
    <n v="162"/>
    <d v="2024-04-14T00:00:00"/>
    <n v="3320"/>
    <x v="1"/>
    <s v="FORMAZIONE"/>
    <d v="2024-06-18T00:00:00"/>
    <d v="2024-06-13T00:00:00"/>
    <n v="4050.4"/>
    <n v="730.4"/>
    <x v="0"/>
  </r>
  <r>
    <n v="257"/>
    <d v="2024-04-14T00:00:00"/>
    <n v="5220"/>
    <x v="3"/>
    <s v="CONSULENZA"/>
    <d v="2024-06-18T00:00:00"/>
    <d v="2024-06-13T00:00:00"/>
    <n v="6368.4"/>
    <n v="1148.4000000000001"/>
    <x v="0"/>
  </r>
  <r>
    <n v="160"/>
    <d v="2024-04-14T00:00:00"/>
    <n v="3280"/>
    <x v="0"/>
    <s v="CONSULENZA"/>
    <d v="2024-06-18T00:00:00"/>
    <d v="2024-06-13T00:00:00"/>
    <n v="4001.6"/>
    <n v="721.6"/>
    <x v="0"/>
  </r>
  <r>
    <n v="301"/>
    <d v="2024-04-14T00:00:00"/>
    <n v="1500"/>
    <x v="1"/>
    <s v="VENDITA"/>
    <d v="2024-06-18T00:00:00"/>
    <d v="2024-06-13T00:00:00"/>
    <n v="1830"/>
    <n v="330"/>
    <x v="0"/>
  </r>
  <r>
    <n v="256"/>
    <d v="2024-04-14T00:00:00"/>
    <n v="5200"/>
    <x v="0"/>
    <s v="VENDITA"/>
    <d v="2024-06-18T00:00:00"/>
    <d v="2024-06-13T00:00:00"/>
    <n v="6344"/>
    <n v="1144"/>
    <x v="0"/>
  </r>
  <r>
    <n v="192"/>
    <d v="2024-04-14T00:00:00"/>
    <n v="3920"/>
    <x v="0"/>
    <s v="INTERVENTO"/>
    <d v="2024-06-18T00:00:00"/>
    <d v="2024-06-13T00:00:00"/>
    <n v="4782.3999999999996"/>
    <n v="862.4"/>
    <x v="0"/>
  </r>
  <r>
    <n v="177"/>
    <d v="2024-04-14T00:00:00"/>
    <n v="3620"/>
    <x v="0"/>
    <s v="INTERVENTO"/>
    <d v="2024-06-18T00:00:00"/>
    <d v="2024-06-13T00:00:00"/>
    <n v="4416.3999999999996"/>
    <n v="796.4"/>
    <x v="0"/>
  </r>
  <r>
    <n v="199"/>
    <d v="2024-04-14T00:00:00"/>
    <n v="4060"/>
    <x v="1"/>
    <s v="INTERVENTO"/>
    <d v="2024-06-18T00:00:00"/>
    <d v="2024-06-13T00:00:00"/>
    <n v="4953.2"/>
    <n v="893.2"/>
    <x v="0"/>
  </r>
  <r>
    <n v="258"/>
    <d v="2024-04-14T00:00:00"/>
    <n v="5240"/>
    <x v="7"/>
    <s v="CONSULENZA"/>
    <d v="2024-06-18T00:00:00"/>
    <d v="2024-06-13T00:00:00"/>
    <n v="6392.8"/>
    <n v="1152.8"/>
    <x v="0"/>
  </r>
  <r>
    <n v="293"/>
    <d v="2024-04-14T00:00:00"/>
    <n v="5940"/>
    <x v="2"/>
    <s v="CONSULENZA"/>
    <d v="2024-06-18T00:00:00"/>
    <d v="2024-06-13T00:00:00"/>
    <n v="7246.8"/>
    <n v="1306.8"/>
    <x v="0"/>
  </r>
  <r>
    <n v="139"/>
    <d v="2024-04-14T00:00:00"/>
    <n v="2860"/>
    <x v="7"/>
    <s v="CONSULENZA"/>
    <d v="2024-06-18T00:00:00"/>
    <d v="2024-06-13T00:00:00"/>
    <n v="3489.2"/>
    <n v="629.20000000000005"/>
    <x v="0"/>
  </r>
  <r>
    <n v="324"/>
    <d v="2024-04-14T00:00:00"/>
    <n v="950"/>
    <x v="0"/>
    <s v="CONSULENZA"/>
    <d v="2024-06-18T00:00:00"/>
    <d v="2024-06-13T00:00:00"/>
    <n v="1159"/>
    <n v="209"/>
    <x v="0"/>
  </r>
  <r>
    <n v="249"/>
    <d v="2024-04-14T00:00:00"/>
    <n v="5060"/>
    <x v="6"/>
    <s v="INTERVENTO"/>
    <d v="2024-06-18T00:00:00"/>
    <d v="2024-06-13T00:00:00"/>
    <n v="6173.2"/>
    <n v="1113.2"/>
    <x v="0"/>
  </r>
  <r>
    <n v="347"/>
    <d v="2024-04-14T00:00:00"/>
    <n v="2100"/>
    <x v="0"/>
    <s v="INTERVENTO"/>
    <d v="2024-06-18T00:00:00"/>
    <d v="2024-06-13T00:00:00"/>
    <n v="2562"/>
    <n v="462"/>
    <x v="0"/>
  </r>
  <r>
    <n v="248"/>
    <d v="2024-04-14T00:00:00"/>
    <n v="5040"/>
    <x v="6"/>
    <s v="INTERVENTO"/>
    <d v="2024-06-18T00:00:00"/>
    <d v="2024-06-13T00:00:00"/>
    <n v="6148.8"/>
    <n v="1108.8"/>
    <x v="0"/>
  </r>
  <r>
    <n v="205"/>
    <d v="2024-04-14T00:00:00"/>
    <n v="4180"/>
    <x v="0"/>
    <s v="INTERVENTO"/>
    <d v="2024-06-18T00:00:00"/>
    <d v="2024-06-13T00:00:00"/>
    <n v="5099.6000000000004"/>
    <n v="919.6"/>
    <x v="0"/>
  </r>
  <r>
    <n v="309"/>
    <d v="2024-04-14T00:00:00"/>
    <n v="200"/>
    <x v="7"/>
    <s v="FORMAZIONE"/>
    <d v="2024-06-18T00:00:00"/>
    <d v="2024-06-13T00:00:00"/>
    <n v="244"/>
    <n v="44"/>
    <x v="0"/>
  </r>
  <r>
    <n v="206"/>
    <d v="2024-04-14T00:00:00"/>
    <n v="4200"/>
    <x v="3"/>
    <s v="INTERVENTO"/>
    <d v="2024-06-18T00:00:00"/>
    <d v="2024-06-13T00:00:00"/>
    <n v="5124"/>
    <n v="924"/>
    <x v="0"/>
  </r>
  <r>
    <n v="318"/>
    <d v="2024-04-14T00:00:00"/>
    <n v="650"/>
    <x v="1"/>
    <s v="INTERVENTO"/>
    <d v="2024-06-18T00:00:00"/>
    <d v="2024-06-13T00:00:00"/>
    <n v="793"/>
    <n v="143"/>
    <x v="0"/>
  </r>
  <r>
    <n v="254"/>
    <d v="2024-04-14T00:00:00"/>
    <n v="5160"/>
    <x v="6"/>
    <s v="CONSULENZA"/>
    <d v="2024-06-18T00:00:00"/>
    <d v="2024-06-13T00:00:00"/>
    <n v="6295.2"/>
    <n v="1135.2"/>
    <x v="0"/>
  </r>
  <r>
    <n v="379"/>
    <d v="2024-04-14T00:00:00"/>
    <n v="3700"/>
    <x v="0"/>
    <s v="FORMAZIONE"/>
    <d v="2024-06-18T00:00:00"/>
    <d v="2024-06-13T00:00:00"/>
    <n v="4514"/>
    <n v="814"/>
    <x v="0"/>
  </r>
  <r>
    <n v="72"/>
    <d v="2024-04-14T00:00:00"/>
    <n v="1520"/>
    <x v="2"/>
    <s v="CONSULENZA"/>
    <d v="2024-06-18T00:00:00"/>
    <d v="2024-06-13T00:00:00"/>
    <n v="1854.4"/>
    <n v="334.4"/>
    <x v="0"/>
  </r>
  <r>
    <n v="406"/>
    <d v="2024-04-14T00:00:00"/>
    <n v="5050"/>
    <x v="1"/>
    <s v="CONSULENZA"/>
    <d v="2024-06-18T00:00:00"/>
    <d v="2024-06-13T00:00:00"/>
    <n v="6161"/>
    <n v="1111"/>
    <x v="0"/>
  </r>
  <r>
    <n v="393"/>
    <d v="2024-04-14T00:00:00"/>
    <n v="4400"/>
    <x v="3"/>
    <s v="FORMAZIONE"/>
    <d v="2024-06-18T00:00:00"/>
    <d v="2024-06-13T00:00:00"/>
    <n v="5368"/>
    <n v="968"/>
    <x v="0"/>
  </r>
  <r>
    <n v="23"/>
    <d v="2024-04-14T00:00:00"/>
    <n v="540"/>
    <x v="4"/>
    <s v="INTERVENTO"/>
    <d v="2024-06-18T00:00:00"/>
    <d v="2024-06-13T00:00:00"/>
    <n v="658.8"/>
    <n v="118.8"/>
    <x v="0"/>
  </r>
  <r>
    <n v="401"/>
    <d v="2024-04-14T00:00:00"/>
    <n v="4800"/>
    <x v="6"/>
    <s v="INTERVENTO"/>
    <d v="2024-06-18T00:00:00"/>
    <d v="2024-06-13T00:00:00"/>
    <n v="5856"/>
    <n v="1056"/>
    <x v="0"/>
  </r>
  <r>
    <n v="30"/>
    <d v="2024-04-14T00:00:00"/>
    <n v="680"/>
    <x v="3"/>
    <s v="CONSULENZA"/>
    <d v="2024-06-18T00:00:00"/>
    <d v="2024-06-13T00:00:00"/>
    <n v="829.6"/>
    <n v="149.6"/>
    <x v="0"/>
  </r>
  <r>
    <n v="385"/>
    <d v="2024-04-14T00:00:00"/>
    <n v="4000"/>
    <x v="6"/>
    <s v="VENDITA"/>
    <d v="2024-06-18T00:00:00"/>
    <d v="2024-06-13T00:00:00"/>
    <n v="4880"/>
    <n v="880"/>
    <x v="0"/>
  </r>
  <r>
    <n v="51"/>
    <d v="2024-04-14T00:00:00"/>
    <n v="1100"/>
    <x v="5"/>
    <s v="INTERVENTO"/>
    <d v="2024-06-18T00:00:00"/>
    <d v="2024-06-13T00:00:00"/>
    <n v="1342"/>
    <n v="242"/>
    <x v="0"/>
  </r>
  <r>
    <n v="95"/>
    <d v="2024-04-14T00:00:00"/>
    <n v="1980"/>
    <x v="6"/>
    <s v="INTERVENTO"/>
    <d v="2024-06-18T00:00:00"/>
    <d v="2024-06-13T00:00:00"/>
    <n v="2415.6"/>
    <n v="435.6"/>
    <x v="0"/>
  </r>
  <r>
    <n v="495"/>
    <d v="2024-04-14T00:00:00"/>
    <n v="4500"/>
    <x v="3"/>
    <s v="CONSULENZA"/>
    <d v="2024-06-18T00:00:00"/>
    <d v="2024-06-13T00:00:00"/>
    <n v="5490"/>
    <n v="990"/>
    <x v="0"/>
  </r>
  <r>
    <n v="101"/>
    <d v="2024-04-14T00:00:00"/>
    <n v="2100"/>
    <x v="6"/>
    <s v="INTERVENTO"/>
    <d v="2024-06-18T00:00:00"/>
    <d v="2024-06-13T00:00:00"/>
    <n v="2562"/>
    <n v="462"/>
    <x v="0"/>
  </r>
  <r>
    <n v="15"/>
    <d v="2024-04-14T00:00:00"/>
    <n v="380"/>
    <x v="1"/>
    <s v="FORMAZIONE"/>
    <d v="2024-06-18T00:00:00"/>
    <d v="2024-06-13T00:00:00"/>
    <n v="463.6"/>
    <n v="83.6"/>
    <x v="0"/>
  </r>
  <r>
    <n v="3"/>
    <d v="2024-04-14T00:00:00"/>
    <n v="140"/>
    <x v="7"/>
    <s v="INTERVENTO"/>
    <d v="2024-06-18T00:00:00"/>
    <d v="2024-06-13T00:00:00"/>
    <n v="170.8"/>
    <n v="30.8"/>
    <x v="0"/>
  </r>
  <r>
    <n v="424"/>
    <d v="2024-04-14T00:00:00"/>
    <n v="5950"/>
    <x v="6"/>
    <s v="VENDITA"/>
    <d v="2024-06-18T00:00:00"/>
    <d v="2024-06-13T00:00:00"/>
    <n v="7259"/>
    <n v="1309"/>
    <x v="0"/>
  </r>
  <r>
    <n v="43"/>
    <d v="2024-04-14T00:00:00"/>
    <n v="940"/>
    <x v="1"/>
    <s v="FORMAZIONE"/>
    <d v="2024-06-18T00:00:00"/>
    <d v="2024-06-13T00:00:00"/>
    <n v="1146.8"/>
    <n v="206.8"/>
    <x v="0"/>
  </r>
  <r>
    <n v="376"/>
    <d v="2024-04-14T00:00:00"/>
    <n v="3550"/>
    <x v="3"/>
    <s v="FORMAZIONE"/>
    <d v="2024-06-18T00:00:00"/>
    <d v="2024-06-13T00:00:00"/>
    <n v="4331"/>
    <n v="781"/>
    <x v="0"/>
  </r>
  <r>
    <n v="329"/>
    <d v="2024-04-13T00:00:00"/>
    <n v="1200"/>
    <x v="4"/>
    <s v="VENDITA"/>
    <d v="2024-06-18T00:00:00"/>
    <d v="2024-06-12T00:00:00"/>
    <n v="1464"/>
    <n v="264"/>
    <x v="0"/>
  </r>
  <r>
    <n v="84"/>
    <d v="2024-04-13T00:00:00"/>
    <n v="1760"/>
    <x v="6"/>
    <s v="CONSULENZA"/>
    <d v="2024-06-18T00:00:00"/>
    <d v="2024-06-12T00:00:00"/>
    <n v="2147.1999999999998"/>
    <n v="387.2"/>
    <x v="0"/>
  </r>
  <r>
    <n v="330"/>
    <d v="2024-04-13T00:00:00"/>
    <n v="1250"/>
    <x v="0"/>
    <s v="FORMAZIONE"/>
    <d v="2024-06-18T00:00:00"/>
    <d v="2024-06-12T00:00:00"/>
    <n v="1525"/>
    <n v="275"/>
    <x v="0"/>
  </r>
  <r>
    <n v="140"/>
    <d v="2024-04-13T00:00:00"/>
    <n v="2880"/>
    <x v="2"/>
    <s v="CONSULENZA"/>
    <d v="2024-06-18T00:00:00"/>
    <d v="2024-06-12T00:00:00"/>
    <n v="3513.6"/>
    <n v="633.6"/>
    <x v="0"/>
  </r>
  <r>
    <n v="78"/>
    <d v="2024-04-13T00:00:00"/>
    <n v="1640"/>
    <x v="6"/>
    <s v="FORMAZIONE"/>
    <d v="2024-06-18T00:00:00"/>
    <d v="2024-06-12T00:00:00"/>
    <n v="2000.8"/>
    <n v="360.8"/>
    <x v="0"/>
  </r>
  <r>
    <n v="331"/>
    <d v="2024-04-13T00:00:00"/>
    <n v="1300"/>
    <x v="2"/>
    <s v="INTERVENTO"/>
    <d v="2024-06-18T00:00:00"/>
    <d v="2024-06-12T00:00:00"/>
    <n v="1586"/>
    <n v="286"/>
    <x v="0"/>
  </r>
  <r>
    <n v="288"/>
    <d v="2024-04-13T00:00:00"/>
    <n v="5840"/>
    <x v="6"/>
    <s v="FORMAZIONE"/>
    <d v="2024-06-18T00:00:00"/>
    <d v="2024-06-12T00:00:00"/>
    <n v="7124.8"/>
    <n v="1284.8"/>
    <x v="0"/>
  </r>
  <r>
    <n v="287"/>
    <d v="2024-04-13T00:00:00"/>
    <n v="5820"/>
    <x v="1"/>
    <s v="VENDITA"/>
    <d v="2024-06-18T00:00:00"/>
    <d v="2024-06-12T00:00:00"/>
    <n v="7100.4"/>
    <n v="1280.4000000000001"/>
    <x v="0"/>
  </r>
  <r>
    <n v="60"/>
    <d v="2024-04-13T00:00:00"/>
    <n v="1280"/>
    <x v="1"/>
    <s v="VENDITA"/>
    <d v="2024-06-18T00:00:00"/>
    <d v="2024-06-12T00:00:00"/>
    <n v="1561.6"/>
    <n v="281.60000000000002"/>
    <x v="0"/>
  </r>
  <r>
    <n v="418"/>
    <d v="2024-04-13T00:00:00"/>
    <n v="5650"/>
    <x v="6"/>
    <s v="FORMAZIONE"/>
    <d v="2024-06-18T00:00:00"/>
    <d v="2024-06-12T00:00:00"/>
    <n v="6893"/>
    <n v="1243"/>
    <x v="0"/>
  </r>
  <r>
    <n v="439"/>
    <d v="2024-04-13T00:00:00"/>
    <n v="6700"/>
    <x v="7"/>
    <s v="CONSULENZA"/>
    <d v="2024-06-18T00:00:00"/>
    <d v="2024-06-12T00:00:00"/>
    <n v="8174"/>
    <n v="1474"/>
    <x v="0"/>
  </r>
  <r>
    <n v="277"/>
    <d v="2024-04-13T00:00:00"/>
    <n v="5620"/>
    <x v="0"/>
    <s v="INTERVENTO"/>
    <d v="2024-06-18T00:00:00"/>
    <d v="2024-06-12T00:00:00"/>
    <n v="6856.4"/>
    <n v="1236.4000000000001"/>
    <x v="0"/>
  </r>
  <r>
    <n v="283"/>
    <d v="2024-04-13T00:00:00"/>
    <n v="5740"/>
    <x v="6"/>
    <s v="INTERVENTO"/>
    <d v="2024-06-18T00:00:00"/>
    <d v="2024-06-12T00:00:00"/>
    <n v="7002.8"/>
    <n v="1262.8"/>
    <x v="0"/>
  </r>
  <r>
    <n v="151"/>
    <d v="2024-04-13T00:00:00"/>
    <n v="3100"/>
    <x v="1"/>
    <s v="INTERVENTO"/>
    <d v="2024-06-18T00:00:00"/>
    <d v="2024-06-12T00:00:00"/>
    <n v="3782"/>
    <n v="682"/>
    <x v="0"/>
  </r>
  <r>
    <n v="123"/>
    <d v="2024-04-13T00:00:00"/>
    <n v="2540"/>
    <x v="2"/>
    <s v="INTERVENTO"/>
    <d v="2024-06-18T00:00:00"/>
    <d v="2024-06-12T00:00:00"/>
    <n v="3098.8"/>
    <n v="558.79999999999995"/>
    <x v="0"/>
  </r>
  <r>
    <n v="88"/>
    <d v="2024-04-13T00:00:00"/>
    <n v="1840"/>
    <x v="7"/>
    <s v="VENDITA"/>
    <d v="2024-06-18T00:00:00"/>
    <d v="2024-06-12T00:00:00"/>
    <n v="2244.8000000000002"/>
    <n v="404.8"/>
    <x v="0"/>
  </r>
  <r>
    <n v="349"/>
    <d v="2024-04-13T00:00:00"/>
    <n v="2200"/>
    <x v="1"/>
    <s v="CONSULENZA"/>
    <d v="2024-06-18T00:00:00"/>
    <d v="2024-06-12T00:00:00"/>
    <n v="2684"/>
    <n v="484"/>
    <x v="0"/>
  </r>
  <r>
    <n v="458"/>
    <d v="2024-04-13T00:00:00"/>
    <n v="190"/>
    <x v="6"/>
    <s v="INTERVENTO"/>
    <d v="2024-06-18T00:00:00"/>
    <d v="2024-06-12T00:00:00"/>
    <n v="231.8"/>
    <n v="41.8"/>
    <x v="0"/>
  </r>
  <r>
    <n v="14"/>
    <d v="2024-04-13T00:00:00"/>
    <n v="360"/>
    <x v="7"/>
    <s v="CONSULENZA"/>
    <d v="2024-06-18T00:00:00"/>
    <d v="2024-06-12T00:00:00"/>
    <n v="439.2"/>
    <n v="79.2"/>
    <x v="0"/>
  </r>
  <r>
    <n v="370"/>
    <d v="2024-04-13T00:00:00"/>
    <n v="3250"/>
    <x v="3"/>
    <s v="CONSULENZA"/>
    <d v="2024-06-18T00:00:00"/>
    <d v="2024-06-12T00:00:00"/>
    <n v="3965"/>
    <n v="715"/>
    <x v="0"/>
  </r>
  <r>
    <n v="167"/>
    <d v="2024-04-13T00:00:00"/>
    <n v="3420"/>
    <x v="7"/>
    <s v="CONSULENZA"/>
    <d v="2024-06-18T00:00:00"/>
    <d v="2024-06-12T00:00:00"/>
    <n v="4172.3999999999996"/>
    <n v="752.4"/>
    <x v="0"/>
  </r>
  <r>
    <n v="97"/>
    <d v="2024-04-13T00:00:00"/>
    <n v="2020"/>
    <x v="1"/>
    <s v="CONSULENZA"/>
    <d v="2024-06-18T00:00:00"/>
    <d v="2024-06-12T00:00:00"/>
    <n v="2464.4"/>
    <n v="444.4"/>
    <x v="0"/>
  </r>
  <r>
    <n v="10"/>
    <d v="2024-04-13T00:00:00"/>
    <n v="280"/>
    <x v="6"/>
    <s v="INTERVENTO"/>
    <d v="2024-06-18T00:00:00"/>
    <d v="2024-06-12T00:00:00"/>
    <n v="341.6"/>
    <n v="61.6"/>
    <x v="0"/>
  </r>
  <r>
    <n v="194"/>
    <d v="2024-04-13T00:00:00"/>
    <n v="3960"/>
    <x v="0"/>
    <s v="FORMAZIONE"/>
    <d v="2024-06-18T00:00:00"/>
    <d v="2024-06-12T00:00:00"/>
    <n v="4831.2"/>
    <n v="871.2"/>
    <x v="0"/>
  </r>
  <r>
    <n v="34"/>
    <d v="2024-04-13T00:00:00"/>
    <n v="760"/>
    <x v="5"/>
    <s v="CONSULENZA"/>
    <d v="2024-06-18T00:00:00"/>
    <d v="2024-06-12T00:00:00"/>
    <n v="927.2"/>
    <n v="167.2"/>
    <x v="0"/>
  </r>
  <r>
    <n v="36"/>
    <d v="2024-04-13T00:00:00"/>
    <n v="800"/>
    <x v="3"/>
    <s v="FORMAZIONE"/>
    <d v="2024-06-18T00:00:00"/>
    <d v="2024-06-12T00:00:00"/>
    <n v="976"/>
    <n v="176"/>
    <x v="0"/>
  </r>
  <r>
    <n v="35"/>
    <d v="2024-04-13T00:00:00"/>
    <n v="780"/>
    <x v="0"/>
    <s v="VENDITA"/>
    <d v="2024-06-18T00:00:00"/>
    <d v="2024-06-12T00:00:00"/>
    <n v="951.6"/>
    <n v="171.6"/>
    <x v="0"/>
  </r>
  <r>
    <n v="32"/>
    <d v="2024-04-13T00:00:00"/>
    <n v="720"/>
    <x v="1"/>
    <s v="VENDITA"/>
    <d v="2024-06-18T00:00:00"/>
    <d v="2024-06-12T00:00:00"/>
    <n v="878.4"/>
    <n v="158.4"/>
    <x v="0"/>
  </r>
  <r>
    <n v="197"/>
    <d v="2024-04-13T00:00:00"/>
    <n v="4020"/>
    <x v="6"/>
    <s v="FORMAZIONE"/>
    <d v="2024-06-18T00:00:00"/>
    <d v="2024-06-12T00:00:00"/>
    <n v="4904.3999999999996"/>
    <n v="884.4"/>
    <x v="0"/>
  </r>
  <r>
    <n v="55"/>
    <d v="2024-04-12T00:00:00"/>
    <n v="1180"/>
    <x v="2"/>
    <s v="CONSULENZA"/>
    <d v="2024-06-18T00:00:00"/>
    <d v="2024-06-11T00:00:00"/>
    <n v="1439.6"/>
    <n v="259.60000000000002"/>
    <x v="0"/>
  </r>
  <r>
    <n v="221"/>
    <d v="2024-04-12T00:00:00"/>
    <n v="4500"/>
    <x v="5"/>
    <s v="INTERVENTO"/>
    <d v="2024-06-18T00:00:00"/>
    <d v="2024-06-11T00:00:00"/>
    <n v="5490"/>
    <n v="990"/>
    <x v="0"/>
  </r>
  <r>
    <n v="173"/>
    <d v="2024-04-12T00:00:00"/>
    <n v="3540"/>
    <x v="7"/>
    <s v="CONSULENZA"/>
    <d v="2024-06-18T00:00:00"/>
    <d v="2024-06-11T00:00:00"/>
    <n v="4318.8"/>
    <n v="778.8"/>
    <x v="0"/>
  </r>
  <r>
    <n v="273"/>
    <d v="2024-04-12T00:00:00"/>
    <n v="5540"/>
    <x v="0"/>
    <s v="VENDITA"/>
    <d v="2024-06-18T00:00:00"/>
    <d v="2024-06-11T00:00:00"/>
    <n v="6758.8"/>
    <n v="1218.8"/>
    <x v="0"/>
  </r>
  <r>
    <n v="46"/>
    <d v="2024-04-12T00:00:00"/>
    <n v="1000"/>
    <x v="1"/>
    <s v="VENDITA"/>
    <d v="2024-06-18T00:00:00"/>
    <d v="2024-06-11T00:00:00"/>
    <n v="1220"/>
    <n v="220"/>
    <x v="0"/>
  </r>
  <r>
    <n v="171"/>
    <d v="2024-04-12T00:00:00"/>
    <n v="3500"/>
    <x v="0"/>
    <s v="INTERVENTO"/>
    <d v="2024-06-18T00:00:00"/>
    <d v="2024-06-11T00:00:00"/>
    <n v="4270"/>
    <n v="770"/>
    <x v="0"/>
  </r>
  <r>
    <n v="169"/>
    <d v="2024-04-12T00:00:00"/>
    <n v="3460"/>
    <x v="6"/>
    <s v="FORMAZIONE"/>
    <d v="2024-06-18T00:00:00"/>
    <d v="2024-06-11T00:00:00"/>
    <n v="4221.2"/>
    <n v="761.2"/>
    <x v="0"/>
  </r>
  <r>
    <n v="198"/>
    <d v="2024-04-12T00:00:00"/>
    <n v="4040"/>
    <x v="6"/>
    <s v="CONSULENZA"/>
    <d v="2024-06-18T00:00:00"/>
    <d v="2024-06-11T00:00:00"/>
    <n v="4928.8"/>
    <n v="888.8"/>
    <x v="0"/>
  </r>
  <r>
    <n v="210"/>
    <d v="2024-04-12T00:00:00"/>
    <n v="4280"/>
    <x v="4"/>
    <s v="CONSULENZA"/>
    <d v="2024-06-18T00:00:00"/>
    <d v="2024-06-11T00:00:00"/>
    <n v="5221.6000000000004"/>
    <n v="941.6"/>
    <x v="0"/>
  </r>
  <r>
    <n v="27"/>
    <d v="2024-04-12T00:00:00"/>
    <n v="620"/>
    <x v="6"/>
    <s v="CONSULENZA"/>
    <d v="2024-06-18T00:00:00"/>
    <d v="2024-06-11T00:00:00"/>
    <n v="756.4"/>
    <n v="136.4"/>
    <x v="0"/>
  </r>
  <r>
    <n v="262"/>
    <d v="2024-04-12T00:00:00"/>
    <n v="5320"/>
    <x v="0"/>
    <s v="INTERVENTO"/>
    <d v="2024-06-18T00:00:00"/>
    <d v="2024-06-11T00:00:00"/>
    <n v="6490.4"/>
    <n v="1170.4000000000001"/>
    <x v="0"/>
  </r>
  <r>
    <n v="443"/>
    <d v="2024-04-12T00:00:00"/>
    <n v="6900"/>
    <x v="0"/>
    <s v="INTERVENTO"/>
    <d v="2024-06-18T00:00:00"/>
    <d v="2024-06-11T00:00:00"/>
    <n v="8418"/>
    <n v="1518"/>
    <x v="0"/>
  </r>
  <r>
    <n v="433"/>
    <d v="2024-04-12T00:00:00"/>
    <n v="6400"/>
    <x v="2"/>
    <s v="CONSULENZA"/>
    <d v="2024-06-18T00:00:00"/>
    <d v="2024-06-11T00:00:00"/>
    <n v="7808"/>
    <n v="1408"/>
    <x v="0"/>
  </r>
  <r>
    <n v="19"/>
    <d v="2024-04-12T00:00:00"/>
    <n v="460"/>
    <x v="3"/>
    <s v="CONSULENZA"/>
    <d v="2024-06-18T00:00:00"/>
    <d v="2024-06-11T00:00:00"/>
    <n v="561.20000000000005"/>
    <n v="101.2"/>
    <x v="0"/>
  </r>
  <r>
    <n v="53"/>
    <d v="2024-04-12T00:00:00"/>
    <n v="1140"/>
    <x v="3"/>
    <s v="INTERVENTO"/>
    <d v="2024-06-18T00:00:00"/>
    <d v="2024-06-11T00:00:00"/>
    <n v="1390.8"/>
    <n v="250.8"/>
    <x v="0"/>
  </r>
  <r>
    <n v="115"/>
    <d v="2024-04-12T00:00:00"/>
    <n v="2380"/>
    <x v="3"/>
    <s v="INTERVENTO"/>
    <d v="2024-06-18T00:00:00"/>
    <d v="2024-06-11T00:00:00"/>
    <n v="2903.6"/>
    <n v="523.6"/>
    <x v="0"/>
  </r>
  <r>
    <n v="147"/>
    <d v="2024-04-12T00:00:00"/>
    <n v="3020"/>
    <x v="6"/>
    <s v="VENDITA"/>
    <d v="2024-06-18T00:00:00"/>
    <d v="2024-06-11T00:00:00"/>
    <n v="3684.4"/>
    <n v="664.4"/>
    <x v="0"/>
  </r>
  <r>
    <n v="351"/>
    <d v="2024-04-12T00:00:00"/>
    <n v="2300"/>
    <x v="6"/>
    <s v="FORMAZIONE"/>
    <d v="2024-06-18T00:00:00"/>
    <d v="2024-06-11T00:00:00"/>
    <n v="2806"/>
    <n v="506"/>
    <x v="0"/>
  </r>
  <r>
    <n v="380"/>
    <d v="2024-04-12T00:00:00"/>
    <n v="3750"/>
    <x v="4"/>
    <s v="CONSULENZA"/>
    <d v="2024-06-18T00:00:00"/>
    <d v="2024-06-11T00:00:00"/>
    <n v="4575"/>
    <n v="825"/>
    <x v="0"/>
  </r>
  <r>
    <n v="402"/>
    <d v="2024-04-12T00:00:00"/>
    <n v="4850"/>
    <x v="6"/>
    <s v="INTERVENTO"/>
    <d v="2024-06-18T00:00:00"/>
    <d v="2024-06-11T00:00:00"/>
    <n v="5917"/>
    <n v="1067"/>
    <x v="0"/>
  </r>
  <r>
    <n v="383"/>
    <d v="2024-04-12T00:00:00"/>
    <n v="3900"/>
    <x v="1"/>
    <s v="CONSULENZA"/>
    <d v="2024-06-18T00:00:00"/>
    <d v="2024-06-11T00:00:00"/>
    <n v="4758"/>
    <n v="858"/>
    <x v="0"/>
  </r>
  <r>
    <n v="342"/>
    <d v="2024-04-12T00:00:00"/>
    <n v="1850"/>
    <x v="3"/>
    <s v="CONSULENZA"/>
    <d v="2024-06-18T00:00:00"/>
    <d v="2024-06-11T00:00:00"/>
    <n v="2257"/>
    <n v="407"/>
    <x v="0"/>
  </r>
  <r>
    <n v="344"/>
    <d v="2024-04-12T00:00:00"/>
    <n v="1950"/>
    <x v="2"/>
    <s v="FORMAZIONE"/>
    <d v="2024-06-18T00:00:00"/>
    <d v="2024-06-11T00:00:00"/>
    <n v="2379"/>
    <n v="429"/>
    <x v="0"/>
  </r>
  <r>
    <n v="341"/>
    <d v="2024-04-12T00:00:00"/>
    <n v="1800"/>
    <x v="0"/>
    <s v="CONSULENZA"/>
    <d v="2024-06-18T00:00:00"/>
    <d v="2024-06-11T00:00:00"/>
    <n v="2196"/>
    <n v="396"/>
    <x v="0"/>
  </r>
  <r>
    <n v="350"/>
    <d v="2024-04-12T00:00:00"/>
    <n v="2250"/>
    <x v="6"/>
    <s v="CONSULENZA"/>
    <d v="2024-06-18T00:00:00"/>
    <d v="2024-06-11T00:00:00"/>
    <n v="2745"/>
    <n v="495"/>
    <x v="0"/>
  </r>
  <r>
    <n v="340"/>
    <d v="2024-04-12T00:00:00"/>
    <n v="1750"/>
    <x v="5"/>
    <s v="VENDITA"/>
    <d v="2024-06-18T00:00:00"/>
    <d v="2024-06-11T00:00:00"/>
    <n v="2135"/>
    <n v="385"/>
    <x v="0"/>
  </r>
  <r>
    <n v="157"/>
    <d v="2024-04-12T00:00:00"/>
    <n v="3220"/>
    <x v="2"/>
    <s v="INTERVENTO"/>
    <d v="2024-06-18T00:00:00"/>
    <d v="2024-06-11T00:00:00"/>
    <n v="3928.4"/>
    <n v="708.4"/>
    <x v="0"/>
  </r>
  <r>
    <n v="364"/>
    <d v="2024-04-12T00:00:00"/>
    <n v="2950"/>
    <x v="0"/>
    <s v="CONSULENZA"/>
    <d v="2024-06-18T00:00:00"/>
    <d v="2024-06-11T00:00:00"/>
    <n v="3599"/>
    <n v="649"/>
    <x v="0"/>
  </r>
  <r>
    <n v="363"/>
    <d v="2024-04-12T00:00:00"/>
    <n v="2900"/>
    <x v="4"/>
    <s v="CONSULENZA"/>
    <d v="2024-06-18T00:00:00"/>
    <d v="2024-06-11T00:00:00"/>
    <n v="3538"/>
    <n v="638"/>
    <x v="0"/>
  </r>
  <r>
    <n v="299"/>
    <d v="2024-04-12T00:00:00"/>
    <n v="1100"/>
    <x v="6"/>
    <s v="CONSULENZA"/>
    <d v="2024-06-18T00:00:00"/>
    <d v="2024-06-11T00:00:00"/>
    <n v="1342"/>
    <n v="242"/>
    <x v="0"/>
  </r>
  <r>
    <n v="116"/>
    <d v="2024-04-12T00:00:00"/>
    <n v="2400"/>
    <x v="7"/>
    <s v="VENDITA"/>
    <d v="2024-06-18T00:00:00"/>
    <d v="2024-06-11T00:00:00"/>
    <n v="2928"/>
    <n v="528"/>
    <x v="0"/>
  </r>
  <r>
    <n v="86"/>
    <d v="2024-04-12T00:00:00"/>
    <n v="1800"/>
    <x v="0"/>
    <s v="CONSULENZA"/>
    <d v="2024-06-18T00:00:00"/>
    <d v="2024-06-11T00:00:00"/>
    <n v="2196"/>
    <n v="396"/>
    <x v="0"/>
  </r>
  <r>
    <n v="352"/>
    <d v="2024-04-11T00:00:00"/>
    <n v="2350"/>
    <x v="1"/>
    <s v="CONSULENZA"/>
    <d v="2024-06-18T00:00:00"/>
    <d v="2024-06-10T00:00:00"/>
    <n v="2867"/>
    <n v="517"/>
    <x v="0"/>
  </r>
  <r>
    <n v="493"/>
    <d v="2024-04-11T00:00:00"/>
    <n v="4700"/>
    <x v="5"/>
    <s v="INTERVENTO"/>
    <d v="2024-06-18T00:00:00"/>
    <d v="2024-06-10T00:00:00"/>
    <n v="5734"/>
    <n v="1034"/>
    <x v="0"/>
  </r>
  <r>
    <n v="5"/>
    <d v="2024-04-11T00:00:00"/>
    <n v="180"/>
    <x v="0"/>
    <s v="CONSULENZA"/>
    <d v="2024-06-18T00:00:00"/>
    <d v="2024-06-10T00:00:00"/>
    <n v="219.6"/>
    <n v="39.6"/>
    <x v="0"/>
  </r>
  <r>
    <n v="261"/>
    <d v="2024-04-11T00:00:00"/>
    <n v="5300"/>
    <x v="4"/>
    <s v="INTERVENTO"/>
    <d v="2024-06-18T00:00:00"/>
    <d v="2024-06-10T00:00:00"/>
    <n v="6466"/>
    <n v="1166"/>
    <x v="0"/>
  </r>
  <r>
    <n v="246"/>
    <d v="2024-04-11T00:00:00"/>
    <n v="5000"/>
    <x v="2"/>
    <s v="FORMAZIONE"/>
    <d v="2024-06-18T00:00:00"/>
    <d v="2024-06-10T00:00:00"/>
    <n v="6100"/>
    <n v="1100"/>
    <x v="0"/>
  </r>
  <r>
    <n v="372"/>
    <d v="2024-04-11T00:00:00"/>
    <n v="3350"/>
    <x v="1"/>
    <s v="FORMAZIONE"/>
    <d v="2024-06-18T00:00:00"/>
    <d v="2024-06-10T00:00:00"/>
    <n v="4087"/>
    <n v="737"/>
    <x v="0"/>
  </r>
  <r>
    <n v="107"/>
    <d v="2024-04-11T00:00:00"/>
    <n v="2220"/>
    <x v="0"/>
    <s v="INTERVENTO"/>
    <d v="2024-06-18T00:00:00"/>
    <d v="2024-06-10T00:00:00"/>
    <n v="2708.4"/>
    <n v="488.4"/>
    <x v="0"/>
  </r>
  <r>
    <n v="91"/>
    <d v="2024-04-11T00:00:00"/>
    <n v="1900"/>
    <x v="4"/>
    <s v="VENDITA"/>
    <d v="2024-06-18T00:00:00"/>
    <d v="2024-06-10T00:00:00"/>
    <n v="2318"/>
    <n v="418"/>
    <x v="0"/>
  </r>
  <r>
    <n v="481"/>
    <d v="2024-04-11T00:00:00"/>
    <n v="5900"/>
    <x v="0"/>
    <s v="CONSULENZA"/>
    <d v="2024-06-18T00:00:00"/>
    <d v="2024-06-10T00:00:00"/>
    <n v="7198"/>
    <n v="1298"/>
    <x v="0"/>
  </r>
  <r>
    <n v="219"/>
    <d v="2024-04-11T00:00:00"/>
    <n v="4460"/>
    <x v="1"/>
    <s v="INTERVENTO"/>
    <d v="2024-06-18T00:00:00"/>
    <d v="2024-06-10T00:00:00"/>
    <n v="5441.2"/>
    <n v="981.2"/>
    <x v="0"/>
  </r>
  <r>
    <n v="218"/>
    <d v="2024-04-11T00:00:00"/>
    <n v="4440"/>
    <x v="7"/>
    <s v="FORMAZIONE"/>
    <d v="2024-06-18T00:00:00"/>
    <d v="2024-06-10T00:00:00"/>
    <n v="5416.8"/>
    <n v="976.8"/>
    <x v="0"/>
  </r>
  <r>
    <n v="479"/>
    <d v="2024-04-11T00:00:00"/>
    <n v="6100"/>
    <x v="7"/>
    <s v="INTERVENTO"/>
    <d v="2024-06-18T00:00:00"/>
    <d v="2024-06-10T00:00:00"/>
    <n v="7442"/>
    <n v="1342"/>
    <x v="0"/>
  </r>
  <r>
    <n v="463"/>
    <d v="2024-04-11T00:00:00"/>
    <n v="7700"/>
    <x v="2"/>
    <s v="FORMAZIONE"/>
    <d v="2024-06-18T00:00:00"/>
    <d v="2024-06-10T00:00:00"/>
    <n v="9394"/>
    <n v="1694"/>
    <x v="0"/>
  </r>
  <r>
    <n v="459"/>
    <d v="2024-04-11T00:00:00"/>
    <n v="2345"/>
    <x v="5"/>
    <s v="INTERVENTO"/>
    <d v="2024-06-18T00:00:00"/>
    <d v="2024-06-10T00:00:00"/>
    <n v="2860.9"/>
    <n v="515.9"/>
    <x v="0"/>
  </r>
  <r>
    <n v="13"/>
    <d v="2024-04-11T00:00:00"/>
    <n v="340"/>
    <x v="3"/>
    <s v="CONSULENZA"/>
    <d v="2024-06-18T00:00:00"/>
    <d v="2024-06-10T00:00:00"/>
    <n v="414.8"/>
    <n v="74.8"/>
    <x v="0"/>
  </r>
  <r>
    <n v="208"/>
    <d v="2024-04-11T00:00:00"/>
    <n v="4240"/>
    <x v="2"/>
    <s v="FORMAZIONE"/>
    <d v="2024-06-18T00:00:00"/>
    <d v="2024-06-10T00:00:00"/>
    <n v="5172.8"/>
    <n v="932.8"/>
    <x v="0"/>
  </r>
  <r>
    <n v="129"/>
    <d v="2024-04-11T00:00:00"/>
    <n v="2660"/>
    <x v="6"/>
    <s v="INTERVENTO"/>
    <d v="2024-06-18T00:00:00"/>
    <d v="2024-06-10T00:00:00"/>
    <n v="3245.2"/>
    <n v="585.20000000000005"/>
    <x v="0"/>
  </r>
  <r>
    <n v="73"/>
    <d v="2024-04-11T00:00:00"/>
    <n v="1540"/>
    <x v="0"/>
    <s v="INTERVENTO"/>
    <d v="2024-06-18T00:00:00"/>
    <d v="2024-06-10T00:00:00"/>
    <n v="1878.8"/>
    <n v="338.8"/>
    <x v="0"/>
  </r>
  <r>
    <n v="403"/>
    <d v="2024-04-11T00:00:00"/>
    <n v="4900"/>
    <x v="1"/>
    <s v="INTERVENTO"/>
    <d v="2024-06-18T00:00:00"/>
    <d v="2024-06-10T00:00:00"/>
    <n v="5978"/>
    <n v="1078"/>
    <x v="0"/>
  </r>
  <r>
    <n v="68"/>
    <d v="2024-04-11T00:00:00"/>
    <n v="1440"/>
    <x v="5"/>
    <s v="FORMAZIONE"/>
    <d v="2024-06-18T00:00:00"/>
    <d v="2024-06-10T00:00:00"/>
    <n v="1756.8"/>
    <n v="316.8"/>
    <x v="0"/>
  </r>
  <r>
    <n v="149"/>
    <d v="2024-04-11T00:00:00"/>
    <n v="3060"/>
    <x v="3"/>
    <s v="INTERVENTO"/>
    <d v="2024-06-18T00:00:00"/>
    <d v="2024-06-10T00:00:00"/>
    <n v="3733.2"/>
    <n v="673.2"/>
    <x v="0"/>
  </r>
  <r>
    <n v="183"/>
    <d v="2024-04-11T00:00:00"/>
    <n v="3740"/>
    <x v="3"/>
    <s v="FORMAZIONE"/>
    <d v="2024-06-18T00:00:00"/>
    <d v="2024-06-10T00:00:00"/>
    <n v="4562.8"/>
    <n v="822.8"/>
    <x v="0"/>
  </r>
  <r>
    <n v="181"/>
    <d v="2024-04-11T00:00:00"/>
    <n v="3700"/>
    <x v="6"/>
    <s v="CONSULENZA"/>
    <d v="2024-06-18T00:00:00"/>
    <d v="2024-06-10T00:00:00"/>
    <n v="4514"/>
    <n v="814"/>
    <x v="0"/>
  </r>
  <r>
    <n v="415"/>
    <d v="2024-04-11T00:00:00"/>
    <n v="5500"/>
    <x v="0"/>
    <s v="INTERVENTO"/>
    <d v="2024-06-18T00:00:00"/>
    <d v="2024-06-10T00:00:00"/>
    <n v="6710"/>
    <n v="1210"/>
    <x v="0"/>
  </r>
  <r>
    <n v="56"/>
    <d v="2024-04-11T00:00:00"/>
    <n v="1200"/>
    <x v="0"/>
    <s v="CONSULENZA"/>
    <d v="2024-06-18T00:00:00"/>
    <d v="2024-06-10T00:00:00"/>
    <n v="1464"/>
    <n v="264"/>
    <x v="0"/>
  </r>
  <r>
    <n v="298"/>
    <d v="2024-04-11T00:00:00"/>
    <n v="900"/>
    <x v="1"/>
    <s v="VENDITA"/>
    <d v="2024-06-18T00:00:00"/>
    <d v="2024-06-10T00:00:00"/>
    <n v="1098"/>
    <n v="198"/>
    <x v="0"/>
  </r>
  <r>
    <n v="412"/>
    <d v="2024-04-11T00:00:00"/>
    <n v="5350"/>
    <x v="2"/>
    <s v="CONSULENZA"/>
    <d v="2024-06-18T00:00:00"/>
    <d v="2024-06-10T00:00:00"/>
    <n v="6527"/>
    <n v="1177"/>
    <x v="0"/>
  </r>
  <r>
    <n v="291"/>
    <d v="2024-04-11T00:00:00"/>
    <n v="5900"/>
    <x v="3"/>
    <s v="INTERVENTO"/>
    <d v="2024-06-18T00:00:00"/>
    <d v="2024-06-10T00:00:00"/>
    <n v="7198"/>
    <n v="1298"/>
    <x v="0"/>
  </r>
  <r>
    <n v="65"/>
    <d v="2024-04-11T00:00:00"/>
    <n v="1380"/>
    <x v="7"/>
    <s v="INTERVENTO"/>
    <d v="2024-06-18T00:00:00"/>
    <d v="2024-06-10T00:00:00"/>
    <n v="1683.6"/>
    <n v="303.60000000000002"/>
    <x v="0"/>
  </r>
  <r>
    <n v="441"/>
    <d v="2024-04-11T00:00:00"/>
    <n v="6800"/>
    <x v="6"/>
    <s v="VENDITA"/>
    <d v="2024-06-18T00:00:00"/>
    <d v="2024-06-10T00:00:00"/>
    <n v="8296"/>
    <n v="1496"/>
    <x v="0"/>
  </r>
  <r>
    <n v="263"/>
    <d v="2024-04-11T00:00:00"/>
    <n v="5340"/>
    <x v="2"/>
    <s v="INTERVENTO"/>
    <d v="2024-06-18T00:00:00"/>
    <d v="2024-06-10T00:00:00"/>
    <n v="6514.8"/>
    <n v="1174.8"/>
    <x v="0"/>
  </r>
  <r>
    <n v="41"/>
    <d v="2024-04-11T00:00:00"/>
    <n v="900"/>
    <x v="0"/>
    <s v="CONSULENZA"/>
    <d v="2024-06-18T00:00:00"/>
    <d v="2024-06-10T00:00:00"/>
    <n v="1098"/>
    <n v="198"/>
    <x v="0"/>
  </r>
  <r>
    <n v="39"/>
    <d v="2024-04-11T00:00:00"/>
    <n v="860"/>
    <x v="0"/>
    <s v="INTERVENTO"/>
    <d v="2024-06-18T00:00:00"/>
    <d v="2024-06-10T00:00:00"/>
    <n v="1049.2"/>
    <n v="189.2"/>
    <x v="0"/>
  </r>
  <r>
    <n v="79"/>
    <d v="2024-04-11T00:00:00"/>
    <n v="1660"/>
    <x v="6"/>
    <s v="INTERVENTO"/>
    <d v="2024-06-18T00:00:00"/>
    <d v="2024-06-10T00:00:00"/>
    <n v="2025.2"/>
    <n v="365.2"/>
    <x v="0"/>
  </r>
  <r>
    <n v="82"/>
    <d v="2024-04-11T00:00:00"/>
    <n v="1720"/>
    <x v="7"/>
    <s v="FORMAZIONE"/>
    <d v="2024-06-18T00:00:00"/>
    <d v="2024-06-10T00:00:00"/>
    <n v="2098.4"/>
    <n v="378.4"/>
    <x v="0"/>
  </r>
  <r>
    <n v="106"/>
    <d v="2024-04-11T00:00:00"/>
    <n v="2200"/>
    <x v="2"/>
    <s v="FORMAZIONE"/>
    <d v="2024-06-18T00:00:00"/>
    <d v="2024-06-10T00:00:00"/>
    <n v="2684"/>
    <n v="484"/>
    <x v="0"/>
  </r>
  <r>
    <n v="237"/>
    <d v="2024-04-10T00:00:00"/>
    <n v="4820"/>
    <x v="6"/>
    <s v="CONSULENZA"/>
    <d v="2024-06-18T00:00:00"/>
    <d v="2024-06-09T00:00:00"/>
    <n v="5880.4"/>
    <n v="1060.4000000000001"/>
    <x v="0"/>
  </r>
  <r>
    <n v="348"/>
    <d v="2024-04-10T00:00:00"/>
    <n v="2150"/>
    <x v="2"/>
    <s v="FORMAZIONE"/>
    <d v="2024-06-18T00:00:00"/>
    <d v="2024-06-09T00:00:00"/>
    <n v="2623"/>
    <n v="473"/>
    <x v="0"/>
  </r>
  <r>
    <n v="419"/>
    <d v="2024-04-10T00:00:00"/>
    <n v="5700"/>
    <x v="6"/>
    <s v="CONSULENZA"/>
    <d v="2024-06-18T00:00:00"/>
    <d v="2024-06-09T00:00:00"/>
    <n v="6954"/>
    <n v="1254"/>
    <x v="0"/>
  </r>
  <r>
    <n v="378"/>
    <d v="2024-04-10T00:00:00"/>
    <n v="3650"/>
    <x v="2"/>
    <s v="CONSULENZA"/>
    <d v="2024-06-18T00:00:00"/>
    <d v="2024-06-09T00:00:00"/>
    <n v="4453"/>
    <n v="803"/>
    <x v="0"/>
  </r>
  <r>
    <n v="357"/>
    <d v="2024-04-10T00:00:00"/>
    <n v="2600"/>
    <x v="5"/>
    <s v="VENDITA"/>
    <d v="2024-06-18T00:00:00"/>
    <d v="2024-06-09T00:00:00"/>
    <n v="3172"/>
    <n v="572"/>
    <x v="0"/>
  </r>
  <r>
    <n v="395"/>
    <d v="2024-04-10T00:00:00"/>
    <n v="4500"/>
    <x v="2"/>
    <s v="INTERVENTO"/>
    <d v="2024-06-18T00:00:00"/>
    <d v="2024-06-09T00:00:00"/>
    <n v="5490"/>
    <n v="990"/>
    <x v="0"/>
  </r>
  <r>
    <n v="464"/>
    <d v="2024-04-10T00:00:00"/>
    <n v="7600"/>
    <x v="0"/>
    <s v="CONSULENZA"/>
    <d v="2024-06-18T00:00:00"/>
    <d v="2024-06-09T00:00:00"/>
    <n v="9272"/>
    <n v="1672"/>
    <x v="0"/>
  </r>
  <r>
    <n v="290"/>
    <d v="2024-04-10T00:00:00"/>
    <n v="5880"/>
    <x v="0"/>
    <s v="INTERVENTO"/>
    <d v="2024-06-18T00:00:00"/>
    <d v="2024-06-09T00:00:00"/>
    <n v="7173.6"/>
    <n v="1293.5999999999999"/>
    <x v="0"/>
  </r>
  <r>
    <n v="250"/>
    <d v="2024-04-10T00:00:00"/>
    <n v="5080"/>
    <x v="1"/>
    <s v="FORMAZIONE"/>
    <d v="2024-06-18T00:00:00"/>
    <d v="2024-06-09T00:00:00"/>
    <n v="6197.6"/>
    <n v="1117.5999999999999"/>
    <x v="0"/>
  </r>
  <r>
    <n v="321"/>
    <d v="2024-04-10T00:00:00"/>
    <n v="800"/>
    <x v="1"/>
    <s v="CONSULENZA"/>
    <d v="2024-06-18T00:00:00"/>
    <d v="2024-06-09T00:00:00"/>
    <n v="976"/>
    <n v="176"/>
    <x v="0"/>
  </r>
  <r>
    <n v="62"/>
    <d v="2024-04-10T00:00:00"/>
    <n v="1320"/>
    <x v="6"/>
    <s v="CONSULENZA"/>
    <d v="2024-06-18T00:00:00"/>
    <d v="2024-06-09T00:00:00"/>
    <n v="1610.4"/>
    <n v="290.39999999999998"/>
    <x v="0"/>
  </r>
  <r>
    <n v="216"/>
    <d v="2024-04-10T00:00:00"/>
    <n v="4400"/>
    <x v="1"/>
    <s v="CONSULENZA"/>
    <d v="2024-06-18T00:00:00"/>
    <d v="2024-06-09T00:00:00"/>
    <n v="5368"/>
    <n v="968"/>
    <x v="0"/>
  </r>
  <r>
    <n v="144"/>
    <d v="2024-04-10T00:00:00"/>
    <n v="2960"/>
    <x v="2"/>
    <s v="VENDITA"/>
    <d v="2024-06-18T00:00:00"/>
    <d v="2024-06-09T00:00:00"/>
    <n v="3611.2"/>
    <n v="651.20000000000005"/>
    <x v="0"/>
  </r>
  <r>
    <n v="31"/>
    <d v="2024-04-10T00:00:00"/>
    <n v="700"/>
    <x v="7"/>
    <s v="INTERVENTO"/>
    <d v="2024-06-18T00:00:00"/>
    <d v="2024-06-09T00:00:00"/>
    <n v="854"/>
    <n v="154"/>
    <x v="0"/>
  </r>
  <r>
    <n v="63"/>
    <d v="2024-04-10T00:00:00"/>
    <n v="1340"/>
    <x v="1"/>
    <s v="VENDITA"/>
    <d v="2024-06-18T00:00:00"/>
    <d v="2024-06-09T00:00:00"/>
    <n v="1634.8"/>
    <n v="294.8"/>
    <x v="0"/>
  </r>
  <r>
    <n v="204"/>
    <d v="2024-04-10T00:00:00"/>
    <n v="4160"/>
    <x v="5"/>
    <s v="FORMAZIONE"/>
    <d v="2024-06-18T00:00:00"/>
    <d v="2024-06-09T00:00:00"/>
    <n v="5075.2"/>
    <n v="915.2"/>
    <x v="0"/>
  </r>
  <r>
    <n v="81"/>
    <d v="2024-04-10T00:00:00"/>
    <n v="1700"/>
    <x v="3"/>
    <s v="INTERVENTO"/>
    <d v="2024-06-18T00:00:00"/>
    <d v="2024-06-09T00:00:00"/>
    <n v="2074"/>
    <n v="374"/>
    <x v="0"/>
  </r>
  <r>
    <n v="134"/>
    <d v="2024-04-10T00:00:00"/>
    <n v="2760"/>
    <x v="1"/>
    <s v="FORMAZIONE"/>
    <d v="2024-06-18T00:00:00"/>
    <d v="2024-06-09T00:00:00"/>
    <n v="3367.2"/>
    <n v="607.20000000000005"/>
    <x v="0"/>
  </r>
  <r>
    <n v="25"/>
    <d v="2024-04-10T00:00:00"/>
    <n v="580"/>
    <x v="2"/>
    <s v="INTERVENTO"/>
    <d v="2024-06-18T00:00:00"/>
    <d v="2024-06-09T00:00:00"/>
    <n v="707.6"/>
    <n v="127.6"/>
    <x v="0"/>
  </r>
  <r>
    <n v="201"/>
    <d v="2024-04-10T00:00:00"/>
    <n v="4100"/>
    <x v="7"/>
    <s v="CONSULENZA"/>
    <d v="2024-06-18T00:00:00"/>
    <d v="2024-06-09T00:00:00"/>
    <n v="5002"/>
    <n v="902"/>
    <x v="0"/>
  </r>
  <r>
    <n v="47"/>
    <d v="2024-04-10T00:00:00"/>
    <n v="1020"/>
    <x v="3"/>
    <s v="CONSULENZA"/>
    <d v="2024-06-18T00:00:00"/>
    <d v="2024-06-09T00:00:00"/>
    <n v="1244.4000000000001"/>
    <n v="224.4"/>
    <x v="0"/>
  </r>
  <r>
    <n v="168"/>
    <d v="2024-04-10T00:00:00"/>
    <n v="3440"/>
    <x v="1"/>
    <s v="CONSULENZA"/>
    <d v="2024-06-18T00:00:00"/>
    <d v="2024-06-09T00:00:00"/>
    <n v="4196.8"/>
    <n v="756.8"/>
    <x v="0"/>
  </r>
  <r>
    <n v="155"/>
    <d v="2024-04-10T00:00:00"/>
    <n v="3180"/>
    <x v="3"/>
    <s v="FORMAZIONE"/>
    <d v="2024-06-18T00:00:00"/>
    <d v="2024-06-09T00:00:00"/>
    <n v="3879.6"/>
    <n v="699.6"/>
    <x v="0"/>
  </r>
  <r>
    <n v="268"/>
    <d v="2024-04-09T00:00:00"/>
    <n v="5440"/>
    <x v="3"/>
    <s v="CONSULENZA"/>
    <d v="2024-06-18T00:00:00"/>
    <d v="2024-06-08T00:00:00"/>
    <n v="6636.8"/>
    <n v="1196.8"/>
    <x v="0"/>
  </r>
  <r>
    <n v="122"/>
    <d v="2024-04-09T00:00:00"/>
    <n v="2520"/>
    <x v="7"/>
    <s v="INTERVENTO"/>
    <d v="2024-06-18T00:00:00"/>
    <d v="2024-06-08T00:00:00"/>
    <n v="3074.4"/>
    <n v="554.4"/>
    <x v="0"/>
  </r>
  <r>
    <n v="358"/>
    <d v="2024-04-09T00:00:00"/>
    <n v="2650"/>
    <x v="0"/>
    <s v="FORMAZIONE"/>
    <d v="2024-06-18T00:00:00"/>
    <d v="2024-06-08T00:00:00"/>
    <n v="3233"/>
    <n v="583"/>
    <x v="0"/>
  </r>
  <r>
    <n v="446"/>
    <d v="2024-04-09T00:00:00"/>
    <n v="7050"/>
    <x v="2"/>
    <s v="FORMAZIONE"/>
    <d v="2024-06-18T00:00:00"/>
    <d v="2024-06-08T00:00:00"/>
    <n v="8601"/>
    <n v="1551"/>
    <x v="0"/>
  </r>
  <r>
    <n v="317"/>
    <d v="2024-04-09T00:00:00"/>
    <n v="600"/>
    <x v="6"/>
    <s v="INTERVENTO"/>
    <d v="2024-06-18T00:00:00"/>
    <d v="2024-06-08T00:00:00"/>
    <n v="732"/>
    <n v="132"/>
    <x v="0"/>
  </r>
  <r>
    <n v="266"/>
    <d v="2024-04-09T00:00:00"/>
    <n v="5400"/>
    <x v="6"/>
    <s v="CONSULENZA"/>
    <d v="2024-06-18T00:00:00"/>
    <d v="2024-06-08T00:00:00"/>
    <n v="6588"/>
    <n v="1188"/>
    <x v="0"/>
  </r>
  <r>
    <n v="469"/>
    <d v="2024-04-09T00:00:00"/>
    <n v="7100"/>
    <x v="6"/>
    <s v="VENDITA"/>
    <d v="2024-06-18T00:00:00"/>
    <d v="2024-06-08T00:00:00"/>
    <n v="8662"/>
    <n v="1562"/>
    <x v="0"/>
  </r>
  <r>
    <n v="166"/>
    <d v="2024-04-09T00:00:00"/>
    <n v="3400"/>
    <x v="3"/>
    <s v="FORMAZIONE"/>
    <d v="2024-06-18T00:00:00"/>
    <d v="2024-06-08T00:00:00"/>
    <n v="4148"/>
    <n v="748"/>
    <x v="0"/>
  </r>
  <r>
    <n v="17"/>
    <d v="2024-04-09T00:00:00"/>
    <n v="420"/>
    <x v="5"/>
    <s v="INTERVENTO"/>
    <d v="2024-06-18T00:00:00"/>
    <d v="2024-06-08T00:00:00"/>
    <n v="512.4"/>
    <n v="92.4"/>
    <x v="0"/>
  </r>
  <r>
    <n v="159"/>
    <d v="2024-04-09T00:00:00"/>
    <n v="3260"/>
    <x v="4"/>
    <s v="CONSULENZA"/>
    <d v="2024-06-18T00:00:00"/>
    <d v="2024-06-08T00:00:00"/>
    <n v="3977.2"/>
    <n v="717.2"/>
    <x v="0"/>
  </r>
  <r>
    <n v="143"/>
    <d v="2024-04-09T00:00:00"/>
    <n v="2940"/>
    <x v="0"/>
    <s v="INTERVENTO"/>
    <d v="2024-06-18T00:00:00"/>
    <d v="2024-06-08T00:00:00"/>
    <n v="3586.8"/>
    <n v="646.79999999999995"/>
    <x v="0"/>
  </r>
  <r>
    <n v="280"/>
    <d v="2024-04-09T00:00:00"/>
    <n v="5680"/>
    <x v="2"/>
    <s v="CONSULENZA"/>
    <d v="2024-06-18T00:00:00"/>
    <d v="2024-06-08T00:00:00"/>
    <n v="6929.6"/>
    <n v="1249.5999999999999"/>
    <x v="0"/>
  </r>
  <r>
    <n v="333"/>
    <d v="2024-04-09T00:00:00"/>
    <n v="1400"/>
    <x v="6"/>
    <s v="INTERVENTO"/>
    <d v="2024-06-18T00:00:00"/>
    <d v="2024-06-08T00:00:00"/>
    <n v="1708"/>
    <n v="308"/>
    <x v="0"/>
  </r>
  <r>
    <n v="474"/>
    <d v="2024-04-09T00:00:00"/>
    <n v="6600"/>
    <x v="1"/>
    <s v="FORMAZIONE"/>
    <d v="2024-06-18T00:00:00"/>
    <d v="2024-06-08T00:00:00"/>
    <n v="8052"/>
    <n v="1452"/>
    <x v="0"/>
  </r>
  <r>
    <n v="126"/>
    <d v="2024-04-09T00:00:00"/>
    <n v="2600"/>
    <x v="0"/>
    <s v="CONSULENZA"/>
    <d v="2024-06-18T00:00:00"/>
    <d v="2024-06-08T00:00:00"/>
    <n v="3172"/>
    <n v="572"/>
    <x v="0"/>
  </r>
  <r>
    <n v="161"/>
    <d v="2024-04-09T00:00:00"/>
    <n v="3300"/>
    <x v="2"/>
    <s v="VENDITA"/>
    <d v="2024-06-18T00:00:00"/>
    <d v="2024-06-08T00:00:00"/>
    <n v="4026"/>
    <n v="726"/>
    <x v="0"/>
  </r>
  <r>
    <n v="278"/>
    <d v="2024-04-09T00:00:00"/>
    <n v="5640"/>
    <x v="4"/>
    <s v="FORMAZIONE"/>
    <d v="2024-06-18T00:00:00"/>
    <d v="2024-06-08T00:00:00"/>
    <n v="6880.8"/>
    <n v="1240.8"/>
    <x v="0"/>
  </r>
  <r>
    <n v="94"/>
    <d v="2024-04-09T00:00:00"/>
    <n v="1960"/>
    <x v="1"/>
    <s v="INTERVENTO"/>
    <d v="2024-06-18T00:00:00"/>
    <d v="2024-06-08T00:00:00"/>
    <n v="2391.1999999999998"/>
    <n v="431.2"/>
    <x v="0"/>
  </r>
  <r>
    <n v="217"/>
    <d v="2024-04-09T00:00:00"/>
    <n v="4420"/>
    <x v="3"/>
    <s v="VENDITA"/>
    <d v="2024-06-18T00:00:00"/>
    <d v="2024-06-08T00:00:00"/>
    <n v="5392.4"/>
    <n v="972.4"/>
    <x v="0"/>
  </r>
  <r>
    <n v="404"/>
    <d v="2024-04-09T00:00:00"/>
    <n v="4950"/>
    <x v="3"/>
    <s v="FORMAZIONE"/>
    <d v="2024-06-18T00:00:00"/>
    <d v="2024-06-08T00:00:00"/>
    <n v="6039"/>
    <n v="1089"/>
    <x v="0"/>
  </r>
  <r>
    <n v="498"/>
    <d v="2024-04-09T00:00:00"/>
    <n v="4200"/>
    <x v="0"/>
    <s v="FORMAZIONE"/>
    <d v="2024-06-18T00:00:00"/>
    <d v="2024-06-08T00:00:00"/>
    <n v="5124"/>
    <n v="924"/>
    <x v="0"/>
  </r>
  <r>
    <n v="460"/>
    <d v="2024-04-09T00:00:00"/>
    <n v="8000"/>
    <x v="0"/>
    <s v="FORMAZIONE"/>
    <d v="2024-06-18T00:00:00"/>
    <d v="2024-06-08T00:00:00"/>
    <n v="9760"/>
    <n v="1760"/>
    <x v="0"/>
  </r>
  <r>
    <n v="245"/>
    <d v="2024-04-09T00:00:00"/>
    <n v="4980"/>
    <x v="0"/>
    <s v="VENDITA"/>
    <d v="2024-06-18T00:00:00"/>
    <d v="2024-06-08T00:00:00"/>
    <n v="6075.6"/>
    <n v="1095.5999999999999"/>
    <x v="0"/>
  </r>
  <r>
    <n v="26"/>
    <d v="2024-04-09T00:00:00"/>
    <n v="600"/>
    <x v="1"/>
    <s v="FORMAZIONE"/>
    <d v="2024-06-18T00:00:00"/>
    <d v="2024-06-08T00:00:00"/>
    <n v="732"/>
    <n v="132"/>
    <x v="0"/>
  </r>
  <r>
    <n v="410"/>
    <d v="2024-04-09T00:00:00"/>
    <n v="5250"/>
    <x v="3"/>
    <s v="VENDITA"/>
    <d v="2024-06-18T00:00:00"/>
    <d v="2024-06-08T00:00:00"/>
    <n v="6405"/>
    <n v="1155"/>
    <x v="0"/>
  </r>
  <r>
    <n v="416"/>
    <d v="2024-04-09T00:00:00"/>
    <n v="5550"/>
    <x v="2"/>
    <s v="INTERVENTO"/>
    <d v="2024-06-18T00:00:00"/>
    <d v="2024-06-08T00:00:00"/>
    <n v="6771"/>
    <n v="1221"/>
    <x v="0"/>
  </r>
  <r>
    <n v="450"/>
    <d v="2024-04-09T00:00:00"/>
    <n v="7250"/>
    <x v="2"/>
    <s v="CONSULENZA"/>
    <d v="2024-06-18T00:00:00"/>
    <d v="2024-06-08T00:00:00"/>
    <n v="8845"/>
    <n v="1595"/>
    <x v="0"/>
  </r>
  <r>
    <n v="50"/>
    <d v="2024-04-09T00:00:00"/>
    <n v="1080"/>
    <x v="6"/>
    <s v="FORMAZIONE"/>
    <d v="2024-06-18T00:00:00"/>
    <d v="2024-06-08T00:00:00"/>
    <n v="1317.6"/>
    <n v="237.6"/>
    <x v="0"/>
  </r>
  <r>
    <n v="423"/>
    <d v="2024-04-08T00:00:00"/>
    <n v="5900"/>
    <x v="1"/>
    <s v="INTERVENTO"/>
    <d v="2024-06-18T00:00:00"/>
    <d v="2024-06-07T00:00:00"/>
    <n v="7198"/>
    <n v="1298"/>
    <x v="0"/>
  </r>
  <r>
    <n v="444"/>
    <d v="2024-04-08T00:00:00"/>
    <n v="6950"/>
    <x v="3"/>
    <s v="INTERVENTO"/>
    <d v="2024-06-18T00:00:00"/>
    <d v="2024-06-07T00:00:00"/>
    <n v="8479"/>
    <n v="1529"/>
    <x v="0"/>
  </r>
  <r>
    <n v="158"/>
    <d v="2024-04-08T00:00:00"/>
    <n v="3240"/>
    <x v="0"/>
    <s v="VENDITA"/>
    <d v="2024-06-18T00:00:00"/>
    <d v="2024-06-07T00:00:00"/>
    <n v="3952.8"/>
    <n v="712.8"/>
    <x v="0"/>
  </r>
  <r>
    <n v="476"/>
    <d v="2024-04-08T00:00:00"/>
    <n v="6400"/>
    <x v="5"/>
    <s v="CONSULENZA"/>
    <d v="2024-06-18T00:00:00"/>
    <d v="2024-06-07T00:00:00"/>
    <n v="7808"/>
    <n v="1408"/>
    <x v="0"/>
  </r>
  <r>
    <n v="428"/>
    <d v="2024-04-08T00:00:00"/>
    <n v="6150"/>
    <x v="7"/>
    <s v="FORMAZIONE"/>
    <d v="2024-06-18T00:00:00"/>
    <d v="2024-06-07T00:00:00"/>
    <n v="7503"/>
    <n v="1353"/>
    <x v="0"/>
  </r>
  <r>
    <n v="480"/>
    <d v="2024-04-08T00:00:00"/>
    <n v="6000"/>
    <x v="2"/>
    <s v="VENDITA"/>
    <d v="2024-06-18T00:00:00"/>
    <d v="2024-06-07T00:00:00"/>
    <n v="7320"/>
    <n v="1320"/>
    <x v="0"/>
  </r>
  <r>
    <n v="451"/>
    <d v="2024-04-08T00:00:00"/>
    <n v="7300"/>
    <x v="1"/>
    <s v="INTERVENTO"/>
    <d v="2024-06-18T00:00:00"/>
    <d v="2024-06-07T00:00:00"/>
    <n v="8906"/>
    <n v="1606"/>
    <x v="0"/>
  </r>
  <r>
    <n v="425"/>
    <d v="2024-04-08T00:00:00"/>
    <n v="6000"/>
    <x v="5"/>
    <s v="CONSULENZA"/>
    <d v="2024-06-18T00:00:00"/>
    <d v="2024-06-07T00:00:00"/>
    <n v="7320"/>
    <n v="1320"/>
    <x v="0"/>
  </r>
  <r>
    <n v="426"/>
    <d v="2024-04-08T00:00:00"/>
    <n v="6050"/>
    <x v="0"/>
    <s v="CONSULENZA"/>
    <d v="2024-06-18T00:00:00"/>
    <d v="2024-06-07T00:00:00"/>
    <n v="7381"/>
    <n v="1331"/>
    <x v="0"/>
  </r>
  <r>
    <n v="20"/>
    <d v="2024-04-08T00:00:00"/>
    <n v="480"/>
    <x v="7"/>
    <s v="CONSULENZA"/>
    <d v="2024-06-18T00:00:00"/>
    <d v="2024-06-07T00:00:00"/>
    <n v="585.6"/>
    <n v="105.6"/>
    <x v="0"/>
  </r>
  <r>
    <n v="365"/>
    <d v="2024-04-08T00:00:00"/>
    <n v="3000"/>
    <x v="2"/>
    <s v="FORMAZIONE"/>
    <d v="2024-06-18T00:00:00"/>
    <d v="2024-06-07T00:00:00"/>
    <n v="3660"/>
    <n v="660"/>
    <x v="0"/>
  </r>
  <r>
    <n v="76"/>
    <d v="2024-04-08T00:00:00"/>
    <n v="1600"/>
    <x v="2"/>
    <s v="CONSULENZA"/>
    <d v="2024-06-18T00:00:00"/>
    <d v="2024-06-07T00:00:00"/>
    <n v="1952"/>
    <n v="352"/>
    <x v="0"/>
  </r>
  <r>
    <n v="399"/>
    <d v="2024-04-08T00:00:00"/>
    <n v="4700"/>
    <x v="2"/>
    <s v="VENDITA"/>
    <d v="2024-06-18T00:00:00"/>
    <d v="2024-06-07T00:00:00"/>
    <n v="5734"/>
    <n v="1034"/>
    <x v="0"/>
  </r>
  <r>
    <n v="371"/>
    <d v="2024-04-08T00:00:00"/>
    <n v="3300"/>
    <x v="7"/>
    <s v="VENDITA"/>
    <d v="2024-06-18T00:00:00"/>
    <d v="2024-06-07T00:00:00"/>
    <n v="4026"/>
    <n v="726"/>
    <x v="0"/>
  </r>
  <r>
    <n v="465"/>
    <d v="2024-04-08T00:00:00"/>
    <n v="7500"/>
    <x v="4"/>
    <s v="INTERVENTO"/>
    <d v="2024-06-18T00:00:00"/>
    <d v="2024-06-07T00:00:00"/>
    <n v="9150"/>
    <n v="1650"/>
    <x v="0"/>
  </r>
  <r>
    <n v="466"/>
    <d v="2024-04-08T00:00:00"/>
    <n v="7400"/>
    <x v="0"/>
    <s v="VENDITA"/>
    <d v="2024-06-18T00:00:00"/>
    <d v="2024-06-07T00:00:00"/>
    <n v="9028"/>
    <n v="1628"/>
    <x v="0"/>
  </r>
  <r>
    <n v="400"/>
    <d v="2024-04-08T00:00:00"/>
    <n v="4750"/>
    <x v="1"/>
    <s v="FORMAZIONE"/>
    <d v="2024-06-18T00:00:00"/>
    <d v="2024-06-07T00:00:00"/>
    <n v="5795"/>
    <n v="1045"/>
    <x v="0"/>
  </r>
  <r>
    <n v="343"/>
    <d v="2024-04-08T00:00:00"/>
    <n v="1900"/>
    <x v="7"/>
    <s v="VENDITA"/>
    <d v="2024-06-18T00:00:00"/>
    <d v="2024-06-07T00:00:00"/>
    <n v="2318"/>
    <n v="418"/>
    <x v="0"/>
  </r>
  <r>
    <n v="138"/>
    <d v="2024-04-08T00:00:00"/>
    <n v="2840"/>
    <x v="3"/>
    <s v="FORMAZIONE"/>
    <d v="2024-06-18T00:00:00"/>
    <d v="2024-06-07T00:00:00"/>
    <n v="3464.8"/>
    <n v="624.79999999999995"/>
    <x v="0"/>
  </r>
  <r>
    <n v="24"/>
    <d v="2024-04-08T00:00:00"/>
    <n v="560"/>
    <x v="0"/>
    <s v="INTERVENTO"/>
    <d v="2024-06-18T00:00:00"/>
    <d v="2024-06-07T00:00:00"/>
    <n v="683.2"/>
    <n v="123.2"/>
    <x v="0"/>
  </r>
  <r>
    <n v="405"/>
    <d v="2024-04-08T00:00:00"/>
    <n v="5000"/>
    <x v="7"/>
    <s v="CONSULENZA"/>
    <d v="2024-06-18T00:00:00"/>
    <d v="2024-06-07T00:00:00"/>
    <n v="6100"/>
    <n v="1100"/>
    <x v="0"/>
  </r>
  <r>
    <n v="125"/>
    <d v="2024-04-08T00:00:00"/>
    <n v="2580"/>
    <x v="4"/>
    <s v="CONSULENZA"/>
    <d v="2024-06-18T00:00:00"/>
    <d v="2024-06-07T00:00:00"/>
    <n v="3147.6"/>
    <n v="567.6"/>
    <x v="0"/>
  </r>
  <r>
    <n v="133"/>
    <d v="2024-04-08T00:00:00"/>
    <n v="2740"/>
    <x v="7"/>
    <s v="VENDITA"/>
    <d v="2024-06-18T00:00:00"/>
    <d v="2024-06-07T00:00:00"/>
    <n v="3342.8"/>
    <n v="602.79999999999995"/>
    <x v="0"/>
  </r>
  <r>
    <n v="494"/>
    <d v="2024-04-08T00:00:00"/>
    <n v="4600"/>
    <x v="0"/>
    <s v="VENDITA"/>
    <d v="2024-06-18T00:00:00"/>
    <d v="2024-06-07T00:00:00"/>
    <n v="5612"/>
    <n v="1012"/>
    <x v="0"/>
  </r>
  <r>
    <n v="289"/>
    <d v="2024-04-08T00:00:00"/>
    <n v="5860"/>
    <x v="5"/>
    <s v="INTERVENTO"/>
    <d v="2024-06-18T00:00:00"/>
    <d v="2024-06-07T00:00:00"/>
    <n v="7149.2"/>
    <n v="1289.2"/>
    <x v="0"/>
  </r>
  <r>
    <n v="232"/>
    <d v="2024-04-08T00:00:00"/>
    <n v="4720"/>
    <x v="6"/>
    <s v="FORMAZIONE"/>
    <d v="2024-06-18T00:00:00"/>
    <d v="2024-06-07T00:00:00"/>
    <n v="5758.4"/>
    <n v="1038.4000000000001"/>
    <x v="0"/>
  </r>
  <r>
    <n v="286"/>
    <d v="2024-04-08T00:00:00"/>
    <n v="5800"/>
    <x v="7"/>
    <s v="CONSULENZA"/>
    <d v="2024-06-18T00:00:00"/>
    <d v="2024-06-07T00:00:00"/>
    <n v="7076"/>
    <n v="1276"/>
    <x v="0"/>
  </r>
  <r>
    <n v="203"/>
    <d v="2024-04-08T00:00:00"/>
    <n v="4140"/>
    <x v="6"/>
    <s v="VENDITA"/>
    <d v="2024-06-18T00:00:00"/>
    <d v="2024-06-07T00:00:00"/>
    <n v="5050.8"/>
    <n v="910.8"/>
    <x v="0"/>
  </r>
  <r>
    <n v="112"/>
    <d v="2024-04-08T00:00:00"/>
    <n v="2320"/>
    <x v="6"/>
    <s v="CONSULENZA"/>
    <d v="2024-06-18T00:00:00"/>
    <d v="2024-06-07T00:00:00"/>
    <n v="2830.4"/>
    <n v="510.4"/>
    <x v="0"/>
  </r>
  <r>
    <n v="212"/>
    <d v="2024-04-08T00:00:00"/>
    <n v="4320"/>
    <x v="2"/>
    <s v="CONSULENZA"/>
    <d v="2024-06-18T00:00:00"/>
    <d v="2024-06-07T00:00:00"/>
    <n v="5270.4"/>
    <n v="950.4"/>
    <x v="0"/>
  </r>
  <r>
    <n v="373"/>
    <d v="2024-04-07T00:00:00"/>
    <n v="3400"/>
    <x v="6"/>
    <s v="INTERVENTO"/>
    <d v="2024-06-18T00:00:00"/>
    <d v="2024-06-06T00:00:00"/>
    <n v="4148"/>
    <n v="748"/>
    <x v="0"/>
  </r>
  <r>
    <n v="470"/>
    <d v="2024-04-07T00:00:00"/>
    <n v="7000"/>
    <x v="6"/>
    <s v="FORMAZIONE"/>
    <d v="2024-06-18T00:00:00"/>
    <d v="2024-06-06T00:00:00"/>
    <n v="8540"/>
    <n v="1540"/>
    <x v="0"/>
  </r>
  <r>
    <n v="103"/>
    <d v="2024-04-07T00:00:00"/>
    <n v="2140"/>
    <x v="0"/>
    <s v="CONSULENZA"/>
    <d v="2024-06-18T00:00:00"/>
    <d v="2024-06-06T00:00:00"/>
    <n v="2610.8000000000002"/>
    <n v="470.8"/>
    <x v="0"/>
  </r>
  <r>
    <n v="269"/>
    <d v="2024-04-07T00:00:00"/>
    <n v="5460"/>
    <x v="7"/>
    <s v="INTERVENTO"/>
    <d v="2024-06-18T00:00:00"/>
    <d v="2024-06-06T00:00:00"/>
    <n v="6661.2"/>
    <n v="1201.2"/>
    <x v="0"/>
  </r>
  <r>
    <n v="191"/>
    <d v="2024-04-07T00:00:00"/>
    <n v="3900"/>
    <x v="2"/>
    <s v="INTERVENTO"/>
    <d v="2024-06-18T00:00:00"/>
    <d v="2024-06-06T00:00:00"/>
    <n v="4758"/>
    <n v="858"/>
    <x v="0"/>
  </r>
  <r>
    <n v="276"/>
    <d v="2024-04-07T00:00:00"/>
    <n v="5600"/>
    <x v="2"/>
    <s v="INTERVENTO"/>
    <d v="2024-06-18T00:00:00"/>
    <d v="2024-06-06T00:00:00"/>
    <n v="6832"/>
    <n v="1232"/>
    <x v="0"/>
  </r>
  <r>
    <n v="336"/>
    <d v="2024-04-07T00:00:00"/>
    <n v="1550"/>
    <x v="3"/>
    <s v="CONSULENZA"/>
    <d v="2024-06-18T00:00:00"/>
    <d v="2024-06-06T00:00:00"/>
    <n v="1891"/>
    <n v="341"/>
    <x v="0"/>
  </r>
  <r>
    <n v="180"/>
    <d v="2024-04-07T00:00:00"/>
    <n v="3680"/>
    <x v="6"/>
    <s v="FORMAZIONE"/>
    <d v="2024-06-18T00:00:00"/>
    <d v="2024-06-06T00:00:00"/>
    <n v="4489.6000000000004"/>
    <n v="809.6"/>
    <x v="0"/>
  </r>
  <r>
    <n v="471"/>
    <d v="2024-04-07T00:00:00"/>
    <n v="6900"/>
    <x v="1"/>
    <s v="INTERVENTO"/>
    <d v="2024-06-18T00:00:00"/>
    <d v="2024-06-06T00:00:00"/>
    <n v="8418"/>
    <n v="1518"/>
    <x v="0"/>
  </r>
  <r>
    <n v="42"/>
    <d v="2024-04-07T00:00:00"/>
    <n v="920"/>
    <x v="2"/>
    <s v="CONSULENZA"/>
    <d v="2024-06-18T00:00:00"/>
    <d v="2024-06-06T00:00:00"/>
    <n v="1122.4000000000001"/>
    <n v="202.4"/>
    <x v="0"/>
  </r>
  <r>
    <n v="135"/>
    <d v="2024-04-07T00:00:00"/>
    <n v="2780"/>
    <x v="6"/>
    <s v="INTERVENTO"/>
    <d v="2024-06-18T00:00:00"/>
    <d v="2024-06-06T00:00:00"/>
    <n v="3391.6"/>
    <n v="611.6"/>
    <x v="0"/>
  </r>
  <r>
    <n v="64"/>
    <d v="2024-04-07T00:00:00"/>
    <n v="1360"/>
    <x v="3"/>
    <s v="FORMAZIONE"/>
    <d v="2024-06-18T00:00:00"/>
    <d v="2024-06-06T00:00:00"/>
    <n v="1659.2"/>
    <n v="299.2"/>
    <x v="0"/>
  </r>
  <r>
    <n v="57"/>
    <d v="2024-04-07T00:00:00"/>
    <n v="1220"/>
    <x v="4"/>
    <s v="FORMAZIONE"/>
    <d v="2024-06-18T00:00:00"/>
    <d v="2024-06-06T00:00:00"/>
    <n v="1488.4"/>
    <n v="268.39999999999998"/>
    <x v="0"/>
  </r>
  <r>
    <n v="409"/>
    <d v="2024-04-07T00:00:00"/>
    <n v="5200"/>
    <x v="0"/>
    <s v="INTERVENTO"/>
    <d v="2024-06-18T00:00:00"/>
    <d v="2024-06-06T00:00:00"/>
    <n v="6344"/>
    <n v="1144"/>
    <x v="0"/>
  </r>
  <r>
    <n v="220"/>
    <d v="2024-04-07T00:00:00"/>
    <n v="4480"/>
    <x v="6"/>
    <s v="INTERVENTO"/>
    <d v="2024-06-18T00:00:00"/>
    <d v="2024-06-06T00:00:00"/>
    <n v="5465.6"/>
    <n v="985.6"/>
    <x v="0"/>
  </r>
  <r>
    <n v="33"/>
    <d v="2024-04-07T00:00:00"/>
    <n v="740"/>
    <x v="6"/>
    <s v="CONSULENZA"/>
    <d v="2024-06-18T00:00:00"/>
    <d v="2024-06-06T00:00:00"/>
    <n v="902.8"/>
    <n v="162.80000000000001"/>
    <x v="0"/>
  </r>
  <r>
    <n v="431"/>
    <d v="2024-04-07T00:00:00"/>
    <n v="6300"/>
    <x v="4"/>
    <s v="INTERVENTO"/>
    <d v="2024-06-18T00:00:00"/>
    <d v="2024-06-06T00:00:00"/>
    <n v="7686"/>
    <n v="1386"/>
    <x v="0"/>
  </r>
  <r>
    <n v="255"/>
    <d v="2024-04-07T00:00:00"/>
    <n v="5180"/>
    <x v="5"/>
    <s v="INTERVENTO"/>
    <d v="2024-06-18T00:00:00"/>
    <d v="2024-06-06T00:00:00"/>
    <n v="6319.6"/>
    <n v="1139.5999999999999"/>
    <x v="0"/>
  </r>
  <r>
    <n v="384"/>
    <d v="2024-04-07T00:00:00"/>
    <n v="3950"/>
    <x v="6"/>
    <s v="CONSULENZA"/>
    <d v="2024-06-18T00:00:00"/>
    <d v="2024-06-06T00:00:00"/>
    <n v="4819"/>
    <n v="869"/>
    <x v="0"/>
  </r>
  <r>
    <n v="90"/>
    <d v="2024-04-07T00:00:00"/>
    <n v="1880"/>
    <x v="0"/>
    <s v="CONSULENZA"/>
    <d v="2024-06-18T00:00:00"/>
    <d v="2024-06-06T00:00:00"/>
    <n v="2293.6"/>
    <n v="413.6"/>
    <x v="0"/>
  </r>
  <r>
    <n v="452"/>
    <d v="2024-04-07T00:00:00"/>
    <n v="7350"/>
    <x v="6"/>
    <s v="VENDITA"/>
    <d v="2024-06-18T00:00:00"/>
    <d v="2024-06-06T00:00:00"/>
    <n v="8967"/>
    <n v="1617"/>
    <x v="0"/>
  </r>
  <r>
    <n v="398"/>
    <d v="2024-04-07T00:00:00"/>
    <n v="4650"/>
    <x v="0"/>
    <s v="CONSULENZA"/>
    <d v="2024-06-18T00:00:00"/>
    <d v="2024-06-06T00:00:00"/>
    <n v="5673"/>
    <n v="1023"/>
    <x v="0"/>
  </r>
  <r>
    <n v="389"/>
    <d v="2024-04-07T00:00:00"/>
    <n v="4200"/>
    <x v="1"/>
    <s v="INTERVENTO"/>
    <d v="2024-06-18T00:00:00"/>
    <d v="2024-06-06T00:00:00"/>
    <n v="5124"/>
    <n v="924"/>
    <x v="0"/>
  </r>
  <r>
    <n v="386"/>
    <d v="2024-04-07T00:00:00"/>
    <n v="4050"/>
    <x v="1"/>
    <s v="FORMAZIONE"/>
    <d v="2024-06-18T00:00:00"/>
    <d v="2024-06-06T00:00:00"/>
    <n v="4941"/>
    <n v="891"/>
    <x v="0"/>
  </r>
  <r>
    <n v="179"/>
    <d v="2024-04-07T00:00:00"/>
    <n v="3660"/>
    <x v="1"/>
    <s v="INTERVENTO"/>
    <d v="2024-06-18T00:00:00"/>
    <d v="2024-06-06T00:00:00"/>
    <n v="4465.2"/>
    <n v="805.2"/>
    <x v="0"/>
  </r>
  <r>
    <n v="307"/>
    <d v="2024-04-07T00:00:00"/>
    <n v="2700"/>
    <x v="0"/>
    <s v="CONSULENZA"/>
    <d v="2024-06-18T00:00:00"/>
    <d v="2024-06-06T00:00:00"/>
    <n v="3294"/>
    <n v="594"/>
    <x v="0"/>
  </r>
  <r>
    <n v="319"/>
    <d v="2024-04-07T00:00:00"/>
    <n v="700"/>
    <x v="3"/>
    <s v="INTERVENTO"/>
    <d v="2024-06-18T00:00:00"/>
    <d v="2024-06-06T00:00:00"/>
    <n v="854"/>
    <n v="154"/>
    <x v="0"/>
  </r>
  <r>
    <n v="174"/>
    <d v="2024-04-07T00:00:00"/>
    <n v="3560"/>
    <x v="2"/>
    <s v="CONSULENZA"/>
    <d v="2024-06-18T00:00:00"/>
    <d v="2024-06-06T00:00:00"/>
    <n v="4343.2"/>
    <n v="783.2"/>
    <x v="0"/>
  </r>
  <r>
    <n v="303"/>
    <d v="2024-04-07T00:00:00"/>
    <n v="1900"/>
    <x v="7"/>
    <s v="INTERVENTO"/>
    <d v="2024-06-18T00:00:00"/>
    <d v="2024-06-06T00:00:00"/>
    <n v="2318"/>
    <n v="418"/>
    <x v="0"/>
  </r>
  <r>
    <n v="40"/>
    <d v="2024-04-07T00:00:00"/>
    <n v="880"/>
    <x v="4"/>
    <s v="FORMAZIONE"/>
    <d v="2024-06-18T00:00:00"/>
    <d v="2024-06-06T00:00:00"/>
    <n v="1073.5999999999999"/>
    <n v="193.6"/>
    <x v="0"/>
  </r>
  <r>
    <n v="449"/>
    <d v="2024-04-07T00:00:00"/>
    <n v="7200"/>
    <x v="0"/>
    <s v="FORMAZIONE"/>
    <d v="2024-06-18T00:00:00"/>
    <d v="2024-06-06T00:00:00"/>
    <n v="8784"/>
    <n v="1584"/>
    <x v="0"/>
  </r>
  <r>
    <n v="308"/>
    <d v="2024-04-06T00:00:00"/>
    <n v="2900"/>
    <x v="3"/>
    <s v="CONSULENZA"/>
    <d v="2024-06-18T00:00:00"/>
    <d v="2024-06-05T00:00:00"/>
    <n v="3538"/>
    <n v="638"/>
    <x v="0"/>
  </r>
  <r>
    <n v="121"/>
    <d v="2024-04-06T00:00:00"/>
    <n v="2500"/>
    <x v="3"/>
    <s v="INTERVENTO"/>
    <d v="2024-06-18T00:00:00"/>
    <d v="2024-06-05T00:00:00"/>
    <n v="3050"/>
    <n v="550"/>
    <x v="0"/>
  </r>
  <r>
    <n v="489"/>
    <d v="2024-04-06T00:00:00"/>
    <n v="5100"/>
    <x v="3"/>
    <s v="CONSULENZA"/>
    <d v="2024-06-18T00:00:00"/>
    <d v="2024-06-05T00:00:00"/>
    <n v="6222"/>
    <n v="1122"/>
    <x v="0"/>
  </r>
  <r>
    <n v="99"/>
    <d v="2024-04-06T00:00:00"/>
    <n v="2060"/>
    <x v="7"/>
    <s v="FORMAZIONE"/>
    <d v="2024-06-18T00:00:00"/>
    <d v="2024-06-05T00:00:00"/>
    <n v="2513.1999999999998"/>
    <n v="453.2"/>
    <x v="0"/>
  </r>
  <r>
    <n v="392"/>
    <d v="2024-04-06T00:00:00"/>
    <n v="4350"/>
    <x v="0"/>
    <s v="CONSULENZA"/>
    <d v="2024-06-18T00:00:00"/>
    <d v="2024-06-05T00:00:00"/>
    <n v="5307"/>
    <n v="957"/>
    <x v="0"/>
  </r>
  <r>
    <n v="124"/>
    <d v="2024-04-06T00:00:00"/>
    <n v="2560"/>
    <x v="0"/>
    <s v="FORMAZIONE"/>
    <d v="2024-06-18T00:00:00"/>
    <d v="2024-06-05T00:00:00"/>
    <n v="3123.2"/>
    <n v="563.20000000000005"/>
    <x v="0"/>
  </r>
  <r>
    <n v="118"/>
    <d v="2024-04-06T00:00:00"/>
    <n v="2440"/>
    <x v="6"/>
    <s v="CONSULENZA"/>
    <d v="2024-06-18T00:00:00"/>
    <d v="2024-06-05T00:00:00"/>
    <n v="2976.8"/>
    <n v="536.79999999999995"/>
    <x v="0"/>
  </r>
  <r>
    <n v="369"/>
    <d v="2024-04-06T00:00:00"/>
    <n v="3200"/>
    <x v="1"/>
    <s v="CONSULENZA"/>
    <d v="2024-06-18T00:00:00"/>
    <d v="2024-06-05T00:00:00"/>
    <n v="3904"/>
    <n v="704"/>
    <x v="0"/>
  </r>
  <r>
    <n v="193"/>
    <d v="2024-04-06T00:00:00"/>
    <n v="3940"/>
    <x v="4"/>
    <s v="INTERVENTO"/>
    <d v="2024-06-18T00:00:00"/>
    <d v="2024-06-05T00:00:00"/>
    <n v="4806.8"/>
    <n v="866.8"/>
    <x v="0"/>
  </r>
  <r>
    <n v="102"/>
    <d v="2024-04-06T00:00:00"/>
    <n v="2120"/>
    <x v="5"/>
    <s v="VENDITA"/>
    <d v="2024-06-18T00:00:00"/>
    <d v="2024-06-05T00:00:00"/>
    <n v="2586.4"/>
    <n v="466.4"/>
    <x v="0"/>
  </r>
  <r>
    <n v="260"/>
    <d v="2024-04-06T00:00:00"/>
    <n v="5280"/>
    <x v="0"/>
    <s v="FORMAZIONE"/>
    <d v="2024-06-18T00:00:00"/>
    <d v="2024-06-05T00:00:00"/>
    <n v="6441.6"/>
    <n v="1161.5999999999999"/>
    <x v="0"/>
  </r>
  <r>
    <n v="367"/>
    <d v="2024-04-06T00:00:00"/>
    <n v="3100"/>
    <x v="6"/>
    <s v="INTERVENTO"/>
    <d v="2024-06-18T00:00:00"/>
    <d v="2024-06-05T00:00:00"/>
    <n v="3782"/>
    <n v="682"/>
    <x v="0"/>
  </r>
  <r>
    <n v="468"/>
    <d v="2024-04-06T00:00:00"/>
    <n v="7200"/>
    <x v="1"/>
    <s v="CONSULENZA"/>
    <d v="2024-06-18T00:00:00"/>
    <d v="2024-06-05T00:00:00"/>
    <n v="8784"/>
    <n v="1584"/>
    <x v="0"/>
  </r>
  <r>
    <n v="267"/>
    <d v="2024-04-06T00:00:00"/>
    <n v="5420"/>
    <x v="1"/>
    <s v="FORMAZIONE"/>
    <d v="2024-06-18T00:00:00"/>
    <d v="2024-06-05T00:00:00"/>
    <n v="6612.4"/>
    <n v="1192.4000000000001"/>
    <x v="0"/>
  </r>
  <r>
    <n v="264"/>
    <d v="2024-04-06T00:00:00"/>
    <n v="5360"/>
    <x v="1"/>
    <s v="FORMAZIONE"/>
    <d v="2024-06-18T00:00:00"/>
    <d v="2024-06-05T00:00:00"/>
    <n v="6539.2"/>
    <n v="1179.2"/>
    <x v="0"/>
  </r>
  <r>
    <n v="437"/>
    <d v="2024-04-06T00:00:00"/>
    <n v="6600"/>
    <x v="1"/>
    <s v="INTERVENTO"/>
    <d v="2024-06-18T00:00:00"/>
    <d v="2024-06-05T00:00:00"/>
    <n v="8052"/>
    <n v="1452"/>
    <x v="0"/>
  </r>
  <r>
    <n v="128"/>
    <d v="2024-04-06T00:00:00"/>
    <n v="2640"/>
    <x v="1"/>
    <s v="CONSULENZA"/>
    <d v="2024-06-18T00:00:00"/>
    <d v="2024-06-05T00:00:00"/>
    <n v="3220.8"/>
    <n v="580.79999999999995"/>
    <x v="0"/>
  </r>
  <r>
    <n v="322"/>
    <d v="2024-04-06T00:00:00"/>
    <n v="850"/>
    <x v="6"/>
    <s v="CONSULENZA"/>
    <d v="2024-06-18T00:00:00"/>
    <d v="2024-06-05T00:00:00"/>
    <n v="1037"/>
    <n v="187"/>
    <x v="0"/>
  </r>
  <r>
    <n v="7"/>
    <d v="2024-04-06T00:00:00"/>
    <n v="220"/>
    <x v="0"/>
    <s v="VENDITA"/>
    <d v="2024-06-18T00:00:00"/>
    <d v="2024-06-05T00:00:00"/>
    <n v="268.39999999999998"/>
    <n v="48.4"/>
    <x v="0"/>
  </r>
  <r>
    <n v="145"/>
    <d v="2024-04-06T00:00:00"/>
    <n v="2980"/>
    <x v="1"/>
    <s v="CONSULENZA"/>
    <d v="2024-06-18T00:00:00"/>
    <d v="2024-06-05T00:00:00"/>
    <n v="3635.6"/>
    <n v="655.6"/>
    <x v="0"/>
  </r>
  <r>
    <n v="295"/>
    <d v="2024-04-06T00:00:00"/>
    <n v="300"/>
    <x v="4"/>
    <s v="FORMAZIONE"/>
    <d v="2024-06-18T00:00:00"/>
    <d v="2024-06-05T00:00:00"/>
    <n v="366"/>
    <n v="66"/>
    <x v="0"/>
  </r>
  <r>
    <n v="4"/>
    <d v="2024-04-06T00:00:00"/>
    <n v="160"/>
    <x v="2"/>
    <s v="VENDITA"/>
    <d v="2024-06-18T00:00:00"/>
    <d v="2024-06-05T00:00:00"/>
    <n v="195.2"/>
    <n v="35.200000000000003"/>
    <x v="0"/>
  </r>
  <r>
    <n v="243"/>
    <d v="2024-04-06T00:00:00"/>
    <n v="4940"/>
    <x v="0"/>
    <s v="CONSULENZA"/>
    <d v="2024-06-18T00:00:00"/>
    <d v="2024-06-05T00:00:00"/>
    <n v="6026.8"/>
    <n v="1086.8"/>
    <x v="0"/>
  </r>
  <r>
    <n v="252"/>
    <d v="2024-04-06T00:00:00"/>
    <n v="5120"/>
    <x v="7"/>
    <s v="CONSULENZA"/>
    <d v="2024-06-18T00:00:00"/>
    <d v="2024-06-05T00:00:00"/>
    <n v="6246.4"/>
    <n v="1126.4000000000001"/>
    <x v="0"/>
  </r>
  <r>
    <n v="337"/>
    <d v="2024-04-06T00:00:00"/>
    <n v="1600"/>
    <x v="7"/>
    <s v="FORMAZIONE"/>
    <d v="2024-06-18T00:00:00"/>
    <d v="2024-06-05T00:00:00"/>
    <n v="1952"/>
    <n v="352"/>
    <x v="0"/>
  </r>
  <r>
    <n v="345"/>
    <d v="2024-04-06T00:00:00"/>
    <n v="2000"/>
    <x v="0"/>
    <s v="INTERVENTO"/>
    <d v="2024-06-18T00:00:00"/>
    <d v="2024-06-05T00:00:00"/>
    <n v="2440"/>
    <n v="440"/>
    <x v="0"/>
  </r>
  <r>
    <n v="304"/>
    <d v="2024-04-06T00:00:00"/>
    <n v="2100"/>
    <x v="1"/>
    <s v="INTERVENTO"/>
    <d v="2024-06-18T00:00:00"/>
    <d v="2024-06-05T00:00:00"/>
    <n v="2562"/>
    <n v="462"/>
    <x v="0"/>
  </r>
  <r>
    <n v="207"/>
    <d v="2024-04-06T00:00:00"/>
    <n v="4220"/>
    <x v="7"/>
    <s v="INTERVENTO"/>
    <d v="2024-06-18T00:00:00"/>
    <d v="2024-06-05T00:00:00"/>
    <n v="5148.3999999999996"/>
    <n v="928.4"/>
    <x v="0"/>
  </r>
  <r>
    <n v="375"/>
    <d v="2024-04-06T00:00:00"/>
    <n v="3500"/>
    <x v="0"/>
    <s v="INTERVENTO"/>
    <d v="2024-06-18T00:00:00"/>
    <d v="2024-06-05T00:00:00"/>
    <n v="4270"/>
    <n v="770"/>
    <x v="0"/>
  </r>
  <r>
    <n v="311"/>
    <d v="2024-04-23T00:00:00"/>
    <n v="300"/>
    <x v="0"/>
    <s v="INTERVENTO"/>
    <d v="2024-06-18T00:00:00"/>
    <d v="2024-06-22T00:00:00"/>
    <n v="366"/>
    <n v="66"/>
    <x v="1"/>
  </r>
  <r>
    <n v="430"/>
    <d v="2024-04-23T00:00:00"/>
    <n v="6250"/>
    <x v="0"/>
    <s v="INTERVENTO"/>
    <d v="2024-06-18T00:00:00"/>
    <d v="2024-06-22T00:00:00"/>
    <n v="7625"/>
    <n v="1375"/>
    <x v="1"/>
  </r>
  <r>
    <n v="421"/>
    <d v="2024-04-23T00:00:00"/>
    <n v="5800"/>
    <x v="3"/>
    <s v="FORMAZIONE"/>
    <d v="2024-06-18T00:00:00"/>
    <d v="2024-06-22T00:00:00"/>
    <n v="7076"/>
    <n v="1276"/>
    <x v="1"/>
  </r>
  <r>
    <n v="306"/>
    <d v="2024-04-23T00:00:00"/>
    <n v="2500"/>
    <x v="5"/>
    <s v="FORMAZIONE"/>
    <d v="2024-06-18T00:00:00"/>
    <d v="2024-06-22T00:00:00"/>
    <n v="3050"/>
    <n v="550"/>
    <x v="1"/>
  </r>
  <r>
    <n v="18"/>
    <d v="2024-04-23T00:00:00"/>
    <n v="440"/>
    <x v="0"/>
    <s v="VENDITA"/>
    <d v="2024-06-18T00:00:00"/>
    <d v="2024-06-22T00:00:00"/>
    <n v="536.79999999999995"/>
    <n v="96.8"/>
    <x v="1"/>
  </r>
  <r>
    <n v="390"/>
    <d v="2024-04-23T00:00:00"/>
    <n v="4250"/>
    <x v="6"/>
    <s v="FORMAZIONE"/>
    <d v="2024-06-18T00:00:00"/>
    <d v="2024-06-22T00:00:00"/>
    <n v="5185"/>
    <n v="935"/>
    <x v="1"/>
  </r>
  <r>
    <n v="74"/>
    <d v="2024-04-23T00:00:00"/>
    <n v="1560"/>
    <x v="4"/>
    <s v="VENDITA"/>
    <d v="2024-06-18T00:00:00"/>
    <d v="2024-06-22T00:00:00"/>
    <n v="1903.2"/>
    <n v="343.2"/>
    <x v="1"/>
  </r>
  <r>
    <n v="75"/>
    <d v="2024-04-23T00:00:00"/>
    <n v="1580"/>
    <x v="0"/>
    <s v="CONSULENZA"/>
    <d v="2024-06-18T00:00:00"/>
    <d v="2024-06-22T00:00:00"/>
    <n v="1927.6"/>
    <n v="347.6"/>
    <x v="1"/>
  </r>
  <r>
    <n v="394"/>
    <d v="2024-04-23T00:00:00"/>
    <n v="4450"/>
    <x v="7"/>
    <s v="CONSULENZA"/>
    <d v="2024-06-18T00:00:00"/>
    <d v="2024-06-22T00:00:00"/>
    <n v="5429"/>
    <n v="979"/>
    <x v="1"/>
  </r>
  <r>
    <n v="77"/>
    <d v="2024-04-23T00:00:00"/>
    <n v="1620"/>
    <x v="1"/>
    <s v="VENDITA"/>
    <d v="2024-06-18T00:00:00"/>
    <d v="2024-06-22T00:00:00"/>
    <n v="1976.4"/>
    <n v="356.4"/>
    <x v="1"/>
  </r>
  <r>
    <n v="69"/>
    <d v="2024-04-23T00:00:00"/>
    <n v="1460"/>
    <x v="0"/>
    <s v="CONSULENZA"/>
    <d v="2024-06-18T00:00:00"/>
    <d v="2024-06-22T00:00:00"/>
    <n v="1781.2"/>
    <n v="321.2"/>
    <x v="1"/>
  </r>
  <r>
    <n v="382"/>
    <d v="2024-04-23T00:00:00"/>
    <n v="3850"/>
    <x v="2"/>
    <s v="VENDITA"/>
    <d v="2024-06-18T00:00:00"/>
    <d v="2024-06-22T00:00:00"/>
    <n v="4697"/>
    <n v="847"/>
    <x v="1"/>
  </r>
  <r>
    <n v="455"/>
    <d v="2024-04-23T00:00:00"/>
    <n v="1000"/>
    <x v="3"/>
    <s v="VENDITA"/>
    <d v="2024-06-18T00:00:00"/>
    <d v="2024-06-22T00:00:00"/>
    <n v="1220"/>
    <n v="220"/>
    <x v="1"/>
  </r>
  <r>
    <n v="387"/>
    <d v="2024-04-23T00:00:00"/>
    <n v="4100"/>
    <x v="3"/>
    <s v="INTERVENTO"/>
    <d v="2024-06-18T00:00:00"/>
    <d v="2024-06-22T00:00:00"/>
    <n v="5002"/>
    <n v="902"/>
    <x v="1"/>
  </r>
  <r>
    <n v="253"/>
    <d v="2024-04-23T00:00:00"/>
    <n v="5140"/>
    <x v="1"/>
    <s v="FORMAZIONE"/>
    <d v="2024-06-18T00:00:00"/>
    <d v="2024-06-22T00:00:00"/>
    <n v="6270.8"/>
    <n v="1130.8"/>
    <x v="1"/>
  </r>
  <r>
    <n v="21"/>
    <d v="2024-04-23T00:00:00"/>
    <n v="500"/>
    <x v="2"/>
    <s v="VENDITA"/>
    <d v="2024-06-18T00:00:00"/>
    <d v="2024-06-22T00:00:00"/>
    <n v="610"/>
    <n v="110"/>
    <x v="1"/>
  </r>
  <r>
    <n v="44"/>
    <d v="2024-04-23T00:00:00"/>
    <n v="960"/>
    <x v="6"/>
    <s v="CONSULENZA"/>
    <d v="2024-06-18T00:00:00"/>
    <d v="2024-06-22T00:00:00"/>
    <n v="1171.2"/>
    <n v="211.2"/>
    <x v="1"/>
  </r>
  <r>
    <n v="332"/>
    <d v="2024-04-23T00:00:00"/>
    <n v="1350"/>
    <x v="1"/>
    <s v="INTERVENTO"/>
    <d v="2024-06-18T00:00:00"/>
    <d v="2024-06-22T00:00:00"/>
    <n v="1647"/>
    <n v="297"/>
    <x v="1"/>
  </r>
  <r>
    <n v="185"/>
    <d v="2024-04-23T00:00:00"/>
    <n v="3780"/>
    <x v="1"/>
    <s v="INTERVENTO"/>
    <d v="2024-06-18T00:00:00"/>
    <d v="2024-06-22T00:00:00"/>
    <n v="4611.6000000000004"/>
    <n v="831.6"/>
    <x v="1"/>
  </r>
  <r>
    <n v="320"/>
    <d v="2024-04-23T00:00:00"/>
    <n v="750"/>
    <x v="7"/>
    <s v="FORMAZIONE"/>
    <d v="2024-06-18T00:00:00"/>
    <d v="2024-06-22T00:00:00"/>
    <n v="915"/>
    <n v="165"/>
    <x v="1"/>
  </r>
  <r>
    <n v="229"/>
    <d v="2024-04-23T00:00:00"/>
    <n v="4660"/>
    <x v="2"/>
    <s v="CONSULENZA"/>
    <d v="2024-06-18T00:00:00"/>
    <d v="2024-06-22T00:00:00"/>
    <n v="5685.2"/>
    <n v="1025.2"/>
    <x v="1"/>
  </r>
  <r>
    <n v="272"/>
    <d v="2024-04-23T00:00:00"/>
    <n v="5520"/>
    <x v="5"/>
    <s v="CONSULENZA"/>
    <d v="2024-06-18T00:00:00"/>
    <d v="2024-06-22T00:00:00"/>
    <n v="6734.4"/>
    <n v="1214.4000000000001"/>
    <x v="1"/>
  </r>
  <r>
    <n v="127"/>
    <d v="2024-04-23T00:00:00"/>
    <n v="2620"/>
    <x v="2"/>
    <s v="FORMAZIONE"/>
    <d v="2024-06-18T00:00:00"/>
    <d v="2024-06-22T00:00:00"/>
    <n v="3196.4"/>
    <n v="576.4"/>
    <x v="1"/>
  </r>
  <r>
    <n v="234"/>
    <d v="2024-04-23T00:00:00"/>
    <n v="4760"/>
    <x v="3"/>
    <s v="INTERVENTO"/>
    <d v="2024-06-18T00:00:00"/>
    <d v="2024-06-22T00:00:00"/>
    <n v="5807.2"/>
    <n v="1047.2"/>
    <x v="1"/>
  </r>
  <r>
    <n v="323"/>
    <d v="2024-04-23T00:00:00"/>
    <n v="900"/>
    <x v="5"/>
    <s v="FORMAZIONE"/>
    <d v="2024-06-18T00:00:00"/>
    <d v="2024-06-22T00:00:00"/>
    <n v="1098"/>
    <n v="198"/>
    <x v="1"/>
  </r>
  <r>
    <n v="327"/>
    <d v="2024-04-23T00:00:00"/>
    <n v="1100"/>
    <x v="2"/>
    <s v="CONSULENZA"/>
    <d v="2024-06-18T00:00:00"/>
    <d v="2024-06-22T00:00:00"/>
    <n v="1342"/>
    <n v="242"/>
    <x v="1"/>
  </r>
  <r>
    <n v="312"/>
    <d v="2024-04-23T00:00:00"/>
    <n v="350"/>
    <x v="4"/>
    <s v="VENDITA"/>
    <d v="2024-06-18T00:00:00"/>
    <d v="2024-06-22T00:00:00"/>
    <n v="427"/>
    <n v="77"/>
    <x v="1"/>
  </r>
  <r>
    <n v="325"/>
    <d v="2024-04-23T00:00:00"/>
    <n v="1000"/>
    <x v="3"/>
    <s v="INTERVENTO"/>
    <d v="2024-06-18T00:00:00"/>
    <d v="2024-06-22T00:00:00"/>
    <n v="1220"/>
    <n v="220"/>
    <x v="1"/>
  </r>
  <r>
    <n v="58"/>
    <d v="2024-04-22T00:00:00"/>
    <n v="1240"/>
    <x v="0"/>
    <s v="CONSULENZA"/>
    <d v="2024-06-18T00:00:00"/>
    <d v="2024-06-21T00:00:00"/>
    <n v="1512.8"/>
    <n v="272.8"/>
    <x v="1"/>
  </r>
  <r>
    <n v="456"/>
    <d v="2024-04-22T00:00:00"/>
    <n v="1800"/>
    <x v="7"/>
    <s v="FORMAZIONE"/>
    <d v="2024-06-18T00:00:00"/>
    <d v="2024-06-21T00:00:00"/>
    <n v="2196"/>
    <n v="396"/>
    <x v="1"/>
  </r>
  <r>
    <n v="8"/>
    <d v="2024-04-22T00:00:00"/>
    <n v="240"/>
    <x v="2"/>
    <s v="FORMAZIONE"/>
    <d v="2024-06-18T00:00:00"/>
    <d v="2024-06-21T00:00:00"/>
    <n v="292.8"/>
    <n v="52.8"/>
    <x v="1"/>
  </r>
  <r>
    <n v="485"/>
    <d v="2024-04-22T00:00:00"/>
    <n v="5500"/>
    <x v="1"/>
    <s v="INTERVENTO"/>
    <d v="2024-06-18T00:00:00"/>
    <d v="2024-06-21T00:00:00"/>
    <n v="6710"/>
    <n v="1210"/>
    <x v="1"/>
  </r>
  <r>
    <n v="6"/>
    <d v="2024-04-22T00:00:00"/>
    <n v="200"/>
    <x v="4"/>
    <s v="CONSULENZA"/>
    <d v="2024-06-18T00:00:00"/>
    <d v="2024-06-21T00:00:00"/>
    <n v="244"/>
    <n v="44"/>
    <x v="1"/>
  </r>
  <r>
    <n v="434"/>
    <d v="2024-04-22T00:00:00"/>
    <n v="6450"/>
    <x v="1"/>
    <s v="CONSULENZA"/>
    <d v="2024-06-18T00:00:00"/>
    <d v="2024-06-21T00:00:00"/>
    <n v="7869"/>
    <n v="1419"/>
    <x v="1"/>
  </r>
  <r>
    <n v="475"/>
    <d v="2024-04-22T00:00:00"/>
    <n v="6500"/>
    <x v="6"/>
    <s v="CONSULENZA"/>
    <d v="2024-06-18T00:00:00"/>
    <d v="2024-06-21T00:00:00"/>
    <n v="7930"/>
    <n v="1430"/>
    <x v="1"/>
  </r>
  <r>
    <n v="66"/>
    <d v="2024-04-22T00:00:00"/>
    <n v="1400"/>
    <x v="1"/>
    <s v="INTERVENTO"/>
    <d v="2024-06-18T00:00:00"/>
    <d v="2024-06-21T00:00:00"/>
    <n v="1708"/>
    <n v="308"/>
    <x v="1"/>
  </r>
  <r>
    <n v="296"/>
    <d v="2024-04-22T00:00:00"/>
    <n v="500"/>
    <x v="0"/>
    <s v="CONSULENZA"/>
    <d v="2024-06-18T00:00:00"/>
    <d v="2024-06-21T00:00:00"/>
    <n v="610"/>
    <n v="110"/>
    <x v="1"/>
  </r>
  <r>
    <n v="282"/>
    <d v="2024-04-22T00:00:00"/>
    <n v="5720"/>
    <x v="6"/>
    <s v="CONSULENZA"/>
    <d v="2024-06-18T00:00:00"/>
    <d v="2024-06-21T00:00:00"/>
    <n v="6978.4"/>
    <n v="1258.4000000000001"/>
    <x v="1"/>
  </r>
  <r>
    <n v="300"/>
    <d v="2024-04-22T00:00:00"/>
    <n v="1300"/>
    <x v="6"/>
    <s v="CONSULENZA"/>
    <d v="2024-06-18T00:00:00"/>
    <d v="2024-06-21T00:00:00"/>
    <n v="1586"/>
    <n v="286"/>
    <x v="1"/>
  </r>
  <r>
    <n v="176"/>
    <d v="2024-04-22T00:00:00"/>
    <n v="3600"/>
    <x v="4"/>
    <s v="FORMAZIONE"/>
    <d v="2024-06-18T00:00:00"/>
    <d v="2024-06-21T00:00:00"/>
    <n v="4392"/>
    <n v="792"/>
    <x v="1"/>
  </r>
  <r>
    <n v="413"/>
    <d v="2024-04-22T00:00:00"/>
    <n v="5400"/>
    <x v="0"/>
    <s v="VENDITA"/>
    <d v="2024-06-18T00:00:00"/>
    <d v="2024-06-21T00:00:00"/>
    <n v="6588"/>
    <n v="1188"/>
    <x v="1"/>
  </r>
  <r>
    <n v="477"/>
    <d v="2024-04-22T00:00:00"/>
    <n v="6300"/>
    <x v="0"/>
    <s v="FORMAZIONE"/>
    <d v="2024-06-18T00:00:00"/>
    <d v="2024-06-21T00:00:00"/>
    <n v="7686"/>
    <n v="1386"/>
    <x v="1"/>
  </r>
  <r>
    <n v="150"/>
    <d v="2024-04-22T00:00:00"/>
    <n v="3080"/>
    <x v="7"/>
    <s v="INTERVENTO"/>
    <d v="2024-06-18T00:00:00"/>
    <d v="2024-06-21T00:00:00"/>
    <n v="3757.6"/>
    <n v="677.6"/>
    <x v="1"/>
  </r>
  <r>
    <n v="49"/>
    <d v="2024-04-22T00:00:00"/>
    <n v="1060"/>
    <x v="1"/>
    <s v="VENDITA"/>
    <d v="2024-06-18T00:00:00"/>
    <d v="2024-06-21T00:00:00"/>
    <n v="1293.2"/>
    <n v="233.2"/>
    <x v="1"/>
  </r>
  <r>
    <n v="356"/>
    <d v="2024-04-22T00:00:00"/>
    <n v="2550"/>
    <x v="6"/>
    <s v="CONSULENZA"/>
    <d v="2024-06-18T00:00:00"/>
    <d v="2024-06-21T00:00:00"/>
    <n v="3111"/>
    <n v="561"/>
    <x v="1"/>
  </r>
  <r>
    <n v="259"/>
    <d v="2024-04-22T00:00:00"/>
    <n v="5260"/>
    <x v="2"/>
    <s v="VENDITA"/>
    <d v="2024-06-18T00:00:00"/>
    <d v="2024-06-21T00:00:00"/>
    <n v="6417.2"/>
    <n v="1157.2"/>
    <x v="1"/>
  </r>
  <r>
    <n v="85"/>
    <d v="2024-04-22T00:00:00"/>
    <n v="1780"/>
    <x v="5"/>
    <s v="FORMAZIONE"/>
    <d v="2024-06-18T00:00:00"/>
    <d v="2024-06-21T00:00:00"/>
    <n v="2171.6"/>
    <n v="391.6"/>
    <x v="1"/>
  </r>
  <r>
    <n v="104"/>
    <d v="2024-04-22T00:00:00"/>
    <n v="2160"/>
    <x v="3"/>
    <s v="CONSULENZA"/>
    <d v="2024-06-18T00:00:00"/>
    <d v="2024-06-21T00:00:00"/>
    <n v="2635.2"/>
    <n v="475.2"/>
    <x v="1"/>
  </r>
  <r>
    <n v="92"/>
    <d v="2024-04-22T00:00:00"/>
    <n v="1920"/>
    <x v="0"/>
    <s v="FORMAZIONE"/>
    <d v="2024-06-18T00:00:00"/>
    <d v="2024-06-21T00:00:00"/>
    <n v="2342.4"/>
    <n v="422.4"/>
    <x v="1"/>
  </r>
  <r>
    <n v="156"/>
    <d v="2024-04-22T00:00:00"/>
    <n v="3200"/>
    <x v="7"/>
    <s v="CONSULENZA"/>
    <d v="2024-06-18T00:00:00"/>
    <d v="2024-06-21T00:00:00"/>
    <n v="3904"/>
    <n v="704"/>
    <x v="1"/>
  </r>
  <r>
    <n v="22"/>
    <d v="2024-04-22T00:00:00"/>
    <n v="520"/>
    <x v="0"/>
    <s v="FORMAZIONE"/>
    <d v="2024-06-18T00:00:00"/>
    <d v="2024-06-21T00:00:00"/>
    <n v="634.4"/>
    <n v="114.4"/>
    <x v="1"/>
  </r>
  <r>
    <n v="202"/>
    <d v="2024-04-22T00:00:00"/>
    <n v="4120"/>
    <x v="1"/>
    <s v="CONSULENZA"/>
    <d v="2024-06-18T00:00:00"/>
    <d v="2024-06-21T00:00:00"/>
    <n v="5026.3999999999996"/>
    <n v="906.4"/>
    <x v="1"/>
  </r>
  <r>
    <n v="227"/>
    <d v="2024-04-22T00:00:00"/>
    <n v="4620"/>
    <x v="4"/>
    <s v="INTERVENTO"/>
    <d v="2024-06-18T00:00:00"/>
    <d v="2024-06-21T00:00:00"/>
    <n v="5636.4"/>
    <n v="1016.4"/>
    <x v="1"/>
  </r>
  <r>
    <n v="284"/>
    <d v="2024-04-22T00:00:00"/>
    <n v="5760"/>
    <x v="1"/>
    <s v="VENDITA"/>
    <d v="2024-06-18T00:00:00"/>
    <d v="2024-06-21T00:00:00"/>
    <n v="7027.2"/>
    <n v="1267.2"/>
    <x v="1"/>
  </r>
  <r>
    <n v="487"/>
    <d v="2024-04-22T00:00:00"/>
    <n v="5300"/>
    <x v="6"/>
    <s v="INTERVENTO"/>
    <d v="2024-06-18T00:00:00"/>
    <d v="2024-06-21T00:00:00"/>
    <n v="6466"/>
    <n v="1166"/>
    <x v="1"/>
  </r>
  <r>
    <n v="148"/>
    <d v="2024-04-22T00:00:00"/>
    <n v="3040"/>
    <x v="1"/>
    <s v="FORMAZIONE"/>
    <d v="2024-06-18T00:00:00"/>
    <d v="2024-06-21T00:00:00"/>
    <n v="3708.8"/>
    <n v="668.8"/>
    <x v="1"/>
  </r>
  <r>
    <n v="478"/>
    <d v="2024-04-22T00:00:00"/>
    <n v="6200"/>
    <x v="3"/>
    <s v="CONSULENZA"/>
    <d v="2024-06-18T00:00:00"/>
    <d v="2024-06-21T00:00:00"/>
    <n v="7564"/>
    <n v="1364"/>
    <x v="1"/>
  </r>
  <r>
    <n v="354"/>
    <d v="2024-04-22T00:00:00"/>
    <n v="2450"/>
    <x v="7"/>
    <s v="VENDITA"/>
    <d v="2024-06-18T00:00:00"/>
    <d v="2024-06-21T00:00:00"/>
    <n v="2989"/>
    <n v="539"/>
    <x v="1"/>
  </r>
  <r>
    <n v="355"/>
    <d v="2024-04-22T00:00:00"/>
    <n v="2500"/>
    <x v="1"/>
    <s v="CONSULENZA"/>
    <d v="2024-06-18T00:00:00"/>
    <d v="2024-06-21T00:00:00"/>
    <n v="3050"/>
    <n v="550"/>
    <x v="1"/>
  </r>
  <r>
    <n v="396"/>
    <d v="2024-04-22T00:00:00"/>
    <n v="4550"/>
    <x v="0"/>
    <s v="VENDITA"/>
    <d v="2024-06-18T00:00:00"/>
    <d v="2024-06-21T00:00:00"/>
    <n v="5551"/>
    <n v="1001"/>
    <x v="1"/>
  </r>
  <r>
    <n v="235"/>
    <d v="2024-04-21T00:00:00"/>
    <n v="4780"/>
    <x v="7"/>
    <s v="INTERVENTO"/>
    <d v="2024-06-18T00:00:00"/>
    <d v="2024-06-20T00:00:00"/>
    <n v="5831.6"/>
    <n v="1051.5999999999999"/>
    <x v="1"/>
  </r>
  <r>
    <n v="225"/>
    <d v="2024-04-21T00:00:00"/>
    <n v="4580"/>
    <x v="2"/>
    <s v="FORMAZIONE"/>
    <d v="2024-06-18T00:00:00"/>
    <d v="2024-06-20T00:00:00"/>
    <n v="5587.6"/>
    <n v="1007.6"/>
    <x v="1"/>
  </r>
  <r>
    <n v="294"/>
    <d v="2024-04-21T00:00:00"/>
    <n v="5960"/>
    <x v="0"/>
    <s v="CONSULENZA"/>
    <d v="2024-06-18T00:00:00"/>
    <d v="2024-06-20T00:00:00"/>
    <n v="7271.2"/>
    <n v="1311.2"/>
    <x v="1"/>
  </r>
  <r>
    <n v="454"/>
    <d v="2024-04-21T00:00:00"/>
    <n v="7450"/>
    <x v="1"/>
    <s v="CONSULENZA"/>
    <d v="2024-06-18T00:00:00"/>
    <d v="2024-06-20T00:00:00"/>
    <n v="9089"/>
    <n v="1639"/>
    <x v="1"/>
  </r>
  <r>
    <n v="226"/>
    <d v="2024-04-21T00:00:00"/>
    <n v="4600"/>
    <x v="0"/>
    <s v="CONSULENZA"/>
    <d v="2024-06-18T00:00:00"/>
    <d v="2024-06-20T00:00:00"/>
    <n v="5612"/>
    <n v="1012"/>
    <x v="1"/>
  </r>
  <r>
    <n v="265"/>
    <d v="2024-04-21T00:00:00"/>
    <n v="5380"/>
    <x v="6"/>
    <s v="CONSULENZA"/>
    <d v="2024-06-18T00:00:00"/>
    <d v="2024-06-20T00:00:00"/>
    <n v="6563.6"/>
    <n v="1183.5999999999999"/>
    <x v="1"/>
  </r>
  <r>
    <n v="120"/>
    <d v="2024-04-21T00:00:00"/>
    <n v="2480"/>
    <x v="0"/>
    <s v="FORMAZIONE"/>
    <d v="2024-06-18T00:00:00"/>
    <d v="2024-06-20T00:00:00"/>
    <n v="3025.6"/>
    <n v="545.6"/>
    <x v="1"/>
  </r>
  <r>
    <n v="491"/>
    <d v="2024-04-21T00:00:00"/>
    <n v="4900"/>
    <x v="1"/>
    <s v="FORMAZIONE"/>
    <d v="2024-06-18T00:00:00"/>
    <d v="2024-06-20T00:00:00"/>
    <n v="5978"/>
    <n v="1078"/>
    <x v="1"/>
  </r>
  <r>
    <n v="381"/>
    <d v="2024-04-21T00:00:00"/>
    <n v="3800"/>
    <x v="0"/>
    <s v="INTERVENTO"/>
    <d v="2024-06-18T00:00:00"/>
    <d v="2024-06-20T00:00:00"/>
    <n v="4636"/>
    <n v="836"/>
    <x v="1"/>
  </r>
  <r>
    <n v="98"/>
    <d v="2024-04-21T00:00:00"/>
    <n v="2040"/>
    <x v="3"/>
    <s v="CONSULENZA"/>
    <d v="2024-06-18T00:00:00"/>
    <d v="2024-06-20T00:00:00"/>
    <n v="2488.8000000000002"/>
    <n v="448.8"/>
    <x v="1"/>
  </r>
  <r>
    <n v="488"/>
    <d v="2024-04-21T00:00:00"/>
    <n v="5200"/>
    <x v="1"/>
    <s v="FORMAZIONE"/>
    <d v="2024-06-18T00:00:00"/>
    <d v="2024-06-20T00:00:00"/>
    <n v="6344"/>
    <n v="1144"/>
    <x v="1"/>
  </r>
  <r>
    <n v="313"/>
    <d v="2024-04-21T00:00:00"/>
    <n v="400"/>
    <x v="0"/>
    <s v="CONSULENZA"/>
    <d v="2024-06-18T00:00:00"/>
    <d v="2024-06-20T00:00:00"/>
    <n v="488"/>
    <n v="88"/>
    <x v="1"/>
  </r>
  <r>
    <n v="302"/>
    <d v="2024-04-21T00:00:00"/>
    <n v="1700"/>
    <x v="3"/>
    <s v="FORMAZIONE"/>
    <d v="2024-06-18T00:00:00"/>
    <d v="2024-06-20T00:00:00"/>
    <n v="2074"/>
    <n v="374"/>
    <x v="1"/>
  </r>
  <r>
    <n v="326"/>
    <d v="2024-04-21T00:00:00"/>
    <n v="1050"/>
    <x v="7"/>
    <s v="VENDITA"/>
    <d v="2024-06-18T00:00:00"/>
    <d v="2024-06-20T00:00:00"/>
    <n v="1281"/>
    <n v="231"/>
    <x v="1"/>
  </r>
  <r>
    <n v="335"/>
    <d v="2024-04-21T00:00:00"/>
    <n v="1500"/>
    <x v="1"/>
    <s v="CONSULENZA"/>
    <d v="2024-06-18T00:00:00"/>
    <d v="2024-06-20T00:00:00"/>
    <n v="1830"/>
    <n v="330"/>
    <x v="1"/>
  </r>
  <r>
    <n v="328"/>
    <d v="2024-04-21T00:00:00"/>
    <n v="1150"/>
    <x v="0"/>
    <s v="CONSULENZA"/>
    <d v="2024-06-18T00:00:00"/>
    <d v="2024-06-20T00:00:00"/>
    <n v="1403"/>
    <n v="253"/>
    <x v="1"/>
  </r>
  <r>
    <n v="496"/>
    <d v="2024-04-21T00:00:00"/>
    <n v="4400"/>
    <x v="7"/>
    <s v="CONSULENZA"/>
    <d v="2024-06-18T00:00:00"/>
    <d v="2024-06-20T00:00:00"/>
    <n v="5368"/>
    <n v="968"/>
    <x v="1"/>
  </r>
  <r>
    <n v="247"/>
    <d v="2024-04-21T00:00:00"/>
    <n v="5020"/>
    <x v="1"/>
    <s v="INTERVENTO"/>
    <d v="2024-06-18T00:00:00"/>
    <d v="2024-06-20T00:00:00"/>
    <n v="6124.4"/>
    <n v="1104.4000000000001"/>
    <x v="1"/>
  </r>
  <r>
    <n v="61"/>
    <d v="2024-04-21T00:00:00"/>
    <n v="1300"/>
    <x v="6"/>
    <s v="CONSULENZA"/>
    <d v="2024-06-18T00:00:00"/>
    <d v="2024-06-20T00:00:00"/>
    <n v="1586"/>
    <n v="286"/>
    <x v="1"/>
  </r>
  <r>
    <n v="239"/>
    <d v="2024-04-21T00:00:00"/>
    <n v="4860"/>
    <x v="0"/>
    <s v="FORMAZIONE"/>
    <d v="2024-06-18T00:00:00"/>
    <d v="2024-06-20T00:00:00"/>
    <n v="5929.2"/>
    <n v="1069.2"/>
    <x v="1"/>
  </r>
  <r>
    <n v="422"/>
    <d v="2024-04-21T00:00:00"/>
    <n v="5850"/>
    <x v="7"/>
    <s v="CONSULENZA"/>
    <d v="2024-06-18T00:00:00"/>
    <d v="2024-06-20T00:00:00"/>
    <n v="7137"/>
    <n v="1287"/>
    <x v="1"/>
  </r>
  <r>
    <n v="87"/>
    <d v="2024-04-21T00:00:00"/>
    <n v="1820"/>
    <x v="3"/>
    <s v="INTERVENTO"/>
    <d v="2024-06-18T00:00:00"/>
    <d v="2024-06-20T00:00:00"/>
    <n v="2220.4"/>
    <n v="400.4"/>
    <x v="1"/>
  </r>
  <r>
    <n v="407"/>
    <d v="2024-04-21T00:00:00"/>
    <n v="5100"/>
    <x v="6"/>
    <s v="FORMAZIONE"/>
    <d v="2024-06-18T00:00:00"/>
    <d v="2024-06-20T00:00:00"/>
    <n v="6222"/>
    <n v="1122"/>
    <x v="1"/>
  </r>
  <r>
    <n v="397"/>
    <d v="2024-04-21T00:00:00"/>
    <n v="4600"/>
    <x v="4"/>
    <s v="CONSULENZA"/>
    <d v="2024-06-18T00:00:00"/>
    <d v="2024-06-20T00:00:00"/>
    <n v="5612"/>
    <n v="1012"/>
    <x v="1"/>
  </r>
  <r>
    <n v="67"/>
    <d v="2024-04-21T00:00:00"/>
    <n v="1420"/>
    <x v="6"/>
    <s v="INTERVENTO"/>
    <d v="2024-06-18T00:00:00"/>
    <d v="2024-06-20T00:00:00"/>
    <n v="1732.4"/>
    <n v="312.39999999999998"/>
    <x v="1"/>
  </r>
  <r>
    <n v="408"/>
    <d v="2024-04-21T00:00:00"/>
    <n v="5150"/>
    <x v="5"/>
    <s v="CONSULENZA"/>
    <d v="2024-06-18T00:00:00"/>
    <d v="2024-06-20T00:00:00"/>
    <n v="6283"/>
    <n v="1133"/>
    <x v="1"/>
  </r>
  <r>
    <n v="472"/>
    <d v="2024-04-20T00:00:00"/>
    <n v="6800"/>
    <x v="3"/>
    <s v="INTERVENTO"/>
    <d v="2024-06-18T00:00:00"/>
    <d v="2024-06-19T00:00:00"/>
    <n v="8296"/>
    <n v="1496"/>
    <x v="1"/>
  </r>
  <r>
    <n v="497"/>
    <d v="2024-04-20T00:00:00"/>
    <n v="4300"/>
    <x v="2"/>
    <s v="VENDITA"/>
    <d v="2024-06-18T00:00:00"/>
    <d v="2024-06-19T00:00:00"/>
    <n v="5246"/>
    <n v="946"/>
    <x v="1"/>
  </r>
  <r>
    <n v="473"/>
    <d v="2024-04-20T00:00:00"/>
    <n v="6700"/>
    <x v="7"/>
    <s v="INTERVENTO"/>
    <d v="2024-06-18T00:00:00"/>
    <d v="2024-06-19T00:00:00"/>
    <n v="8174"/>
    <n v="1474"/>
    <x v="1"/>
  </r>
  <r>
    <n v="142"/>
    <d v="2024-04-20T00:00:00"/>
    <n v="2920"/>
    <x v="4"/>
    <s v="CONSULENZA"/>
    <d v="2024-06-18T00:00:00"/>
    <d v="2024-06-19T00:00:00"/>
    <n v="3562.4"/>
    <n v="642.4"/>
    <x v="1"/>
  </r>
  <r>
    <n v="334"/>
    <d v="2024-04-20T00:00:00"/>
    <n v="1450"/>
    <x v="6"/>
    <s v="FORMAZIONE"/>
    <d v="2024-06-18T00:00:00"/>
    <d v="2024-06-19T00:00:00"/>
    <n v="1769"/>
    <n v="319"/>
    <x v="1"/>
  </r>
  <r>
    <n v="163"/>
    <d v="2024-04-20T00:00:00"/>
    <n v="3340"/>
    <x v="6"/>
    <s v="INTERVENTO"/>
    <d v="2024-06-18T00:00:00"/>
    <d v="2024-06-19T00:00:00"/>
    <n v="4074.8"/>
    <n v="734.8"/>
    <x v="1"/>
  </r>
  <r>
    <n v="146"/>
    <d v="2024-04-20T00:00:00"/>
    <n v="3000"/>
    <x v="6"/>
    <s v="CONSULENZA"/>
    <d v="2024-06-18T00:00:00"/>
    <d v="2024-06-19T00:00:00"/>
    <n v="3660"/>
    <n v="660"/>
    <x v="1"/>
  </r>
  <r>
    <n v="114"/>
    <d v="2024-04-20T00:00:00"/>
    <n v="2360"/>
    <x v="1"/>
    <s v="CONSULENZA"/>
    <d v="2024-06-18T00:00:00"/>
    <d v="2024-06-19T00:00:00"/>
    <n v="2879.2"/>
    <n v="519.20000000000005"/>
    <x v="1"/>
  </r>
  <r>
    <n v="113"/>
    <d v="2024-04-20T00:00:00"/>
    <n v="2340"/>
    <x v="6"/>
    <s v="FORMAZIONE"/>
    <d v="2024-06-18T00:00:00"/>
    <d v="2024-06-19T00:00:00"/>
    <n v="2854.8"/>
    <n v="514.79999999999995"/>
    <x v="1"/>
  </r>
  <r>
    <n v="338"/>
    <d v="2024-04-20T00:00:00"/>
    <n v="1650"/>
    <x v="1"/>
    <s v="CONSULENZA"/>
    <d v="2024-06-18T00:00:00"/>
    <d v="2024-06-19T00:00:00"/>
    <n v="2013"/>
    <n v="363"/>
    <x v="1"/>
  </r>
  <r>
    <n v="346"/>
    <d v="2024-04-20T00:00:00"/>
    <n v="2050"/>
    <x v="4"/>
    <s v="INTERVENTO"/>
    <d v="2024-06-18T00:00:00"/>
    <d v="2024-06-19T00:00:00"/>
    <n v="2501"/>
    <n v="451"/>
    <x v="1"/>
  </r>
  <r>
    <n v="165"/>
    <d v="2024-04-20T00:00:00"/>
    <n v="3380"/>
    <x v="1"/>
    <s v="INTERVENTO"/>
    <d v="2024-06-18T00:00:00"/>
    <d v="2024-06-19T00:00:00"/>
    <n v="4123.6000000000004"/>
    <n v="743.6"/>
    <x v="1"/>
  </r>
  <r>
    <n v="189"/>
    <d v="2024-04-20T00:00:00"/>
    <n v="3860"/>
    <x v="3"/>
    <s v="VENDITA"/>
    <d v="2024-06-18T00:00:00"/>
    <d v="2024-06-19T00:00:00"/>
    <n v="4709.2"/>
    <n v="849.2"/>
    <x v="1"/>
  </r>
  <r>
    <n v="274"/>
    <d v="2024-04-20T00:00:00"/>
    <n v="5560"/>
    <x v="3"/>
    <s v="FORMAZIONE"/>
    <d v="2024-06-18T00:00:00"/>
    <d v="2024-06-19T00:00:00"/>
    <n v="6783.2"/>
    <n v="1223.2"/>
    <x v="1"/>
  </r>
  <r>
    <n v="241"/>
    <d v="2024-04-20T00:00:00"/>
    <n v="4900"/>
    <x v="7"/>
    <s v="INTERVENTO"/>
    <d v="2024-06-18T00:00:00"/>
    <d v="2024-06-19T00:00:00"/>
    <n v="5978"/>
    <n v="1078"/>
    <x v="1"/>
  </r>
  <r>
    <n v="213"/>
    <d v="2024-04-20T00:00:00"/>
    <n v="4340"/>
    <x v="1"/>
    <s v="INTERVENTO"/>
    <d v="2024-06-18T00:00:00"/>
    <d v="2024-06-19T00:00:00"/>
    <n v="5294.8"/>
    <n v="954.8"/>
    <x v="1"/>
  </r>
  <r>
    <n v="178"/>
    <d v="2024-04-20T00:00:00"/>
    <n v="3640"/>
    <x v="2"/>
    <s v="INTERVENTO"/>
    <d v="2024-06-18T00:00:00"/>
    <d v="2024-06-19T00:00:00"/>
    <n v="4440.8"/>
    <n v="800.8"/>
    <x v="1"/>
  </r>
  <r>
    <n v="175"/>
    <d v="2024-04-20T00:00:00"/>
    <n v="3580"/>
    <x v="0"/>
    <s v="VENDITA"/>
    <d v="2024-06-18T00:00:00"/>
    <d v="2024-06-19T00:00:00"/>
    <n v="4367.6000000000004"/>
    <n v="787.6"/>
    <x v="1"/>
  </r>
  <r>
    <n v="275"/>
    <d v="2024-04-20T00:00:00"/>
    <n v="5580"/>
    <x v="7"/>
    <s v="INTERVENTO"/>
    <d v="2024-06-18T00:00:00"/>
    <d v="2024-06-19T00:00:00"/>
    <n v="6807.6"/>
    <n v="1227.5999999999999"/>
    <x v="1"/>
  </r>
  <r>
    <n v="186"/>
    <d v="2024-04-20T00:00:00"/>
    <n v="3800"/>
    <x v="6"/>
    <s v="VENDITA"/>
    <d v="2024-06-18T00:00:00"/>
    <d v="2024-06-19T00:00:00"/>
    <n v="4636"/>
    <n v="836"/>
    <x v="1"/>
  </r>
  <r>
    <n v="230"/>
    <d v="2024-04-20T00:00:00"/>
    <n v="4680"/>
    <x v="1"/>
    <s v="CONSULENZA"/>
    <d v="2024-06-18T00:00:00"/>
    <d v="2024-06-19T00:00:00"/>
    <n v="5709.6"/>
    <n v="1029.5999999999999"/>
    <x v="1"/>
  </r>
  <r>
    <n v="436"/>
    <d v="2024-04-20T00:00:00"/>
    <n v="6550"/>
    <x v="6"/>
    <s v="CONSULENZA"/>
    <d v="2024-06-18T00:00:00"/>
    <d v="2024-06-19T00:00:00"/>
    <n v="7991"/>
    <n v="1441"/>
    <x v="1"/>
  </r>
  <r>
    <n v="442"/>
    <d v="2024-04-20T00:00:00"/>
    <n v="6850"/>
    <x v="5"/>
    <s v="FORMAZIONE"/>
    <d v="2024-06-18T00:00:00"/>
    <d v="2024-06-19T00:00:00"/>
    <n v="8357"/>
    <n v="1507"/>
    <x v="1"/>
  </r>
  <r>
    <n v="429"/>
    <d v="2024-04-20T00:00:00"/>
    <n v="6200"/>
    <x v="2"/>
    <s v="INTERVENTO"/>
    <d v="2024-06-18T00:00:00"/>
    <d v="2024-06-19T00:00:00"/>
    <n v="7564"/>
    <n v="1364"/>
    <x v="1"/>
  </r>
  <r>
    <n v="417"/>
    <d v="2024-04-20T00:00:00"/>
    <n v="5600"/>
    <x v="1"/>
    <s v="INTERVENTO"/>
    <d v="2024-06-18T00:00:00"/>
    <d v="2024-06-19T00:00:00"/>
    <n v="6832"/>
    <n v="1232"/>
    <x v="1"/>
  </r>
  <r>
    <n v="80"/>
    <d v="2024-04-20T00:00:00"/>
    <n v="1680"/>
    <x v="1"/>
    <s v="INTERVENTO"/>
    <d v="2024-06-18T00:00:00"/>
    <d v="2024-06-19T00:00:00"/>
    <n v="2049.6"/>
    <n v="369.6"/>
    <x v="1"/>
  </r>
  <r>
    <n v="54"/>
    <d v="2024-04-20T00:00:00"/>
    <n v="1160"/>
    <x v="7"/>
    <s v="FORMAZIONE"/>
    <d v="2024-06-18T00:00:00"/>
    <d v="2024-06-19T00:00:00"/>
    <n v="1415.2"/>
    <n v="255.2"/>
    <x v="1"/>
  </r>
  <r>
    <n v="105"/>
    <d v="2024-04-20T00:00:00"/>
    <n v="2180"/>
    <x v="7"/>
    <s v="VENDITA"/>
    <d v="2024-06-18T00:00:00"/>
    <d v="2024-06-19T00:00:00"/>
    <n v="2659.6"/>
    <n v="479.6"/>
    <x v="1"/>
  </r>
  <r>
    <n v="211"/>
    <d v="2024-04-19T00:00:00"/>
    <n v="4300"/>
    <x v="0"/>
    <s v="FORMAZIONE"/>
    <d v="2024-06-18T00:00:00"/>
    <d v="2024-06-18T00:00:00"/>
    <n v="5246"/>
    <n v="946"/>
    <x v="0"/>
  </r>
  <r>
    <n v="490"/>
    <d v="2024-04-19T00:00:00"/>
    <n v="5000"/>
    <x v="7"/>
    <s v="CONSULENZA"/>
    <d v="2024-06-18T00:00:00"/>
    <d v="2024-06-18T00:00:00"/>
    <n v="6100"/>
    <n v="1100"/>
    <x v="0"/>
  </r>
  <r>
    <n v="38"/>
    <d v="2024-04-19T00:00:00"/>
    <n v="840"/>
    <x v="2"/>
    <s v="INTERVENTO"/>
    <d v="2024-06-18T00:00:00"/>
    <d v="2024-06-18T00:00:00"/>
    <n v="1024.8"/>
    <n v="184.8"/>
    <x v="0"/>
  </r>
  <r>
    <n v="52"/>
    <d v="2024-04-19T00:00:00"/>
    <n v="1120"/>
    <x v="0"/>
    <s v="INTERVENTO"/>
    <d v="2024-06-18T00:00:00"/>
    <d v="2024-06-18T00:00:00"/>
    <n v="1366.4"/>
    <n v="246.4"/>
    <x v="0"/>
  </r>
  <r>
    <n v="190"/>
    <d v="2024-04-19T00:00:00"/>
    <n v="3880"/>
    <x v="7"/>
    <s v="FORMAZIONE"/>
    <d v="2024-06-18T00:00:00"/>
    <d v="2024-06-18T00:00:00"/>
    <n v="4733.6000000000004"/>
    <n v="853.6"/>
    <x v="0"/>
  </r>
  <r>
    <n v="214"/>
    <d v="2024-04-19T00:00:00"/>
    <n v="4360"/>
    <x v="6"/>
    <s v="VENDITA"/>
    <d v="2024-06-18T00:00:00"/>
    <d v="2024-06-18T00:00:00"/>
    <n v="5319.2"/>
    <n v="959.2"/>
    <x v="0"/>
  </r>
  <r>
    <n v="215"/>
    <d v="2024-04-19T00:00:00"/>
    <n v="4380"/>
    <x v="6"/>
    <s v="CONSULENZA"/>
    <d v="2024-06-18T00:00:00"/>
    <d v="2024-06-18T00:00:00"/>
    <n v="5343.6"/>
    <n v="963.6"/>
    <x v="0"/>
  </r>
  <r>
    <n v="236"/>
    <d v="2024-04-19T00:00:00"/>
    <n v="4800"/>
    <x v="1"/>
    <s v="FORMAZIONE"/>
    <d v="2024-06-18T00:00:00"/>
    <d v="2024-06-18T00:00:00"/>
    <n v="5856"/>
    <n v="1056"/>
    <x v="0"/>
  </r>
  <r>
    <n v="440"/>
    <d v="2024-04-19T00:00:00"/>
    <n v="6750"/>
    <x v="1"/>
    <s v="CONSULENZA"/>
    <d v="2024-06-18T00:00:00"/>
    <d v="2024-06-18T00:00:00"/>
    <n v="8235"/>
    <n v="1485"/>
    <x v="0"/>
  </r>
  <r>
    <n v="200"/>
    <d v="2024-04-19T00:00:00"/>
    <n v="4080"/>
    <x v="3"/>
    <s v="VENDITA"/>
    <d v="2024-06-18T00:00:00"/>
    <d v="2024-06-18T00:00:00"/>
    <n v="4977.6000000000004"/>
    <n v="897.6"/>
    <x v="0"/>
  </r>
  <r>
    <n v="492"/>
    <d v="2024-04-19T00:00:00"/>
    <n v="4800"/>
    <x v="6"/>
    <s v="CONSULENZA"/>
    <d v="2024-06-18T00:00:00"/>
    <d v="2024-06-18T00:00:00"/>
    <n v="5856"/>
    <n v="1056"/>
    <x v="0"/>
  </r>
  <r>
    <n v="1"/>
    <d v="2024-04-19T00:00:00"/>
    <n v="100"/>
    <x v="0"/>
    <s v="FORMAZIONE"/>
    <d v="2024-06-18T00:00:00"/>
    <d v="2024-06-18T00:00:00"/>
    <n v="122"/>
    <n v="22"/>
    <x v="0"/>
  </r>
  <r>
    <n v="71"/>
    <d v="2024-04-19T00:00:00"/>
    <n v="1500"/>
    <x v="7"/>
    <s v="FORMAZIONE"/>
    <d v="2024-06-18T00:00:00"/>
    <d v="2024-06-18T00:00:00"/>
    <n v="1830"/>
    <n v="330"/>
    <x v="0"/>
  </r>
  <r>
    <n v="462"/>
    <d v="2024-04-19T00:00:00"/>
    <n v="7800"/>
    <x v="7"/>
    <s v="CONSULENZA"/>
    <d v="2024-06-18T00:00:00"/>
    <d v="2024-06-18T00:00:00"/>
    <n v="9516"/>
    <n v="1716"/>
    <x v="0"/>
  </r>
  <r>
    <n v="461"/>
    <d v="2024-04-19T00:00:00"/>
    <n v="7900"/>
    <x v="3"/>
    <s v="CONSULENZA"/>
    <d v="2024-06-18T00:00:00"/>
    <d v="2024-06-18T00:00:00"/>
    <n v="9638"/>
    <n v="1738"/>
    <x v="0"/>
  </r>
  <r>
    <n v="359"/>
    <d v="2024-04-19T00:00:00"/>
    <n v="2700"/>
    <x v="3"/>
    <s v="INTERVENTO"/>
    <d v="2024-06-18T00:00:00"/>
    <d v="2024-06-18T00:00:00"/>
    <n v="3294"/>
    <n v="594"/>
    <x v="0"/>
  </r>
  <r>
    <n v="132"/>
    <d v="2024-04-19T00:00:00"/>
    <n v="2720"/>
    <x v="3"/>
    <s v="CONSULENZA"/>
    <d v="2024-06-18T00:00:00"/>
    <d v="2024-06-18T00:00:00"/>
    <n v="3318.4"/>
    <n v="598.4"/>
    <x v="0"/>
  </r>
  <r>
    <n v="136"/>
    <d v="2024-04-19T00:00:00"/>
    <n v="2800"/>
    <x v="5"/>
    <s v="INTERVENTO"/>
    <d v="2024-06-18T00:00:00"/>
    <d v="2024-06-18T00:00:00"/>
    <n v="3416"/>
    <n v="616"/>
    <x v="0"/>
  </r>
  <r>
    <n v="70"/>
    <d v="2024-04-19T00:00:00"/>
    <n v="1480"/>
    <x v="3"/>
    <s v="CONSULENZA"/>
    <d v="2024-06-18T00:00:00"/>
    <d v="2024-06-18T00:00:00"/>
    <n v="1805.6"/>
    <n v="325.60000000000002"/>
    <x v="0"/>
  </r>
  <r>
    <n v="366"/>
    <d v="2024-04-19T00:00:00"/>
    <n v="3050"/>
    <x v="1"/>
    <s v="CONSULENZA"/>
    <d v="2024-06-18T00:00:00"/>
    <d v="2024-06-18T00:00:00"/>
    <n v="3721"/>
    <n v="671"/>
    <x v="0"/>
  </r>
  <r>
    <n v="281"/>
    <d v="2024-04-19T00:00:00"/>
    <n v="5700"/>
    <x v="1"/>
    <s v="FORMAZIONE"/>
    <d v="2024-06-18T00:00:00"/>
    <d v="2024-06-18T00:00:00"/>
    <n v="6954"/>
    <n v="1254"/>
    <x v="0"/>
  </r>
  <r>
    <n v="435"/>
    <d v="2024-04-19T00:00:00"/>
    <n v="6500"/>
    <x v="6"/>
    <s v="FORMAZIONE"/>
    <d v="2024-06-18T00:00:00"/>
    <d v="2024-06-18T00:00:00"/>
    <n v="7930"/>
    <n v="1430"/>
    <x v="0"/>
  </r>
  <r>
    <n v="316"/>
    <d v="2024-04-19T00:00:00"/>
    <n v="550"/>
    <x v="6"/>
    <s v="FORMAZIONE"/>
    <d v="2024-06-18T00:00:00"/>
    <d v="2024-06-18T00:00:00"/>
    <n v="671"/>
    <n v="121"/>
    <x v="0"/>
  </r>
  <r>
    <n v="315"/>
    <d v="2024-04-19T00:00:00"/>
    <n v="500"/>
    <x v="1"/>
    <s v="VENDITA"/>
    <d v="2024-06-18T00:00:00"/>
    <d v="2024-06-18T00:00:00"/>
    <n v="610"/>
    <n v="110"/>
    <x v="0"/>
  </r>
  <r>
    <n v="59"/>
    <d v="2024-04-19T00:00:00"/>
    <n v="1260"/>
    <x v="2"/>
    <s v="INTERVENTO"/>
    <d v="2024-06-18T00:00:00"/>
    <d v="2024-06-18T00:00:00"/>
    <n v="1537.2"/>
    <n v="277.2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D8CCFD-A38E-4365-8686-D1D1BBC5CED8}" name="PivotChartTable1" cacheId="321" applyNumberFormats="0" applyBorderFormats="0" applyFontFormats="0" applyPatternFormats="0" applyAlignmentFormats="0" applyWidthHeightFormats="1" dataCaption="Valori" updatedVersion="8" minRefreshableVersion="5" useAutoFormatting="1" subtotalHiddenItems="1" itemPrintTitles="1" createdVersion="5" indent="0" outline="1" outlineData="1" multipleFieldFilters="0" chartFormat="5">
  <location ref="A1:D10" firstHeaderRow="0" firstDataRow="1" firstDataCol="1"/>
  <pivotFields count="4">
    <pivotField dataField="1" subtotalTop="0" showAll="0" defaultSubtotal="0"/>
    <pivotField axis="axisRow" allDrilled="1" subtotalTop="0" showAll="0" dataSourceSort="1" defaultSubtotal="0" defaultAttributeDrillState="1">
      <items count="8">
        <item x="0"/>
        <item x="1"/>
        <item x="2"/>
        <item x="3"/>
        <item x="4"/>
        <item x="5"/>
        <item x="6"/>
        <item x="7"/>
      </items>
    </pivotField>
    <pivotField dataField="1" subtotalTop="0" showAll="0" defaultSubtotal="0"/>
    <pivotField dataField="1" subtotalTop="0" showAll="0" defaultSubtotal="0"/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omma di IMPORTO" fld="0" baseField="0" baseItem="0"/>
    <dataField name="Somma di IVA" fld="2" baseField="0" baseItem="0"/>
    <dataField name="Somma di LORDO" fld="3" baseField="0" baseItem="0"/>
  </dataFields>
  <chartFormats count="6">
    <chartFormat chart="4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Hierarchies count="2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rowHierarchiesUsage count="1">
    <rowHierarchyUsage hierarchyUsage="7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9" columnCount="3" cacheId="570540777">
        <x15:pivotRow count="3">
          <x15:c>
            <x15:v>310860</x15:v>
          </x15:c>
          <x15:c>
            <x15:v>68389.2</x15:v>
          </x15:c>
          <x15:c>
            <x15:v>379249.2</x15:v>
          </x15:c>
        </x15:pivotRow>
        <x15:pivotRow count="3">
          <x15:c>
            <x15:v>203500</x15:v>
          </x15:c>
          <x15:c>
            <x15:v>44770</x15:v>
          </x15:c>
          <x15:c>
            <x15:v>248270</x15:v>
          </x15:c>
        </x15:pivotRow>
        <x15:pivotRow count="3">
          <x15:c>
            <x15:v>101090</x15:v>
          </x15:c>
          <x15:c>
            <x15:v>22239.8</x15:v>
          </x15:c>
          <x15:c>
            <x15:v>123329.8</x15:v>
          </x15:c>
        </x15:pivotRow>
        <x15:pivotRow count="3">
          <x15:c>
            <x15:v>202800</x15:v>
          </x15:c>
          <x15:c>
            <x15:v>44616</x15:v>
          </x15:c>
          <x15:c>
            <x15:v>247416</x15:v>
          </x15:c>
        </x15:pivotRow>
        <x15:pivotRow count="3">
          <x15:c>
            <x15:v>298520</x15:v>
          </x15:c>
          <x15:c>
            <x15:v>65674.399999999994</x15:v>
          </x15:c>
          <x15:c>
            <x15:v>364194.4</x15:v>
          </x15:c>
        </x15:pivotRow>
        <x15:pivotRow count="3">
          <x15:c>
            <x15:v>204320</x15:v>
          </x15:c>
          <x15:c>
            <x15:v>44950.400000000001</x15:v>
          </x15:c>
          <x15:c>
            <x15:v>249270.39999999999</x15:v>
          </x15:c>
        </x15:pivotRow>
        <x15:pivotRow count="3">
          <x15:c>
            <x15:v>100325</x15:v>
          </x15:c>
          <x15:c>
            <x15:v>22071.5</x15:v>
          </x15:c>
          <x15:c>
            <x15:v>122396.5</x15:v>
          </x15:c>
        </x15:pivotRow>
        <x15:pivotRow count="3">
          <x15:c>
            <x15:v>299940</x15:v>
          </x15:c>
          <x15:c>
            <x15:v>65986.8</x15:v>
          </x15:c>
          <x15:c>
            <x15:v>365926.8</x15:v>
          </x15:c>
        </x15:pivotRow>
        <x15:pivotRow count="3">
          <x15:c>
            <x15:v>1721355</x15:v>
          </x15:c>
          <x15:c>
            <x15:v>378698.1</x15:v>
          </x15:c>
          <x15:c>
            <x15:v>2100053.1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Tabella1_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A3F0E5-B32C-4ECF-B1A9-6F500DDFDF1D}" name="Tabella pivot3" cacheId="332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chartFormat="4">
  <location ref="A18:B41" firstHeaderRow="1" firstDataRow="1" firstDataCol="1"/>
  <pivotFields count="10">
    <pivotField showAll="0"/>
    <pivotField numFmtId="14" showAll="0"/>
    <pivotField showAll="0"/>
    <pivotField axis="axisRow" showAll="0">
      <items count="9">
        <item sd="0" x="0"/>
        <item x="3"/>
        <item x="4"/>
        <item x="7"/>
        <item x="6"/>
        <item x="2"/>
        <item x="5"/>
        <item x="1"/>
        <item t="default"/>
      </items>
    </pivotField>
    <pivotField showAll="0"/>
    <pivotField numFmtId="14" showAll="0"/>
    <pivotField numFmtId="14" showAll="0"/>
    <pivotField dataField="1" showAll="0"/>
    <pivotField showAll="0"/>
    <pivotField axis="axisRow" showAll="0">
      <items count="3">
        <item x="1"/>
        <item x="0"/>
        <item t="default"/>
      </items>
    </pivotField>
  </pivotFields>
  <rowFields count="2">
    <field x="3"/>
    <field x="9"/>
  </rowFields>
  <rowItems count="23">
    <i>
      <x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>
      <x v="4"/>
    </i>
    <i r="1">
      <x/>
    </i>
    <i r="1">
      <x v="1"/>
    </i>
    <i>
      <x v="5"/>
    </i>
    <i r="1">
      <x/>
    </i>
    <i r="1">
      <x v="1"/>
    </i>
    <i>
      <x v="6"/>
    </i>
    <i r="1">
      <x/>
    </i>
    <i r="1">
      <x v="1"/>
    </i>
    <i>
      <x v="7"/>
    </i>
    <i r="1">
      <x/>
    </i>
    <i r="1">
      <x v="1"/>
    </i>
    <i t="grand">
      <x/>
    </i>
  </rowItems>
  <colItems count="1">
    <i/>
  </colItems>
  <dataFields count="1">
    <dataField name="Somma di LORDO" fld="7" baseField="0" baseItem="0"/>
  </dataFields>
  <formats count="14">
    <format dxfId="28">
      <pivotArea type="all" dataOnly="0" outline="0" fieldPosition="0"/>
    </format>
    <format dxfId="27">
      <pivotArea outline="0" collapsedLevelsAreSubtotals="1" fieldPosition="0"/>
    </format>
    <format dxfId="26">
      <pivotArea field="3" type="button" dataOnly="0" labelOnly="1" outline="0" axis="axisRow" fieldPosition="0"/>
    </format>
    <format dxfId="25">
      <pivotArea dataOnly="0" labelOnly="1" fieldPosition="0">
        <references count="1">
          <reference field="3" count="0"/>
        </references>
      </pivotArea>
    </format>
    <format dxfId="24">
      <pivotArea dataOnly="0" labelOnly="1" grandRow="1" outline="0" fieldPosition="0"/>
    </format>
    <format dxfId="23">
      <pivotArea dataOnly="0" labelOnly="1" fieldPosition="0">
        <references count="2">
          <reference field="3" count="1" selected="0">
            <x v="0"/>
          </reference>
          <reference field="9" count="0"/>
        </references>
      </pivotArea>
    </format>
    <format dxfId="22">
      <pivotArea dataOnly="0" labelOnly="1" fieldPosition="0">
        <references count="2">
          <reference field="3" count="1" selected="0">
            <x v="1"/>
          </reference>
          <reference field="9" count="0"/>
        </references>
      </pivotArea>
    </format>
    <format dxfId="21">
      <pivotArea dataOnly="0" labelOnly="1" fieldPosition="0">
        <references count="2">
          <reference field="3" count="1" selected="0">
            <x v="2"/>
          </reference>
          <reference field="9" count="0"/>
        </references>
      </pivotArea>
    </format>
    <format dxfId="20">
      <pivotArea dataOnly="0" labelOnly="1" fieldPosition="0">
        <references count="2">
          <reference field="3" count="1" selected="0">
            <x v="3"/>
          </reference>
          <reference field="9" count="0"/>
        </references>
      </pivotArea>
    </format>
    <format dxfId="19">
      <pivotArea dataOnly="0" labelOnly="1" fieldPosition="0">
        <references count="2">
          <reference field="3" count="1" selected="0">
            <x v="4"/>
          </reference>
          <reference field="9" count="0"/>
        </references>
      </pivotArea>
    </format>
    <format dxfId="18">
      <pivotArea dataOnly="0" labelOnly="1" fieldPosition="0">
        <references count="2">
          <reference field="3" count="1" selected="0">
            <x v="5"/>
          </reference>
          <reference field="9" count="0"/>
        </references>
      </pivotArea>
    </format>
    <format dxfId="17">
      <pivotArea dataOnly="0" labelOnly="1" fieldPosition="0">
        <references count="2">
          <reference field="3" count="1" selected="0">
            <x v="6"/>
          </reference>
          <reference field="9" count="0"/>
        </references>
      </pivotArea>
    </format>
    <format dxfId="16">
      <pivotArea dataOnly="0" labelOnly="1" fieldPosition="0">
        <references count="2">
          <reference field="3" count="1" selected="0">
            <x v="7"/>
          </reference>
          <reference field="9" count="0"/>
        </references>
      </pivotArea>
    </format>
    <format dxfId="15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2" xr16:uid="{0FE5F830-0A78-43AF-A1A9-0CB420C88FF8}" autoFormatId="16" applyNumberFormats="0" applyBorderFormats="0" applyFontFormats="0" applyPatternFormats="0" applyAlignmentFormats="0" applyWidthHeightFormats="0">
  <queryTableRefresh nextId="12">
    <queryTableFields count="10">
      <queryTableField id="1" name="N° FATTURA" tableColumnId="1"/>
      <queryTableField id="2" name="DATA FATTURA" tableColumnId="2"/>
      <queryTableField id="3" name="IMPORTO" tableColumnId="3"/>
      <queryTableField id="4" name="CLIENTE" tableColumnId="4"/>
      <queryTableField id="5" name="OGGETTO" tableColumnId="5"/>
      <queryTableField id="6" name="OGGI" tableColumnId="6"/>
      <queryTableField id="7" name="DATA SCADENZA" tableColumnId="7"/>
      <queryTableField id="8" name="LORDO" tableColumnId="8"/>
      <queryTableField id="9" name="IVA" tableColumnId="9"/>
      <queryTableField id="11" name="STATO" tableColumnId="1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" xr16:uid="{9B57C80B-EDA0-4AA1-8132-0A9E0C8086A8}" autoFormatId="16" applyNumberFormats="0" applyBorderFormats="0" applyFontFormats="0" applyPatternFormats="0" applyAlignmentFormats="0" applyWidthHeightFormats="0">
  <queryTableRefresh nextId="5">
    <queryTableFields count="4">
      <queryTableField id="1" name="CLIENTE" tableColumnId="1"/>
      <queryTableField id="2" name="CITTA" tableColumnId="2"/>
      <queryTableField id="3" name="INDIRIZZO" tableColumnId="3"/>
      <queryTableField id="4" name="EMAIL" tableColumnId="4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STATO" xr10:uid="{CDB820C4-8C7A-45BF-942F-A9A3AFBFCBE0}" sourceName="[Tabella1_1].[STATO]">
  <data>
    <olap pivotCacheId="2038214201">
      <levels count="2">
        <level uniqueName="[Tabella1_1].[STATO].[(All)]" sourceCaption="(All)" count="0"/>
        <level uniqueName="[Tabella1_1].[STATO].[STATO]" sourceCaption="STATO" count="2">
          <ranges>
            <range startItem="0">
              <i n="[Tabella1_1].[STATO].&amp;[DA PAGARE]" c="DA PAGARE"/>
              <i n="[Tabella1_1].[STATO].&amp;[PAGATA]" c="PAGATA"/>
            </range>
          </ranges>
        </level>
      </levels>
      <selections count="1">
        <selection n="[Tabella1_1].[STATO].[All]"/>
      </selections>
    </olap>
  </data>
  <extLst>
    <x:ext xmlns:x15="http://schemas.microsoft.com/office/spreadsheetml/2010/11/main" uri="{03082B11-2C62-411c-B77F-237D8FCFBE4C}">
      <x15:slicerCachePivotTables>
        <pivotTable tabId="4294967295" name="PivotChartTable1"/>
      </x15:slicerCachePivotTables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CLIENTE" xr10:uid="{5D73CD4B-2B52-4924-B711-C5BA5607F3DD}" sourceName="CLIENTE">
  <pivotTables>
    <pivotTable tabId="5" name="Tabella pivot3"/>
  </pivotTables>
  <data>
    <tabular pivotCacheId="1364800193">
      <items count="8">
        <i x="0" s="1"/>
        <i x="3" s="1"/>
        <i x="4" s="1"/>
        <i x="7" s="1"/>
        <i x="6" s="1"/>
        <i x="2" s="1"/>
        <i x="5" s="1"/>
        <i x="1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STATO1" xr10:uid="{AA4F68EB-00F0-4F64-BE93-13F586173756}" sourceName="STATO">
  <pivotTables>
    <pivotTable tabId="5" name="Tabella pivot3"/>
  </pivotTables>
  <data>
    <tabular pivotCacheId="1364800193">
      <items count="2">
        <i x="1" s="1"/>
        <i x="0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TATO" xr10:uid="{B99B119D-5BFC-4819-98BC-111D8AF3E4C6}" cache="FiltroDati_STATO" caption="STATO" level="1" rowHeight="257175"/>
  <slicer name="CLIENTE" xr10:uid="{F4239AAF-E4A8-4896-BBB0-368618128DAA}" cache="FiltroDati_CLIENTE" caption="CLIENTE" rowHeight="257175"/>
  <slicer name="STATO 1" xr10:uid="{4AB5F63E-69B5-45BD-94A0-B36209FDFDDD}" cache="FiltroDati_STATO1" caption="STATO" rowHeight="257175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3F51D63-8D9E-435F-8CC0-ECA6B6438808}" name="Tabella1_1" displayName="Tabella1_1" ref="A1:J500" tableType="queryTable" totalsRowShown="0">
  <autoFilter ref="A1:J500" xr:uid="{F3F51D63-8D9E-435F-8CC0-ECA6B6438808}"/>
  <tableColumns count="10">
    <tableColumn id="1" xr3:uid="{9531FF8F-64FC-4D67-BEDA-CF302C87FD08}" uniqueName="1" name="N° FATTURA" queryTableFieldId="1"/>
    <tableColumn id="2" xr3:uid="{78070FA1-231D-43ED-9EBF-6037B02C6CD6}" uniqueName="2" name="DATA FATTURA" queryTableFieldId="2" dataDxfId="37"/>
    <tableColumn id="3" xr3:uid="{86CDD0B4-7F13-48E5-95B3-62BA82CDE25C}" uniqueName="3" name="IMPORTO" queryTableFieldId="3"/>
    <tableColumn id="4" xr3:uid="{EEA370E8-1D72-4E43-9271-65B7FA85CBD6}" uniqueName="4" name="CLIENTE" queryTableFieldId="4" dataDxfId="36"/>
    <tableColumn id="5" xr3:uid="{EA713185-4703-40D4-B671-DD8F3126C966}" uniqueName="5" name="OGGETTO" queryTableFieldId="5" dataDxfId="35"/>
    <tableColumn id="6" xr3:uid="{BCDF391F-95B0-481F-977B-0F9794195AB6}" uniqueName="6" name="OGGI" queryTableFieldId="6" dataDxfId="34"/>
    <tableColumn id="7" xr3:uid="{47A6AC5F-149B-42BB-B118-80EB3C808D4C}" uniqueName="7" name="DATA SCADENZA" queryTableFieldId="7" dataDxfId="33"/>
    <tableColumn id="8" xr3:uid="{7C9A9291-88E4-4054-A86D-6D6504A0FFC1}" uniqueName="8" name="LORDO" queryTableFieldId="8"/>
    <tableColumn id="9" xr3:uid="{C490FAC0-47D7-4097-B781-5562522B83F7}" uniqueName="9" name="IVA" queryTableFieldId="9"/>
    <tableColumn id="11" xr3:uid="{DE935071-11DC-42CC-BEDD-3C2C8175BDBE}" uniqueName="11" name="STATO" queryTableFieldId="1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8B08A92-514D-4851-AED3-F56652441219}" name="Tabella1" displayName="Tabella1" ref="A1:G500" totalsRowShown="0">
  <autoFilter ref="A1:G500" xr:uid="{28B08A92-514D-4851-AED3-F56652441219}"/>
  <tableColumns count="7">
    <tableColumn id="1" xr3:uid="{DE48BBCA-BFD5-4102-A6E2-0501F652F340}" name="N° FATTURA"/>
    <tableColumn id="2" xr3:uid="{DF510AEB-EEF8-44E4-886E-4C83D068AC44}" name="DATA FATTURA"/>
    <tableColumn id="3" xr3:uid="{A9969873-0532-4C9B-B65A-FC6C44FC81E7}" name="IMPORTO"/>
    <tableColumn id="4" xr3:uid="{D1CF8CF0-E15B-4A83-AC27-68F8C3ABC2FD}" name="CLIENTE"/>
    <tableColumn id="5" xr3:uid="{EDA7BD84-C66B-4196-B702-BB15EE48F565}" name="OGGETTO"/>
    <tableColumn id="6" xr3:uid="{930987E3-37C3-4EED-B1B1-A734C3BD6875}" name="OGGI">
      <calculatedColumnFormula>TODAY()</calculatedColumnFormula>
    </tableColumn>
    <tableColumn id="7" xr3:uid="{FB2C3A17-00FA-4368-9CA4-D845119B2CB7}" name="DATA SCADENZA" dataDxfId="39">
      <calculatedColumnFormula>Tabella1[[#This Row],[DATA FATTURA]]+60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84C915B-5534-45E6-9B63-1528071FC095}" name="Clienti" displayName="Clienti" ref="A1:D9" tableType="queryTable" totalsRowShown="0">
  <autoFilter ref="A1:D9" xr:uid="{384C915B-5534-45E6-9B63-1528071FC095}"/>
  <tableColumns count="4">
    <tableColumn id="1" xr3:uid="{54541120-3A6A-46EA-957E-D6BE491AF721}" uniqueName="1" name="CLIENTE" queryTableFieldId="1" dataDxfId="32"/>
    <tableColumn id="2" xr3:uid="{E624117E-D811-4D0F-8BB7-C3B4AA365A5B}" uniqueName="2" name="CITTA" queryTableFieldId="2" dataDxfId="31"/>
    <tableColumn id="3" xr3:uid="{72032D75-1EDC-459C-96E5-62128183C04E}" uniqueName="3" name="INDIRIZZO" queryTableFieldId="3" dataDxfId="30"/>
    <tableColumn id="4" xr3:uid="{AE416302-7F4B-4D8C-8004-FEE402106DA5}" uniqueName="4" name="EMAIL" queryTableFieldId="4" dataDxfId="2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SequenzaTemporale_DATA_FATTURA" xr10:uid="{D543425E-7A34-4C9B-B5F9-FE716A97D9A1}" sourceName="[Tabella1_1].[DATA FATTURA]">
  <pivotTables>
    <pivotTable tabId="4294967295" name="PivotChartTable1"/>
  </pivotTables>
  <state minimalRefreshVersion="6" lastRefreshVersion="6" pivotCacheId="619411035" filterType="unknown">
    <bounds startDate="2024-01-01T00:00:00" endDate="2025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A FATTURA" xr10:uid="{55DFC83D-D581-4CCB-AF4B-086DA305675C}" cache="SequenzaTemporale_DATA_FATTURA" caption="DATA FATTURA" level="2" selectionLevel="2" scrollPosition="2024-01-01T00:00:00"/>
</timeline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Relationship Id="rId4" Type="http://schemas.microsoft.com/office/2011/relationships/timeline" Target="../timelines/timelin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ACC3A-1919-425C-B70E-663CD333C89A}">
  <dimension ref="A1:J500"/>
  <sheetViews>
    <sheetView topLeftCell="A2" workbookViewId="0">
      <selection sqref="A1:J500"/>
    </sheetView>
  </sheetViews>
  <sheetFormatPr defaultRowHeight="15" x14ac:dyDescent="0.25"/>
  <cols>
    <col min="1" max="1" width="13.85546875" bestFit="1" customWidth="1"/>
    <col min="2" max="2" width="16.42578125" bestFit="1" customWidth="1"/>
    <col min="3" max="3" width="11.7109375" bestFit="1" customWidth="1"/>
    <col min="4" max="4" width="11" bestFit="1" customWidth="1"/>
    <col min="5" max="5" width="12.7109375" bestFit="1" customWidth="1"/>
    <col min="6" max="6" width="10.42578125" bestFit="1" customWidth="1"/>
    <col min="7" max="7" width="18.42578125" bestFit="1" customWidth="1"/>
    <col min="8" max="8" width="9.85546875" bestFit="1" customWidth="1"/>
    <col min="9" max="9" width="7" bestFit="1" customWidth="1"/>
    <col min="10" max="10" width="10.7109375" bestFit="1" customWidth="1"/>
    <col min="11" max="11" width="16.42578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19</v>
      </c>
      <c r="I1" t="s">
        <v>20</v>
      </c>
      <c r="J1" t="s">
        <v>24</v>
      </c>
    </row>
    <row r="2" spans="1:10" x14ac:dyDescent="0.25">
      <c r="A2">
        <v>137</v>
      </c>
      <c r="B2" s="1">
        <v>45399</v>
      </c>
      <c r="C2">
        <v>2820</v>
      </c>
      <c r="D2" s="2" t="s">
        <v>7</v>
      </c>
      <c r="E2" s="2" t="s">
        <v>8</v>
      </c>
      <c r="F2" s="1">
        <v>45461</v>
      </c>
      <c r="G2" s="1">
        <v>45459</v>
      </c>
      <c r="H2">
        <v>3440.4</v>
      </c>
      <c r="I2">
        <v>620.4</v>
      </c>
      <c r="J2" t="s">
        <v>21</v>
      </c>
    </row>
    <row r="3" spans="1:10" x14ac:dyDescent="0.25">
      <c r="A3">
        <v>83</v>
      </c>
      <c r="B3" s="1">
        <v>45399</v>
      </c>
      <c r="C3">
        <v>1740</v>
      </c>
      <c r="D3" s="2" t="s">
        <v>9</v>
      </c>
      <c r="E3" s="2" t="s">
        <v>10</v>
      </c>
      <c r="F3" s="1">
        <v>45461</v>
      </c>
      <c r="G3" s="1">
        <v>45459</v>
      </c>
      <c r="H3">
        <v>2122.8000000000002</v>
      </c>
      <c r="I3">
        <v>382.8</v>
      </c>
      <c r="J3" t="s">
        <v>21</v>
      </c>
    </row>
    <row r="4" spans="1:10" x14ac:dyDescent="0.25">
      <c r="A4">
        <v>467</v>
      </c>
      <c r="B4" s="1">
        <v>45399</v>
      </c>
      <c r="C4">
        <v>7300</v>
      </c>
      <c r="D4" s="2" t="s">
        <v>11</v>
      </c>
      <c r="E4" s="2" t="s">
        <v>10</v>
      </c>
      <c r="F4" s="1">
        <v>45461</v>
      </c>
      <c r="G4" s="1">
        <v>45459</v>
      </c>
      <c r="H4">
        <v>8906</v>
      </c>
      <c r="I4">
        <v>1606</v>
      </c>
      <c r="J4" t="s">
        <v>21</v>
      </c>
    </row>
    <row r="5" spans="1:10" x14ac:dyDescent="0.25">
      <c r="A5">
        <v>131</v>
      </c>
      <c r="B5" s="1">
        <v>45399</v>
      </c>
      <c r="C5">
        <v>2700</v>
      </c>
      <c r="D5" s="2" t="s">
        <v>9</v>
      </c>
      <c r="E5" s="2" t="s">
        <v>10</v>
      </c>
      <c r="F5" s="1">
        <v>45461</v>
      </c>
      <c r="G5" s="1">
        <v>45459</v>
      </c>
      <c r="H5">
        <v>3294</v>
      </c>
      <c r="I5">
        <v>594</v>
      </c>
      <c r="J5" t="s">
        <v>21</v>
      </c>
    </row>
    <row r="6" spans="1:10" x14ac:dyDescent="0.25">
      <c r="A6">
        <v>420</v>
      </c>
      <c r="B6" s="1">
        <v>45399</v>
      </c>
      <c r="C6">
        <v>5750</v>
      </c>
      <c r="D6" s="2" t="s">
        <v>9</v>
      </c>
      <c r="E6" s="2" t="s">
        <v>10</v>
      </c>
      <c r="F6" s="1">
        <v>45461</v>
      </c>
      <c r="G6" s="1">
        <v>45459</v>
      </c>
      <c r="H6">
        <v>7015</v>
      </c>
      <c r="I6">
        <v>1265</v>
      </c>
      <c r="J6" t="s">
        <v>21</v>
      </c>
    </row>
    <row r="7" spans="1:10" x14ac:dyDescent="0.25">
      <c r="A7">
        <v>172</v>
      </c>
      <c r="B7" s="1">
        <v>45399</v>
      </c>
      <c r="C7">
        <v>3520</v>
      </c>
      <c r="D7" s="2" t="s">
        <v>12</v>
      </c>
      <c r="E7" s="2" t="s">
        <v>13</v>
      </c>
      <c r="F7" s="1">
        <v>45461</v>
      </c>
      <c r="G7" s="1">
        <v>45459</v>
      </c>
      <c r="H7">
        <v>4294.3999999999996</v>
      </c>
      <c r="I7">
        <v>774.4</v>
      </c>
      <c r="J7" t="s">
        <v>21</v>
      </c>
    </row>
    <row r="8" spans="1:10" x14ac:dyDescent="0.25">
      <c r="A8">
        <v>482</v>
      </c>
      <c r="B8" s="1">
        <v>45399</v>
      </c>
      <c r="C8">
        <v>5800</v>
      </c>
      <c r="D8" s="2" t="s">
        <v>14</v>
      </c>
      <c r="E8" s="2" t="s">
        <v>10</v>
      </c>
      <c r="F8" s="1">
        <v>45461</v>
      </c>
      <c r="G8" s="1">
        <v>45459</v>
      </c>
      <c r="H8">
        <v>7076</v>
      </c>
      <c r="I8">
        <v>1276</v>
      </c>
      <c r="J8" t="s">
        <v>21</v>
      </c>
    </row>
    <row r="9" spans="1:10" x14ac:dyDescent="0.25">
      <c r="A9">
        <v>170</v>
      </c>
      <c r="B9" s="1">
        <v>45399</v>
      </c>
      <c r="C9">
        <v>3480</v>
      </c>
      <c r="D9" s="2" t="s">
        <v>15</v>
      </c>
      <c r="E9" s="2" t="s">
        <v>10</v>
      </c>
      <c r="F9" s="1">
        <v>45461</v>
      </c>
      <c r="G9" s="1">
        <v>45459</v>
      </c>
      <c r="H9">
        <v>4245.6000000000004</v>
      </c>
      <c r="I9">
        <v>765.6</v>
      </c>
      <c r="J9" t="s">
        <v>21</v>
      </c>
    </row>
    <row r="10" spans="1:10" x14ac:dyDescent="0.25">
      <c r="A10">
        <v>196</v>
      </c>
      <c r="B10" s="1">
        <v>45399</v>
      </c>
      <c r="C10">
        <v>4000</v>
      </c>
      <c r="D10" s="2" t="s">
        <v>9</v>
      </c>
      <c r="E10" s="2" t="s">
        <v>10</v>
      </c>
      <c r="F10" s="1">
        <v>45461</v>
      </c>
      <c r="G10" s="1">
        <v>45459</v>
      </c>
      <c r="H10">
        <v>4880</v>
      </c>
      <c r="I10">
        <v>880</v>
      </c>
      <c r="J10" t="s">
        <v>21</v>
      </c>
    </row>
    <row r="11" spans="1:10" x14ac:dyDescent="0.25">
      <c r="A11">
        <v>305</v>
      </c>
      <c r="B11" s="1">
        <v>45399</v>
      </c>
      <c r="C11">
        <v>2300</v>
      </c>
      <c r="D11" s="2" t="s">
        <v>23</v>
      </c>
      <c r="E11" s="2" t="s">
        <v>8</v>
      </c>
      <c r="F11" s="1">
        <v>45461</v>
      </c>
      <c r="G11" s="1">
        <v>45459</v>
      </c>
      <c r="H11">
        <v>2806</v>
      </c>
      <c r="I11">
        <v>506</v>
      </c>
      <c r="J11" t="s">
        <v>21</v>
      </c>
    </row>
    <row r="12" spans="1:10" x14ac:dyDescent="0.25">
      <c r="A12">
        <v>432</v>
      </c>
      <c r="B12" s="1">
        <v>45399</v>
      </c>
      <c r="C12">
        <v>6350</v>
      </c>
      <c r="D12" s="2" t="s">
        <v>7</v>
      </c>
      <c r="E12" s="2" t="s">
        <v>17</v>
      </c>
      <c r="F12" s="1">
        <v>45461</v>
      </c>
      <c r="G12" s="1">
        <v>45459</v>
      </c>
      <c r="H12">
        <v>7747</v>
      </c>
      <c r="I12">
        <v>1397</v>
      </c>
      <c r="J12" t="s">
        <v>21</v>
      </c>
    </row>
    <row r="13" spans="1:10" x14ac:dyDescent="0.25">
      <c r="A13">
        <v>154</v>
      </c>
      <c r="B13" s="1">
        <v>45399</v>
      </c>
      <c r="C13">
        <v>3160</v>
      </c>
      <c r="D13" s="2" t="s">
        <v>7</v>
      </c>
      <c r="E13" s="2" t="s">
        <v>10</v>
      </c>
      <c r="F13" s="1">
        <v>45461</v>
      </c>
      <c r="G13" s="1">
        <v>45459</v>
      </c>
      <c r="H13">
        <v>3855.2</v>
      </c>
      <c r="I13">
        <v>695.2</v>
      </c>
      <c r="J13" t="s">
        <v>21</v>
      </c>
    </row>
    <row r="14" spans="1:10" x14ac:dyDescent="0.25">
      <c r="A14">
        <v>37</v>
      </c>
      <c r="B14" s="1">
        <v>45399</v>
      </c>
      <c r="C14">
        <v>820</v>
      </c>
      <c r="D14" s="2" t="s">
        <v>18</v>
      </c>
      <c r="E14" s="2" t="s">
        <v>8</v>
      </c>
      <c r="F14" s="1">
        <v>45461</v>
      </c>
      <c r="G14" s="1">
        <v>45459</v>
      </c>
      <c r="H14">
        <v>1000.4</v>
      </c>
      <c r="I14">
        <v>180.4</v>
      </c>
      <c r="J14" t="s">
        <v>21</v>
      </c>
    </row>
    <row r="15" spans="1:10" x14ac:dyDescent="0.25">
      <c r="A15">
        <v>314</v>
      </c>
      <c r="B15" s="1">
        <v>45399</v>
      </c>
      <c r="C15">
        <v>450</v>
      </c>
      <c r="D15" s="2" t="s">
        <v>11</v>
      </c>
      <c r="E15" s="2" t="s">
        <v>10</v>
      </c>
      <c r="F15" s="1">
        <v>45461</v>
      </c>
      <c r="G15" s="1">
        <v>45459</v>
      </c>
      <c r="H15">
        <v>549</v>
      </c>
      <c r="I15">
        <v>99</v>
      </c>
      <c r="J15" t="s">
        <v>21</v>
      </c>
    </row>
    <row r="16" spans="1:10" x14ac:dyDescent="0.25">
      <c r="A16">
        <v>195</v>
      </c>
      <c r="B16" s="1">
        <v>45399</v>
      </c>
      <c r="C16">
        <v>3980</v>
      </c>
      <c r="D16" s="2" t="s">
        <v>11</v>
      </c>
      <c r="E16" s="2" t="s">
        <v>10</v>
      </c>
      <c r="F16" s="1">
        <v>45461</v>
      </c>
      <c r="G16" s="1">
        <v>45459</v>
      </c>
      <c r="H16">
        <v>4855.6000000000004</v>
      </c>
      <c r="I16">
        <v>875.6</v>
      </c>
      <c r="J16" t="s">
        <v>21</v>
      </c>
    </row>
    <row r="17" spans="1:10" x14ac:dyDescent="0.25">
      <c r="A17">
        <v>111</v>
      </c>
      <c r="B17" s="1">
        <v>45399</v>
      </c>
      <c r="C17">
        <v>2300</v>
      </c>
      <c r="D17" s="2" t="s">
        <v>9</v>
      </c>
      <c r="E17" s="2" t="s">
        <v>10</v>
      </c>
      <c r="F17" s="1">
        <v>45461</v>
      </c>
      <c r="G17" s="1">
        <v>45459</v>
      </c>
      <c r="H17">
        <v>2806</v>
      </c>
      <c r="I17">
        <v>506</v>
      </c>
      <c r="J17" t="s">
        <v>21</v>
      </c>
    </row>
    <row r="18" spans="1:10" x14ac:dyDescent="0.25">
      <c r="A18">
        <v>486</v>
      </c>
      <c r="B18" s="1">
        <v>45399</v>
      </c>
      <c r="C18">
        <v>5400</v>
      </c>
      <c r="D18" s="2" t="s">
        <v>23</v>
      </c>
      <c r="E18" s="2" t="s">
        <v>8</v>
      </c>
      <c r="F18" s="1">
        <v>45461</v>
      </c>
      <c r="G18" s="1">
        <v>45459</v>
      </c>
      <c r="H18">
        <v>6588</v>
      </c>
      <c r="I18">
        <v>1188</v>
      </c>
      <c r="J18" t="s">
        <v>21</v>
      </c>
    </row>
    <row r="19" spans="1:10" x14ac:dyDescent="0.25">
      <c r="A19">
        <v>16</v>
      </c>
      <c r="B19" s="1">
        <v>45399</v>
      </c>
      <c r="C19">
        <v>400</v>
      </c>
      <c r="D19" s="2" t="s">
        <v>23</v>
      </c>
      <c r="E19" s="2" t="s">
        <v>10</v>
      </c>
      <c r="F19" s="1">
        <v>45461</v>
      </c>
      <c r="G19" s="1">
        <v>45459</v>
      </c>
      <c r="H19">
        <v>488</v>
      </c>
      <c r="I19">
        <v>88</v>
      </c>
      <c r="J19" t="s">
        <v>21</v>
      </c>
    </row>
    <row r="20" spans="1:10" x14ac:dyDescent="0.25">
      <c r="A20">
        <v>184</v>
      </c>
      <c r="B20" s="1">
        <v>45399</v>
      </c>
      <c r="C20">
        <v>3760</v>
      </c>
      <c r="D20" s="2" t="s">
        <v>18</v>
      </c>
      <c r="E20" s="2" t="s">
        <v>10</v>
      </c>
      <c r="F20" s="1">
        <v>45461</v>
      </c>
      <c r="G20" s="1">
        <v>45459</v>
      </c>
      <c r="H20">
        <v>4587.2</v>
      </c>
      <c r="I20">
        <v>827.2</v>
      </c>
      <c r="J20" t="s">
        <v>21</v>
      </c>
    </row>
    <row r="21" spans="1:10" x14ac:dyDescent="0.25">
      <c r="A21">
        <v>2</v>
      </c>
      <c r="B21" s="1">
        <v>45399</v>
      </c>
      <c r="C21">
        <v>120</v>
      </c>
      <c r="D21" s="2" t="s">
        <v>12</v>
      </c>
      <c r="E21" s="2" t="s">
        <v>10</v>
      </c>
      <c r="F21" s="1">
        <v>45461</v>
      </c>
      <c r="G21" s="1">
        <v>45459</v>
      </c>
      <c r="H21">
        <v>146.4</v>
      </c>
      <c r="I21">
        <v>26.4</v>
      </c>
      <c r="J21" t="s">
        <v>21</v>
      </c>
    </row>
    <row r="22" spans="1:10" x14ac:dyDescent="0.25">
      <c r="A22">
        <v>228</v>
      </c>
      <c r="B22" s="1">
        <v>45399</v>
      </c>
      <c r="C22">
        <v>4640</v>
      </c>
      <c r="D22" s="2" t="s">
        <v>7</v>
      </c>
      <c r="E22" s="2" t="s">
        <v>13</v>
      </c>
      <c r="F22" s="1">
        <v>45461</v>
      </c>
      <c r="G22" s="1">
        <v>45459</v>
      </c>
      <c r="H22">
        <v>5660.8</v>
      </c>
      <c r="I22">
        <v>1020.8</v>
      </c>
      <c r="J22" t="s">
        <v>21</v>
      </c>
    </row>
    <row r="23" spans="1:10" x14ac:dyDescent="0.25">
      <c r="A23">
        <v>109</v>
      </c>
      <c r="B23" s="1">
        <v>45399</v>
      </c>
      <c r="C23">
        <v>2260</v>
      </c>
      <c r="D23" s="2" t="s">
        <v>7</v>
      </c>
      <c r="E23" s="2" t="s">
        <v>8</v>
      </c>
      <c r="F23" s="1">
        <v>45461</v>
      </c>
      <c r="G23" s="1">
        <v>45459</v>
      </c>
      <c r="H23">
        <v>2757.2</v>
      </c>
      <c r="I23">
        <v>497.2</v>
      </c>
      <c r="J23" t="s">
        <v>21</v>
      </c>
    </row>
    <row r="24" spans="1:10" x14ac:dyDescent="0.25">
      <c r="A24">
        <v>271</v>
      </c>
      <c r="B24" s="1">
        <v>45399</v>
      </c>
      <c r="C24">
        <v>5500</v>
      </c>
      <c r="D24" s="2" t="s">
        <v>23</v>
      </c>
      <c r="E24" s="2" t="s">
        <v>10</v>
      </c>
      <c r="F24" s="1">
        <v>45461</v>
      </c>
      <c r="G24" s="1">
        <v>45459</v>
      </c>
      <c r="H24">
        <v>6710</v>
      </c>
      <c r="I24">
        <v>1210</v>
      </c>
      <c r="J24" t="s">
        <v>21</v>
      </c>
    </row>
    <row r="25" spans="1:10" x14ac:dyDescent="0.25">
      <c r="A25">
        <v>447</v>
      </c>
      <c r="B25" s="1">
        <v>45399</v>
      </c>
      <c r="C25">
        <v>7100</v>
      </c>
      <c r="D25" s="2" t="s">
        <v>7</v>
      </c>
      <c r="E25" s="2" t="s">
        <v>10</v>
      </c>
      <c r="F25" s="1">
        <v>45461</v>
      </c>
      <c r="G25" s="1">
        <v>45459</v>
      </c>
      <c r="H25">
        <v>8662</v>
      </c>
      <c r="I25">
        <v>1562</v>
      </c>
      <c r="J25" t="s">
        <v>21</v>
      </c>
    </row>
    <row r="26" spans="1:10" x14ac:dyDescent="0.25">
      <c r="A26">
        <v>45</v>
      </c>
      <c r="B26" s="1">
        <v>45399</v>
      </c>
      <c r="C26">
        <v>980</v>
      </c>
      <c r="D26" s="2" t="s">
        <v>23</v>
      </c>
      <c r="E26" s="2" t="s">
        <v>8</v>
      </c>
      <c r="F26" s="1">
        <v>45461</v>
      </c>
      <c r="G26" s="1">
        <v>45459</v>
      </c>
      <c r="H26">
        <v>1195.5999999999999</v>
      </c>
      <c r="I26">
        <v>215.6</v>
      </c>
      <c r="J26" t="s">
        <v>21</v>
      </c>
    </row>
    <row r="27" spans="1:10" x14ac:dyDescent="0.25">
      <c r="A27">
        <v>182</v>
      </c>
      <c r="B27" s="1">
        <v>45399</v>
      </c>
      <c r="C27">
        <v>3720</v>
      </c>
      <c r="D27" s="2" t="s">
        <v>9</v>
      </c>
      <c r="E27" s="2" t="s">
        <v>10</v>
      </c>
      <c r="F27" s="1">
        <v>45461</v>
      </c>
      <c r="G27" s="1">
        <v>45459</v>
      </c>
      <c r="H27">
        <v>4538.3999999999996</v>
      </c>
      <c r="I27">
        <v>818.4</v>
      </c>
      <c r="J27" t="s">
        <v>21</v>
      </c>
    </row>
    <row r="28" spans="1:10" x14ac:dyDescent="0.25">
      <c r="A28">
        <v>96</v>
      </c>
      <c r="B28" s="1">
        <v>45399</v>
      </c>
      <c r="C28">
        <v>2000</v>
      </c>
      <c r="D28" s="2" t="s">
        <v>23</v>
      </c>
      <c r="E28" s="2" t="s">
        <v>17</v>
      </c>
      <c r="F28" s="1">
        <v>45461</v>
      </c>
      <c r="G28" s="1">
        <v>45459</v>
      </c>
      <c r="H28">
        <v>2440</v>
      </c>
      <c r="I28">
        <v>440</v>
      </c>
      <c r="J28" t="s">
        <v>21</v>
      </c>
    </row>
    <row r="29" spans="1:10" x14ac:dyDescent="0.25">
      <c r="A29">
        <v>11</v>
      </c>
      <c r="B29" s="1">
        <v>45399</v>
      </c>
      <c r="C29">
        <v>300</v>
      </c>
      <c r="D29" s="2" t="s">
        <v>23</v>
      </c>
      <c r="E29" s="2" t="s">
        <v>8</v>
      </c>
      <c r="F29" s="1">
        <v>45461</v>
      </c>
      <c r="G29" s="1">
        <v>45459</v>
      </c>
      <c r="H29">
        <v>366</v>
      </c>
      <c r="I29">
        <v>66</v>
      </c>
      <c r="J29" t="s">
        <v>21</v>
      </c>
    </row>
    <row r="30" spans="1:10" x14ac:dyDescent="0.25">
      <c r="A30">
        <v>279</v>
      </c>
      <c r="B30" s="1">
        <v>45398</v>
      </c>
      <c r="C30">
        <v>5660</v>
      </c>
      <c r="D30" s="2" t="s">
        <v>7</v>
      </c>
      <c r="E30" s="2" t="s">
        <v>10</v>
      </c>
      <c r="F30" s="1">
        <v>45461</v>
      </c>
      <c r="G30" s="1">
        <v>45458</v>
      </c>
      <c r="H30">
        <v>6905.2</v>
      </c>
      <c r="I30">
        <v>1245.2</v>
      </c>
      <c r="J30" t="s">
        <v>21</v>
      </c>
    </row>
    <row r="31" spans="1:10" x14ac:dyDescent="0.25">
      <c r="A31">
        <v>438</v>
      </c>
      <c r="B31" s="1">
        <v>45398</v>
      </c>
      <c r="C31">
        <v>6650</v>
      </c>
      <c r="D31" s="2" t="s">
        <v>12</v>
      </c>
      <c r="E31" s="2" t="s">
        <v>13</v>
      </c>
      <c r="F31" s="1">
        <v>45461</v>
      </c>
      <c r="G31" s="1">
        <v>45458</v>
      </c>
      <c r="H31">
        <v>8113</v>
      </c>
      <c r="I31">
        <v>1463</v>
      </c>
      <c r="J31" t="s">
        <v>21</v>
      </c>
    </row>
    <row r="32" spans="1:10" x14ac:dyDescent="0.25">
      <c r="A32">
        <v>368</v>
      </c>
      <c r="B32" s="1">
        <v>45398</v>
      </c>
      <c r="C32">
        <v>3150</v>
      </c>
      <c r="D32" s="2" t="s">
        <v>23</v>
      </c>
      <c r="E32" s="2" t="s">
        <v>13</v>
      </c>
      <c r="F32" s="1">
        <v>45461</v>
      </c>
      <c r="G32" s="1">
        <v>45458</v>
      </c>
      <c r="H32">
        <v>3843</v>
      </c>
      <c r="I32">
        <v>693</v>
      </c>
      <c r="J32" t="s">
        <v>21</v>
      </c>
    </row>
    <row r="33" spans="1:10" x14ac:dyDescent="0.25">
      <c r="A33">
        <v>297</v>
      </c>
      <c r="B33" s="1">
        <v>45398</v>
      </c>
      <c r="C33">
        <v>700</v>
      </c>
      <c r="D33" s="2" t="s">
        <v>11</v>
      </c>
      <c r="E33" s="2" t="s">
        <v>8</v>
      </c>
      <c r="F33" s="1">
        <v>45461</v>
      </c>
      <c r="G33" s="1">
        <v>45458</v>
      </c>
      <c r="H33">
        <v>854</v>
      </c>
      <c r="I33">
        <v>154</v>
      </c>
      <c r="J33" t="s">
        <v>21</v>
      </c>
    </row>
    <row r="34" spans="1:10" x14ac:dyDescent="0.25">
      <c r="A34">
        <v>93</v>
      </c>
      <c r="B34" s="1">
        <v>45398</v>
      </c>
      <c r="C34">
        <v>1940</v>
      </c>
      <c r="D34" s="2" t="s">
        <v>11</v>
      </c>
      <c r="E34" s="2" t="s">
        <v>8</v>
      </c>
      <c r="F34" s="1">
        <v>45461</v>
      </c>
      <c r="G34" s="1">
        <v>45458</v>
      </c>
      <c r="H34">
        <v>2366.8000000000002</v>
      </c>
      <c r="I34">
        <v>426.8</v>
      </c>
      <c r="J34" t="s">
        <v>21</v>
      </c>
    </row>
    <row r="35" spans="1:10" x14ac:dyDescent="0.25">
      <c r="A35">
        <v>360</v>
      </c>
      <c r="B35" s="1">
        <v>45398</v>
      </c>
      <c r="C35">
        <v>2750</v>
      </c>
      <c r="D35" s="2" t="s">
        <v>18</v>
      </c>
      <c r="E35" s="2" t="s">
        <v>8</v>
      </c>
      <c r="F35" s="1">
        <v>45461</v>
      </c>
      <c r="G35" s="1">
        <v>45458</v>
      </c>
      <c r="H35">
        <v>3355</v>
      </c>
      <c r="I35">
        <v>605</v>
      </c>
      <c r="J35" t="s">
        <v>21</v>
      </c>
    </row>
    <row r="36" spans="1:10" x14ac:dyDescent="0.25">
      <c r="A36">
        <v>89</v>
      </c>
      <c r="B36" s="1">
        <v>45398</v>
      </c>
      <c r="C36">
        <v>1860</v>
      </c>
      <c r="D36" s="2" t="s">
        <v>11</v>
      </c>
      <c r="E36" s="2" t="s">
        <v>10</v>
      </c>
      <c r="F36" s="1">
        <v>45461</v>
      </c>
      <c r="G36" s="1">
        <v>45458</v>
      </c>
      <c r="H36">
        <v>2269.1999999999998</v>
      </c>
      <c r="I36">
        <v>409.2</v>
      </c>
      <c r="J36" t="s">
        <v>21</v>
      </c>
    </row>
    <row r="37" spans="1:10" x14ac:dyDescent="0.25">
      <c r="A37">
        <v>362</v>
      </c>
      <c r="B37" s="1">
        <v>45398</v>
      </c>
      <c r="C37">
        <v>2850</v>
      </c>
      <c r="D37" s="2" t="s">
        <v>7</v>
      </c>
      <c r="E37" s="2" t="s">
        <v>17</v>
      </c>
      <c r="F37" s="1">
        <v>45461</v>
      </c>
      <c r="G37" s="1">
        <v>45458</v>
      </c>
      <c r="H37">
        <v>3477</v>
      </c>
      <c r="I37">
        <v>627</v>
      </c>
      <c r="J37" t="s">
        <v>21</v>
      </c>
    </row>
    <row r="38" spans="1:10" x14ac:dyDescent="0.25">
      <c r="A38">
        <v>108</v>
      </c>
      <c r="B38" s="1">
        <v>45398</v>
      </c>
      <c r="C38">
        <v>2240</v>
      </c>
      <c r="D38" s="2" t="s">
        <v>14</v>
      </c>
      <c r="E38" s="2" t="s">
        <v>8</v>
      </c>
      <c r="F38" s="1">
        <v>45461</v>
      </c>
      <c r="G38" s="1">
        <v>45458</v>
      </c>
      <c r="H38">
        <v>2732.8</v>
      </c>
      <c r="I38">
        <v>492.8</v>
      </c>
      <c r="J38" t="s">
        <v>21</v>
      </c>
    </row>
    <row r="39" spans="1:10" x14ac:dyDescent="0.25">
      <c r="A39">
        <v>100</v>
      </c>
      <c r="B39" s="1">
        <v>45398</v>
      </c>
      <c r="C39">
        <v>2080</v>
      </c>
      <c r="D39" s="2" t="s">
        <v>9</v>
      </c>
      <c r="E39" s="2" t="s">
        <v>10</v>
      </c>
      <c r="F39" s="1">
        <v>45461</v>
      </c>
      <c r="G39" s="1">
        <v>45458</v>
      </c>
      <c r="H39">
        <v>2537.6</v>
      </c>
      <c r="I39">
        <v>457.6</v>
      </c>
      <c r="J39" t="s">
        <v>21</v>
      </c>
    </row>
    <row r="40" spans="1:10" x14ac:dyDescent="0.25">
      <c r="A40">
        <v>377</v>
      </c>
      <c r="B40" s="1">
        <v>45398</v>
      </c>
      <c r="C40">
        <v>3600</v>
      </c>
      <c r="D40" s="2" t="s">
        <v>18</v>
      </c>
      <c r="E40" s="2" t="s">
        <v>10</v>
      </c>
      <c r="F40" s="1">
        <v>45461</v>
      </c>
      <c r="G40" s="1">
        <v>45458</v>
      </c>
      <c r="H40">
        <v>4392</v>
      </c>
      <c r="I40">
        <v>792</v>
      </c>
      <c r="J40" t="s">
        <v>21</v>
      </c>
    </row>
    <row r="41" spans="1:10" x14ac:dyDescent="0.25">
      <c r="A41">
        <v>353</v>
      </c>
      <c r="B41" s="1">
        <v>45398</v>
      </c>
      <c r="C41">
        <v>2400</v>
      </c>
      <c r="D41" s="2" t="s">
        <v>12</v>
      </c>
      <c r="E41" s="2" t="s">
        <v>8</v>
      </c>
      <c r="F41" s="1">
        <v>45461</v>
      </c>
      <c r="G41" s="1">
        <v>45458</v>
      </c>
      <c r="H41">
        <v>2928</v>
      </c>
      <c r="I41">
        <v>528</v>
      </c>
      <c r="J41" t="s">
        <v>21</v>
      </c>
    </row>
    <row r="42" spans="1:10" x14ac:dyDescent="0.25">
      <c r="A42">
        <v>310</v>
      </c>
      <c r="B42" s="1">
        <v>45398</v>
      </c>
      <c r="C42">
        <v>250</v>
      </c>
      <c r="D42" s="2" t="s">
        <v>11</v>
      </c>
      <c r="E42" s="2" t="s">
        <v>10</v>
      </c>
      <c r="F42" s="1">
        <v>45461</v>
      </c>
      <c r="G42" s="1">
        <v>45458</v>
      </c>
      <c r="H42">
        <v>305</v>
      </c>
      <c r="I42">
        <v>55</v>
      </c>
      <c r="J42" t="s">
        <v>21</v>
      </c>
    </row>
    <row r="43" spans="1:10" x14ac:dyDescent="0.25">
      <c r="A43">
        <v>414</v>
      </c>
      <c r="B43" s="1">
        <v>45398</v>
      </c>
      <c r="C43">
        <v>5450</v>
      </c>
      <c r="D43" s="2" t="s">
        <v>14</v>
      </c>
      <c r="E43" s="2" t="s">
        <v>17</v>
      </c>
      <c r="F43" s="1">
        <v>45461</v>
      </c>
      <c r="G43" s="1">
        <v>45458</v>
      </c>
      <c r="H43">
        <v>6649</v>
      </c>
      <c r="I43">
        <v>1199</v>
      </c>
      <c r="J43" t="s">
        <v>21</v>
      </c>
    </row>
    <row r="44" spans="1:10" x14ac:dyDescent="0.25">
      <c r="A44">
        <v>164</v>
      </c>
      <c r="B44" s="1">
        <v>45398</v>
      </c>
      <c r="C44">
        <v>3360</v>
      </c>
      <c r="D44" s="2" t="s">
        <v>23</v>
      </c>
      <c r="E44" s="2" t="s">
        <v>8</v>
      </c>
      <c r="F44" s="1">
        <v>45461</v>
      </c>
      <c r="G44" s="1">
        <v>45458</v>
      </c>
      <c r="H44">
        <v>4099.2</v>
      </c>
      <c r="I44">
        <v>739.2</v>
      </c>
      <c r="J44" t="s">
        <v>21</v>
      </c>
    </row>
    <row r="45" spans="1:10" x14ac:dyDescent="0.25">
      <c r="A45">
        <v>153</v>
      </c>
      <c r="B45" s="1">
        <v>45398</v>
      </c>
      <c r="C45">
        <v>3140</v>
      </c>
      <c r="D45" s="2" t="s">
        <v>15</v>
      </c>
      <c r="E45" s="2" t="s">
        <v>10</v>
      </c>
      <c r="F45" s="1">
        <v>45461</v>
      </c>
      <c r="G45" s="1">
        <v>45458</v>
      </c>
      <c r="H45">
        <v>3830.8</v>
      </c>
      <c r="I45">
        <v>690.8</v>
      </c>
      <c r="J45" t="s">
        <v>21</v>
      </c>
    </row>
    <row r="46" spans="1:10" x14ac:dyDescent="0.25">
      <c r="A46">
        <v>130</v>
      </c>
      <c r="B46" s="1">
        <v>45398</v>
      </c>
      <c r="C46">
        <v>2680</v>
      </c>
      <c r="D46" s="2" t="s">
        <v>23</v>
      </c>
      <c r="E46" s="2" t="s">
        <v>13</v>
      </c>
      <c r="F46" s="1">
        <v>45461</v>
      </c>
      <c r="G46" s="1">
        <v>45458</v>
      </c>
      <c r="H46">
        <v>3269.6</v>
      </c>
      <c r="I46">
        <v>589.6</v>
      </c>
      <c r="J46" t="s">
        <v>21</v>
      </c>
    </row>
    <row r="47" spans="1:10" x14ac:dyDescent="0.25">
      <c r="A47">
        <v>388</v>
      </c>
      <c r="B47" s="1">
        <v>45398</v>
      </c>
      <c r="C47">
        <v>4150</v>
      </c>
      <c r="D47" s="2" t="s">
        <v>18</v>
      </c>
      <c r="E47" s="2" t="s">
        <v>8</v>
      </c>
      <c r="F47" s="1">
        <v>45461</v>
      </c>
      <c r="G47" s="1">
        <v>45458</v>
      </c>
      <c r="H47">
        <v>5063</v>
      </c>
      <c r="I47">
        <v>913</v>
      </c>
      <c r="J47" t="s">
        <v>21</v>
      </c>
    </row>
    <row r="48" spans="1:10" x14ac:dyDescent="0.25">
      <c r="A48">
        <v>391</v>
      </c>
      <c r="B48" s="1">
        <v>45398</v>
      </c>
      <c r="C48">
        <v>4300</v>
      </c>
      <c r="D48" s="2" t="s">
        <v>15</v>
      </c>
      <c r="E48" s="2" t="s">
        <v>10</v>
      </c>
      <c r="F48" s="1">
        <v>45461</v>
      </c>
      <c r="G48" s="1">
        <v>45458</v>
      </c>
      <c r="H48">
        <v>5246</v>
      </c>
      <c r="I48">
        <v>946</v>
      </c>
      <c r="J48" t="s">
        <v>21</v>
      </c>
    </row>
    <row r="49" spans="1:10" x14ac:dyDescent="0.25">
      <c r="A49">
        <v>48</v>
      </c>
      <c r="B49" s="1">
        <v>45398</v>
      </c>
      <c r="C49">
        <v>1040</v>
      </c>
      <c r="D49" s="2" t="s">
        <v>18</v>
      </c>
      <c r="E49" s="2" t="s">
        <v>10</v>
      </c>
      <c r="F49" s="1">
        <v>45461</v>
      </c>
      <c r="G49" s="1">
        <v>45458</v>
      </c>
      <c r="H49">
        <v>1268.8</v>
      </c>
      <c r="I49">
        <v>228.8</v>
      </c>
      <c r="J49" t="s">
        <v>21</v>
      </c>
    </row>
    <row r="50" spans="1:10" x14ac:dyDescent="0.25">
      <c r="A50">
        <v>12</v>
      </c>
      <c r="B50" s="1">
        <v>45398</v>
      </c>
      <c r="C50">
        <v>320</v>
      </c>
      <c r="D50" s="2" t="s">
        <v>9</v>
      </c>
      <c r="E50" s="2" t="s">
        <v>17</v>
      </c>
      <c r="F50" s="1">
        <v>45461</v>
      </c>
      <c r="G50" s="1">
        <v>45458</v>
      </c>
      <c r="H50">
        <v>390.4</v>
      </c>
      <c r="I50">
        <v>70.400000000000006</v>
      </c>
      <c r="J50" t="s">
        <v>21</v>
      </c>
    </row>
    <row r="51" spans="1:10" x14ac:dyDescent="0.25">
      <c r="A51">
        <v>29</v>
      </c>
      <c r="B51" s="1">
        <v>45398</v>
      </c>
      <c r="C51">
        <v>660</v>
      </c>
      <c r="D51" s="2" t="s">
        <v>9</v>
      </c>
      <c r="E51" s="2" t="s">
        <v>17</v>
      </c>
      <c r="F51" s="1">
        <v>45461</v>
      </c>
      <c r="G51" s="1">
        <v>45458</v>
      </c>
      <c r="H51">
        <v>805.2</v>
      </c>
      <c r="I51">
        <v>145.19999999999999</v>
      </c>
      <c r="J51" t="s">
        <v>21</v>
      </c>
    </row>
    <row r="52" spans="1:10" x14ac:dyDescent="0.25">
      <c r="A52">
        <v>453</v>
      </c>
      <c r="B52" s="1">
        <v>45398</v>
      </c>
      <c r="C52">
        <v>7400</v>
      </c>
      <c r="D52" s="2" t="s">
        <v>23</v>
      </c>
      <c r="E52" s="2" t="s">
        <v>10</v>
      </c>
      <c r="F52" s="1">
        <v>45461</v>
      </c>
      <c r="G52" s="1">
        <v>45458</v>
      </c>
      <c r="H52">
        <v>9028</v>
      </c>
      <c r="I52">
        <v>1628</v>
      </c>
      <c r="J52" t="s">
        <v>21</v>
      </c>
    </row>
    <row r="53" spans="1:10" x14ac:dyDescent="0.25">
      <c r="A53">
        <v>224</v>
      </c>
      <c r="B53" s="1">
        <v>45398</v>
      </c>
      <c r="C53">
        <v>4560</v>
      </c>
      <c r="D53" s="2" t="s">
        <v>18</v>
      </c>
      <c r="E53" s="2" t="s">
        <v>10</v>
      </c>
      <c r="F53" s="1">
        <v>45461</v>
      </c>
      <c r="G53" s="1">
        <v>45458</v>
      </c>
      <c r="H53">
        <v>5563.2</v>
      </c>
      <c r="I53">
        <v>1003.2</v>
      </c>
      <c r="J53" t="s">
        <v>21</v>
      </c>
    </row>
    <row r="54" spans="1:10" x14ac:dyDescent="0.25">
      <c r="A54">
        <v>28</v>
      </c>
      <c r="B54" s="1">
        <v>45398</v>
      </c>
      <c r="C54">
        <v>640</v>
      </c>
      <c r="D54" s="2" t="s">
        <v>23</v>
      </c>
      <c r="E54" s="2" t="s">
        <v>10</v>
      </c>
      <c r="F54" s="1">
        <v>45461</v>
      </c>
      <c r="G54" s="1">
        <v>45458</v>
      </c>
      <c r="H54">
        <v>780.8</v>
      </c>
      <c r="I54">
        <v>140.80000000000001</v>
      </c>
      <c r="J54" t="s">
        <v>21</v>
      </c>
    </row>
    <row r="55" spans="1:10" x14ac:dyDescent="0.25">
      <c r="A55">
        <v>457</v>
      </c>
      <c r="B55" s="1">
        <v>45398</v>
      </c>
      <c r="C55">
        <v>2350</v>
      </c>
      <c r="D55" s="2" t="s">
        <v>9</v>
      </c>
      <c r="E55" s="2" t="s">
        <v>8</v>
      </c>
      <c r="F55" s="1">
        <v>45461</v>
      </c>
      <c r="G55" s="1">
        <v>45458</v>
      </c>
      <c r="H55">
        <v>2867</v>
      </c>
      <c r="I55">
        <v>517</v>
      </c>
      <c r="J55" t="s">
        <v>21</v>
      </c>
    </row>
    <row r="56" spans="1:10" x14ac:dyDescent="0.25">
      <c r="A56">
        <v>499</v>
      </c>
      <c r="B56" s="1">
        <v>45398</v>
      </c>
      <c r="C56">
        <v>4100</v>
      </c>
      <c r="D56" s="2" t="s">
        <v>14</v>
      </c>
      <c r="E56" s="2" t="s">
        <v>8</v>
      </c>
      <c r="F56" s="1">
        <v>45461</v>
      </c>
      <c r="G56" s="1">
        <v>45458</v>
      </c>
      <c r="H56">
        <v>5002</v>
      </c>
      <c r="I56">
        <v>902</v>
      </c>
      <c r="J56" t="s">
        <v>21</v>
      </c>
    </row>
    <row r="57" spans="1:10" x14ac:dyDescent="0.25">
      <c r="A57">
        <v>188</v>
      </c>
      <c r="B57" s="1">
        <v>45398</v>
      </c>
      <c r="C57">
        <v>3840</v>
      </c>
      <c r="D57" s="2" t="s">
        <v>7</v>
      </c>
      <c r="E57" s="2" t="s">
        <v>10</v>
      </c>
      <c r="F57" s="1">
        <v>45461</v>
      </c>
      <c r="G57" s="1">
        <v>45458</v>
      </c>
      <c r="H57">
        <v>4684.8</v>
      </c>
      <c r="I57">
        <v>844.8</v>
      </c>
      <c r="J57" t="s">
        <v>21</v>
      </c>
    </row>
    <row r="58" spans="1:10" x14ac:dyDescent="0.25">
      <c r="A58">
        <v>209</v>
      </c>
      <c r="B58" s="1">
        <v>45398</v>
      </c>
      <c r="C58">
        <v>4260</v>
      </c>
      <c r="D58" s="2" t="s">
        <v>7</v>
      </c>
      <c r="E58" s="2" t="s">
        <v>10</v>
      </c>
      <c r="F58" s="1">
        <v>45461</v>
      </c>
      <c r="G58" s="1">
        <v>45458</v>
      </c>
      <c r="H58">
        <v>5197.2</v>
      </c>
      <c r="I58">
        <v>937.2</v>
      </c>
      <c r="J58" t="s">
        <v>21</v>
      </c>
    </row>
    <row r="59" spans="1:10" x14ac:dyDescent="0.25">
      <c r="A59">
        <v>117</v>
      </c>
      <c r="B59" s="1">
        <v>45397</v>
      </c>
      <c r="C59">
        <v>2420</v>
      </c>
      <c r="D59" s="2" t="s">
        <v>9</v>
      </c>
      <c r="E59" s="2" t="s">
        <v>10</v>
      </c>
      <c r="F59" s="1">
        <v>45461</v>
      </c>
      <c r="G59" s="1">
        <v>45457</v>
      </c>
      <c r="H59">
        <v>2952.4</v>
      </c>
      <c r="I59">
        <v>532.4</v>
      </c>
      <c r="J59" t="s">
        <v>21</v>
      </c>
    </row>
    <row r="60" spans="1:10" x14ac:dyDescent="0.25">
      <c r="A60">
        <v>411</v>
      </c>
      <c r="B60" s="1">
        <v>45397</v>
      </c>
      <c r="C60">
        <v>5300</v>
      </c>
      <c r="D60" s="2" t="s">
        <v>18</v>
      </c>
      <c r="E60" s="2" t="s">
        <v>10</v>
      </c>
      <c r="F60" s="1">
        <v>45461</v>
      </c>
      <c r="G60" s="1">
        <v>45457</v>
      </c>
      <c r="H60">
        <v>6466</v>
      </c>
      <c r="I60">
        <v>1166</v>
      </c>
      <c r="J60" t="s">
        <v>21</v>
      </c>
    </row>
    <row r="61" spans="1:10" x14ac:dyDescent="0.25">
      <c r="A61">
        <v>244</v>
      </c>
      <c r="B61" s="1">
        <v>45397</v>
      </c>
      <c r="C61">
        <v>4960</v>
      </c>
      <c r="D61" s="2" t="s">
        <v>14</v>
      </c>
      <c r="E61" s="2" t="s">
        <v>10</v>
      </c>
      <c r="F61" s="1">
        <v>45461</v>
      </c>
      <c r="G61" s="1">
        <v>45457</v>
      </c>
      <c r="H61">
        <v>6051.2</v>
      </c>
      <c r="I61">
        <v>1091.2</v>
      </c>
      <c r="J61" t="s">
        <v>21</v>
      </c>
    </row>
    <row r="62" spans="1:10" x14ac:dyDescent="0.25">
      <c r="A62">
        <v>483</v>
      </c>
      <c r="B62" s="1">
        <v>45397</v>
      </c>
      <c r="C62">
        <v>5700</v>
      </c>
      <c r="D62" s="2" t="s">
        <v>7</v>
      </c>
      <c r="E62" s="2" t="s">
        <v>13</v>
      </c>
      <c r="F62" s="1">
        <v>45461</v>
      </c>
      <c r="G62" s="1">
        <v>45457</v>
      </c>
      <c r="H62">
        <v>6954</v>
      </c>
      <c r="I62">
        <v>1254</v>
      </c>
      <c r="J62" t="s">
        <v>21</v>
      </c>
    </row>
    <row r="63" spans="1:10" x14ac:dyDescent="0.25">
      <c r="A63">
        <v>339</v>
      </c>
      <c r="B63" s="1">
        <v>45397</v>
      </c>
      <c r="C63">
        <v>1700</v>
      </c>
      <c r="D63" s="2" t="s">
        <v>23</v>
      </c>
      <c r="E63" s="2" t="s">
        <v>8</v>
      </c>
      <c r="F63" s="1">
        <v>45461</v>
      </c>
      <c r="G63" s="1">
        <v>45457</v>
      </c>
      <c r="H63">
        <v>2074</v>
      </c>
      <c r="I63">
        <v>374</v>
      </c>
      <c r="J63" t="s">
        <v>21</v>
      </c>
    </row>
    <row r="64" spans="1:10" x14ac:dyDescent="0.25">
      <c r="A64">
        <v>251</v>
      </c>
      <c r="B64" s="1">
        <v>45397</v>
      </c>
      <c r="C64">
        <v>5100</v>
      </c>
      <c r="D64" s="2" t="s">
        <v>12</v>
      </c>
      <c r="E64" s="2" t="s">
        <v>10</v>
      </c>
      <c r="F64" s="1">
        <v>45461</v>
      </c>
      <c r="G64" s="1">
        <v>45457</v>
      </c>
      <c r="H64">
        <v>6222</v>
      </c>
      <c r="I64">
        <v>1122</v>
      </c>
      <c r="J64" t="s">
        <v>21</v>
      </c>
    </row>
    <row r="65" spans="1:10" x14ac:dyDescent="0.25">
      <c r="A65">
        <v>141</v>
      </c>
      <c r="B65" s="1">
        <v>45397</v>
      </c>
      <c r="C65">
        <v>2900</v>
      </c>
      <c r="D65" s="2" t="s">
        <v>7</v>
      </c>
      <c r="E65" s="2" t="s">
        <v>17</v>
      </c>
      <c r="F65" s="1">
        <v>45461</v>
      </c>
      <c r="G65" s="1">
        <v>45457</v>
      </c>
      <c r="H65">
        <v>3538</v>
      </c>
      <c r="I65">
        <v>638</v>
      </c>
      <c r="J65" t="s">
        <v>21</v>
      </c>
    </row>
    <row r="66" spans="1:10" x14ac:dyDescent="0.25">
      <c r="A66">
        <v>242</v>
      </c>
      <c r="B66" s="1">
        <v>45397</v>
      </c>
      <c r="C66">
        <v>4920</v>
      </c>
      <c r="D66" s="2" t="s">
        <v>11</v>
      </c>
      <c r="E66" s="2" t="s">
        <v>13</v>
      </c>
      <c r="F66" s="1">
        <v>45461</v>
      </c>
      <c r="G66" s="1">
        <v>45457</v>
      </c>
      <c r="H66">
        <v>6002.4</v>
      </c>
      <c r="I66">
        <v>1082.4000000000001</v>
      </c>
      <c r="J66" t="s">
        <v>21</v>
      </c>
    </row>
    <row r="67" spans="1:10" x14ac:dyDescent="0.25">
      <c r="A67">
        <v>152</v>
      </c>
      <c r="B67" s="1">
        <v>45397</v>
      </c>
      <c r="C67">
        <v>3120</v>
      </c>
      <c r="D67" s="2" t="s">
        <v>23</v>
      </c>
      <c r="E67" s="2" t="s">
        <v>17</v>
      </c>
      <c r="F67" s="1">
        <v>45461</v>
      </c>
      <c r="G67" s="1">
        <v>45457</v>
      </c>
      <c r="H67">
        <v>3806.4</v>
      </c>
      <c r="I67">
        <v>686.4</v>
      </c>
      <c r="J67" t="s">
        <v>21</v>
      </c>
    </row>
    <row r="68" spans="1:10" x14ac:dyDescent="0.25">
      <c r="A68">
        <v>223</v>
      </c>
      <c r="B68" s="1">
        <v>45397</v>
      </c>
      <c r="C68">
        <v>4540</v>
      </c>
      <c r="D68" s="2" t="s">
        <v>12</v>
      </c>
      <c r="E68" s="2" t="s">
        <v>10</v>
      </c>
      <c r="F68" s="1">
        <v>45461</v>
      </c>
      <c r="G68" s="1">
        <v>45457</v>
      </c>
      <c r="H68">
        <v>5538.8</v>
      </c>
      <c r="I68">
        <v>998.8</v>
      </c>
      <c r="J68" t="s">
        <v>21</v>
      </c>
    </row>
    <row r="69" spans="1:10" x14ac:dyDescent="0.25">
      <c r="A69">
        <v>427</v>
      </c>
      <c r="B69" s="1">
        <v>45397</v>
      </c>
      <c r="C69">
        <v>6100</v>
      </c>
      <c r="D69" s="2" t="s">
        <v>12</v>
      </c>
      <c r="E69" s="2" t="s">
        <v>13</v>
      </c>
      <c r="F69" s="1">
        <v>45461</v>
      </c>
      <c r="G69" s="1">
        <v>45457</v>
      </c>
      <c r="H69">
        <v>7442</v>
      </c>
      <c r="I69">
        <v>1342</v>
      </c>
      <c r="J69" t="s">
        <v>21</v>
      </c>
    </row>
    <row r="70" spans="1:10" x14ac:dyDescent="0.25">
      <c r="A70">
        <v>187</v>
      </c>
      <c r="B70" s="1">
        <v>45397</v>
      </c>
      <c r="C70">
        <v>3820</v>
      </c>
      <c r="D70" s="2" t="s">
        <v>15</v>
      </c>
      <c r="E70" s="2" t="s">
        <v>10</v>
      </c>
      <c r="F70" s="1">
        <v>45461</v>
      </c>
      <c r="G70" s="1">
        <v>45457</v>
      </c>
      <c r="H70">
        <v>4660.3999999999996</v>
      </c>
      <c r="I70">
        <v>840.4</v>
      </c>
      <c r="J70" t="s">
        <v>21</v>
      </c>
    </row>
    <row r="71" spans="1:10" x14ac:dyDescent="0.25">
      <c r="A71">
        <v>292</v>
      </c>
      <c r="B71" s="1">
        <v>45397</v>
      </c>
      <c r="C71">
        <v>5920</v>
      </c>
      <c r="D71" s="2" t="s">
        <v>18</v>
      </c>
      <c r="E71" s="2" t="s">
        <v>17</v>
      </c>
      <c r="F71" s="1">
        <v>45461</v>
      </c>
      <c r="G71" s="1">
        <v>45457</v>
      </c>
      <c r="H71">
        <v>7222.4</v>
      </c>
      <c r="I71">
        <v>1302.4000000000001</v>
      </c>
      <c r="J71" t="s">
        <v>21</v>
      </c>
    </row>
    <row r="72" spans="1:10" x14ac:dyDescent="0.25">
      <c r="A72">
        <v>445</v>
      </c>
      <c r="B72" s="1">
        <v>45397</v>
      </c>
      <c r="C72">
        <v>7000</v>
      </c>
      <c r="D72" s="2" t="s">
        <v>18</v>
      </c>
      <c r="E72" s="2" t="s">
        <v>8</v>
      </c>
      <c r="F72" s="1">
        <v>45461</v>
      </c>
      <c r="G72" s="1">
        <v>45457</v>
      </c>
      <c r="H72">
        <v>8540</v>
      </c>
      <c r="I72">
        <v>1540</v>
      </c>
      <c r="J72" t="s">
        <v>21</v>
      </c>
    </row>
    <row r="73" spans="1:10" x14ac:dyDescent="0.25">
      <c r="A73">
        <v>270</v>
      </c>
      <c r="B73" s="1">
        <v>45397</v>
      </c>
      <c r="C73">
        <v>5480</v>
      </c>
      <c r="D73" s="2" t="s">
        <v>9</v>
      </c>
      <c r="E73" s="2" t="s">
        <v>13</v>
      </c>
      <c r="F73" s="1">
        <v>45461</v>
      </c>
      <c r="G73" s="1">
        <v>45457</v>
      </c>
      <c r="H73">
        <v>6685.6</v>
      </c>
      <c r="I73">
        <v>1205.5999999999999</v>
      </c>
      <c r="J73" t="s">
        <v>21</v>
      </c>
    </row>
    <row r="74" spans="1:10" x14ac:dyDescent="0.25">
      <c r="A74">
        <v>448</v>
      </c>
      <c r="B74" s="1">
        <v>45397</v>
      </c>
      <c r="C74">
        <v>7150</v>
      </c>
      <c r="D74" s="2" t="s">
        <v>14</v>
      </c>
      <c r="E74" s="2" t="s">
        <v>10</v>
      </c>
      <c r="F74" s="1">
        <v>45461</v>
      </c>
      <c r="G74" s="1">
        <v>45457</v>
      </c>
      <c r="H74">
        <v>8723</v>
      </c>
      <c r="I74">
        <v>1573</v>
      </c>
      <c r="J74" t="s">
        <v>21</v>
      </c>
    </row>
    <row r="75" spans="1:10" x14ac:dyDescent="0.25">
      <c r="A75">
        <v>9</v>
      </c>
      <c r="B75" s="1">
        <v>45397</v>
      </c>
      <c r="C75">
        <v>260</v>
      </c>
      <c r="D75" s="2" t="s">
        <v>9</v>
      </c>
      <c r="E75" s="2" t="s">
        <v>8</v>
      </c>
      <c r="F75" s="1">
        <v>45461</v>
      </c>
      <c r="G75" s="1">
        <v>45457</v>
      </c>
      <c r="H75">
        <v>317.2</v>
      </c>
      <c r="I75">
        <v>57.2</v>
      </c>
      <c r="J75" t="s">
        <v>21</v>
      </c>
    </row>
    <row r="76" spans="1:10" x14ac:dyDescent="0.25">
      <c r="A76">
        <v>484</v>
      </c>
      <c r="B76" s="1">
        <v>45397</v>
      </c>
      <c r="C76">
        <v>5600</v>
      </c>
      <c r="D76" s="2" t="s">
        <v>11</v>
      </c>
      <c r="E76" s="2" t="s">
        <v>17</v>
      </c>
      <c r="F76" s="1">
        <v>45461</v>
      </c>
      <c r="G76" s="1">
        <v>45457</v>
      </c>
      <c r="H76">
        <v>6832</v>
      </c>
      <c r="I76">
        <v>1232</v>
      </c>
      <c r="J76" t="s">
        <v>21</v>
      </c>
    </row>
    <row r="77" spans="1:10" x14ac:dyDescent="0.25">
      <c r="A77">
        <v>374</v>
      </c>
      <c r="B77" s="1">
        <v>45397</v>
      </c>
      <c r="C77">
        <v>3450</v>
      </c>
      <c r="D77" s="2" t="s">
        <v>15</v>
      </c>
      <c r="E77" s="2" t="s">
        <v>8</v>
      </c>
      <c r="F77" s="1">
        <v>45461</v>
      </c>
      <c r="G77" s="1">
        <v>45457</v>
      </c>
      <c r="H77">
        <v>4209</v>
      </c>
      <c r="I77">
        <v>759</v>
      </c>
      <c r="J77" t="s">
        <v>21</v>
      </c>
    </row>
    <row r="78" spans="1:10" x14ac:dyDescent="0.25">
      <c r="A78">
        <v>285</v>
      </c>
      <c r="B78" s="1">
        <v>45396</v>
      </c>
      <c r="C78">
        <v>5780</v>
      </c>
      <c r="D78" s="2" t="s">
        <v>12</v>
      </c>
      <c r="E78" s="2" t="s">
        <v>10</v>
      </c>
      <c r="F78" s="1">
        <v>45461</v>
      </c>
      <c r="G78" s="1">
        <v>45456</v>
      </c>
      <c r="H78">
        <v>7051.6</v>
      </c>
      <c r="I78">
        <v>1271.5999999999999</v>
      </c>
      <c r="J78" t="s">
        <v>21</v>
      </c>
    </row>
    <row r="79" spans="1:10" x14ac:dyDescent="0.25">
      <c r="A79">
        <v>231</v>
      </c>
      <c r="B79" s="1">
        <v>45396</v>
      </c>
      <c r="C79">
        <v>4700</v>
      </c>
      <c r="D79" s="2" t="s">
        <v>23</v>
      </c>
      <c r="E79" s="2" t="s">
        <v>13</v>
      </c>
      <c r="F79" s="1">
        <v>45461</v>
      </c>
      <c r="G79" s="1">
        <v>45456</v>
      </c>
      <c r="H79">
        <v>5734</v>
      </c>
      <c r="I79">
        <v>1034</v>
      </c>
      <c r="J79" t="s">
        <v>21</v>
      </c>
    </row>
    <row r="80" spans="1:10" x14ac:dyDescent="0.25">
      <c r="A80">
        <v>119</v>
      </c>
      <c r="B80" s="1">
        <v>45396</v>
      </c>
      <c r="C80">
        <v>2460</v>
      </c>
      <c r="D80" s="2" t="s">
        <v>15</v>
      </c>
      <c r="E80" s="2" t="s">
        <v>13</v>
      </c>
      <c r="F80" s="1">
        <v>45461</v>
      </c>
      <c r="G80" s="1">
        <v>45456</v>
      </c>
      <c r="H80">
        <v>3001.2</v>
      </c>
      <c r="I80">
        <v>541.20000000000005</v>
      </c>
      <c r="J80" t="s">
        <v>21</v>
      </c>
    </row>
    <row r="81" spans="1:10" x14ac:dyDescent="0.25">
      <c r="A81">
        <v>233</v>
      </c>
      <c r="B81" s="1">
        <v>45396</v>
      </c>
      <c r="C81">
        <v>4740</v>
      </c>
      <c r="D81" s="2" t="s">
        <v>9</v>
      </c>
      <c r="E81" s="2" t="s">
        <v>8</v>
      </c>
      <c r="F81" s="1">
        <v>45461</v>
      </c>
      <c r="G81" s="1">
        <v>45456</v>
      </c>
      <c r="H81">
        <v>5782.8</v>
      </c>
      <c r="I81">
        <v>1042.8</v>
      </c>
      <c r="J81" t="s">
        <v>21</v>
      </c>
    </row>
    <row r="82" spans="1:10" x14ac:dyDescent="0.25">
      <c r="A82">
        <v>110</v>
      </c>
      <c r="B82" s="1">
        <v>45396</v>
      </c>
      <c r="C82">
        <v>2280</v>
      </c>
      <c r="D82" s="2" t="s">
        <v>11</v>
      </c>
      <c r="E82" s="2" t="s">
        <v>17</v>
      </c>
      <c r="F82" s="1">
        <v>45461</v>
      </c>
      <c r="G82" s="1">
        <v>45456</v>
      </c>
      <c r="H82">
        <v>2781.6</v>
      </c>
      <c r="I82">
        <v>501.6</v>
      </c>
      <c r="J82" t="s">
        <v>21</v>
      </c>
    </row>
    <row r="83" spans="1:10" x14ac:dyDescent="0.25">
      <c r="A83">
        <v>361</v>
      </c>
      <c r="B83" s="1">
        <v>45396</v>
      </c>
      <c r="C83">
        <v>2800</v>
      </c>
      <c r="D83" s="2" t="s">
        <v>11</v>
      </c>
      <c r="E83" s="2" t="s">
        <v>8</v>
      </c>
      <c r="F83" s="1">
        <v>45461</v>
      </c>
      <c r="G83" s="1">
        <v>45456</v>
      </c>
      <c r="H83">
        <v>3416</v>
      </c>
      <c r="I83">
        <v>616</v>
      </c>
      <c r="J83" t="s">
        <v>21</v>
      </c>
    </row>
    <row r="84" spans="1:10" x14ac:dyDescent="0.25">
      <c r="A84">
        <v>222</v>
      </c>
      <c r="B84" s="1">
        <v>45396</v>
      </c>
      <c r="C84">
        <v>4520</v>
      </c>
      <c r="D84" s="2" t="s">
        <v>7</v>
      </c>
      <c r="E84" s="2" t="s">
        <v>17</v>
      </c>
      <c r="F84" s="1">
        <v>45461</v>
      </c>
      <c r="G84" s="1">
        <v>45456</v>
      </c>
      <c r="H84">
        <v>5514.4</v>
      </c>
      <c r="I84">
        <v>994.4</v>
      </c>
      <c r="J84" t="s">
        <v>21</v>
      </c>
    </row>
    <row r="85" spans="1:10" x14ac:dyDescent="0.25">
      <c r="A85">
        <v>240</v>
      </c>
      <c r="B85" s="1">
        <v>45396</v>
      </c>
      <c r="C85">
        <v>4880</v>
      </c>
      <c r="D85" s="2" t="s">
        <v>12</v>
      </c>
      <c r="E85" s="2" t="s">
        <v>10</v>
      </c>
      <c r="F85" s="1">
        <v>45461</v>
      </c>
      <c r="G85" s="1">
        <v>45456</v>
      </c>
      <c r="H85">
        <v>5953.6</v>
      </c>
      <c r="I85">
        <v>1073.5999999999999</v>
      </c>
      <c r="J85" t="s">
        <v>21</v>
      </c>
    </row>
    <row r="86" spans="1:10" x14ac:dyDescent="0.25">
      <c r="A86">
        <v>238</v>
      </c>
      <c r="B86" s="1">
        <v>45396</v>
      </c>
      <c r="C86">
        <v>4840</v>
      </c>
      <c r="D86" s="2" t="s">
        <v>15</v>
      </c>
      <c r="E86" s="2" t="s">
        <v>10</v>
      </c>
      <c r="F86" s="1">
        <v>45461</v>
      </c>
      <c r="G86" s="1">
        <v>45456</v>
      </c>
      <c r="H86">
        <v>5904.8</v>
      </c>
      <c r="I86">
        <v>1064.8</v>
      </c>
      <c r="J86" t="s">
        <v>21</v>
      </c>
    </row>
    <row r="87" spans="1:10" x14ac:dyDescent="0.25">
      <c r="A87">
        <v>162</v>
      </c>
      <c r="B87" s="1">
        <v>45396</v>
      </c>
      <c r="C87">
        <v>3320</v>
      </c>
      <c r="D87" s="2" t="s">
        <v>9</v>
      </c>
      <c r="E87" s="2" t="s">
        <v>17</v>
      </c>
      <c r="F87" s="1">
        <v>45461</v>
      </c>
      <c r="G87" s="1">
        <v>45456</v>
      </c>
      <c r="H87">
        <v>4050.4</v>
      </c>
      <c r="I87">
        <v>730.4</v>
      </c>
      <c r="J87" t="s">
        <v>21</v>
      </c>
    </row>
    <row r="88" spans="1:10" x14ac:dyDescent="0.25">
      <c r="A88">
        <v>257</v>
      </c>
      <c r="B88" s="1">
        <v>45396</v>
      </c>
      <c r="C88">
        <v>5220</v>
      </c>
      <c r="D88" s="2" t="s">
        <v>12</v>
      </c>
      <c r="E88" s="2" t="s">
        <v>10</v>
      </c>
      <c r="F88" s="1">
        <v>45461</v>
      </c>
      <c r="G88" s="1">
        <v>45456</v>
      </c>
      <c r="H88">
        <v>6368.4</v>
      </c>
      <c r="I88">
        <v>1148.4000000000001</v>
      </c>
      <c r="J88" t="s">
        <v>21</v>
      </c>
    </row>
    <row r="89" spans="1:10" x14ac:dyDescent="0.25">
      <c r="A89">
        <v>160</v>
      </c>
      <c r="B89" s="1">
        <v>45396</v>
      </c>
      <c r="C89">
        <v>3280</v>
      </c>
      <c r="D89" s="2" t="s">
        <v>7</v>
      </c>
      <c r="E89" s="2" t="s">
        <v>10</v>
      </c>
      <c r="F89" s="1">
        <v>45461</v>
      </c>
      <c r="G89" s="1">
        <v>45456</v>
      </c>
      <c r="H89">
        <v>4001.6</v>
      </c>
      <c r="I89">
        <v>721.6</v>
      </c>
      <c r="J89" t="s">
        <v>21</v>
      </c>
    </row>
    <row r="90" spans="1:10" x14ac:dyDescent="0.25">
      <c r="A90">
        <v>301</v>
      </c>
      <c r="B90" s="1">
        <v>45396</v>
      </c>
      <c r="C90">
        <v>1500</v>
      </c>
      <c r="D90" s="2" t="s">
        <v>9</v>
      </c>
      <c r="E90" s="2" t="s">
        <v>13</v>
      </c>
      <c r="F90" s="1">
        <v>45461</v>
      </c>
      <c r="G90" s="1">
        <v>45456</v>
      </c>
      <c r="H90">
        <v>1830</v>
      </c>
      <c r="I90">
        <v>330</v>
      </c>
      <c r="J90" t="s">
        <v>21</v>
      </c>
    </row>
    <row r="91" spans="1:10" x14ac:dyDescent="0.25">
      <c r="A91">
        <v>256</v>
      </c>
      <c r="B91" s="1">
        <v>45396</v>
      </c>
      <c r="C91">
        <v>5200</v>
      </c>
      <c r="D91" s="2" t="s">
        <v>7</v>
      </c>
      <c r="E91" s="2" t="s">
        <v>13</v>
      </c>
      <c r="F91" s="1">
        <v>45461</v>
      </c>
      <c r="G91" s="1">
        <v>45456</v>
      </c>
      <c r="H91">
        <v>6344</v>
      </c>
      <c r="I91">
        <v>1144</v>
      </c>
      <c r="J91" t="s">
        <v>21</v>
      </c>
    </row>
    <row r="92" spans="1:10" x14ac:dyDescent="0.25">
      <c r="A92">
        <v>192</v>
      </c>
      <c r="B92" s="1">
        <v>45396</v>
      </c>
      <c r="C92">
        <v>3920</v>
      </c>
      <c r="D92" s="2" t="s">
        <v>7</v>
      </c>
      <c r="E92" s="2" t="s">
        <v>8</v>
      </c>
      <c r="F92" s="1">
        <v>45461</v>
      </c>
      <c r="G92" s="1">
        <v>45456</v>
      </c>
      <c r="H92">
        <v>4782.3999999999996</v>
      </c>
      <c r="I92">
        <v>862.4</v>
      </c>
      <c r="J92" t="s">
        <v>21</v>
      </c>
    </row>
    <row r="93" spans="1:10" x14ac:dyDescent="0.25">
      <c r="A93">
        <v>177</v>
      </c>
      <c r="B93" s="1">
        <v>45396</v>
      </c>
      <c r="C93">
        <v>3620</v>
      </c>
      <c r="D93" s="2" t="s">
        <v>7</v>
      </c>
      <c r="E93" s="2" t="s">
        <v>8</v>
      </c>
      <c r="F93" s="1">
        <v>45461</v>
      </c>
      <c r="G93" s="1">
        <v>45456</v>
      </c>
      <c r="H93">
        <v>4416.3999999999996</v>
      </c>
      <c r="I93">
        <v>796.4</v>
      </c>
      <c r="J93" t="s">
        <v>21</v>
      </c>
    </row>
    <row r="94" spans="1:10" x14ac:dyDescent="0.25">
      <c r="A94">
        <v>199</v>
      </c>
      <c r="B94" s="1">
        <v>45396</v>
      </c>
      <c r="C94">
        <v>4060</v>
      </c>
      <c r="D94" s="2" t="s">
        <v>9</v>
      </c>
      <c r="E94" s="2" t="s">
        <v>8</v>
      </c>
      <c r="F94" s="1">
        <v>45461</v>
      </c>
      <c r="G94" s="1">
        <v>45456</v>
      </c>
      <c r="H94">
        <v>4953.2</v>
      </c>
      <c r="I94">
        <v>893.2</v>
      </c>
      <c r="J94" t="s">
        <v>21</v>
      </c>
    </row>
    <row r="95" spans="1:10" x14ac:dyDescent="0.25">
      <c r="A95">
        <v>258</v>
      </c>
      <c r="B95" s="1">
        <v>45396</v>
      </c>
      <c r="C95">
        <v>5240</v>
      </c>
      <c r="D95" s="2" t="s">
        <v>18</v>
      </c>
      <c r="E95" s="2" t="s">
        <v>10</v>
      </c>
      <c r="F95" s="1">
        <v>45461</v>
      </c>
      <c r="G95" s="1">
        <v>45456</v>
      </c>
      <c r="H95">
        <v>6392.8</v>
      </c>
      <c r="I95">
        <v>1152.8</v>
      </c>
      <c r="J95" t="s">
        <v>21</v>
      </c>
    </row>
    <row r="96" spans="1:10" x14ac:dyDescent="0.25">
      <c r="A96">
        <v>293</v>
      </c>
      <c r="B96" s="1">
        <v>45396</v>
      </c>
      <c r="C96">
        <v>5940</v>
      </c>
      <c r="D96" s="2" t="s">
        <v>11</v>
      </c>
      <c r="E96" s="2" t="s">
        <v>10</v>
      </c>
      <c r="F96" s="1">
        <v>45461</v>
      </c>
      <c r="G96" s="1">
        <v>45456</v>
      </c>
      <c r="H96">
        <v>7246.8</v>
      </c>
      <c r="I96">
        <v>1306.8</v>
      </c>
      <c r="J96" t="s">
        <v>21</v>
      </c>
    </row>
    <row r="97" spans="1:10" x14ac:dyDescent="0.25">
      <c r="A97">
        <v>139</v>
      </c>
      <c r="B97" s="1">
        <v>45396</v>
      </c>
      <c r="C97">
        <v>2860</v>
      </c>
      <c r="D97" s="2" t="s">
        <v>18</v>
      </c>
      <c r="E97" s="2" t="s">
        <v>10</v>
      </c>
      <c r="F97" s="1">
        <v>45461</v>
      </c>
      <c r="G97" s="1">
        <v>45456</v>
      </c>
      <c r="H97">
        <v>3489.2</v>
      </c>
      <c r="I97">
        <v>629.20000000000005</v>
      </c>
      <c r="J97" t="s">
        <v>21</v>
      </c>
    </row>
    <row r="98" spans="1:10" x14ac:dyDescent="0.25">
      <c r="A98">
        <v>324</v>
      </c>
      <c r="B98" s="1">
        <v>45396</v>
      </c>
      <c r="C98">
        <v>950</v>
      </c>
      <c r="D98" s="2" t="s">
        <v>7</v>
      </c>
      <c r="E98" s="2" t="s">
        <v>10</v>
      </c>
      <c r="F98" s="1">
        <v>45461</v>
      </c>
      <c r="G98" s="1">
        <v>45456</v>
      </c>
      <c r="H98">
        <v>1159</v>
      </c>
      <c r="I98">
        <v>209</v>
      </c>
      <c r="J98" t="s">
        <v>21</v>
      </c>
    </row>
    <row r="99" spans="1:10" x14ac:dyDescent="0.25">
      <c r="A99">
        <v>249</v>
      </c>
      <c r="B99" s="1">
        <v>45396</v>
      </c>
      <c r="C99">
        <v>5060</v>
      </c>
      <c r="D99" s="2" t="s">
        <v>23</v>
      </c>
      <c r="E99" s="2" t="s">
        <v>8</v>
      </c>
      <c r="F99" s="1">
        <v>45461</v>
      </c>
      <c r="G99" s="1">
        <v>45456</v>
      </c>
      <c r="H99">
        <v>6173.2</v>
      </c>
      <c r="I99">
        <v>1113.2</v>
      </c>
      <c r="J99" t="s">
        <v>21</v>
      </c>
    </row>
    <row r="100" spans="1:10" x14ac:dyDescent="0.25">
      <c r="A100">
        <v>347</v>
      </c>
      <c r="B100" s="1">
        <v>45396</v>
      </c>
      <c r="C100">
        <v>2100</v>
      </c>
      <c r="D100" s="2" t="s">
        <v>7</v>
      </c>
      <c r="E100" s="2" t="s">
        <v>8</v>
      </c>
      <c r="F100" s="1">
        <v>45461</v>
      </c>
      <c r="G100" s="1">
        <v>45456</v>
      </c>
      <c r="H100">
        <v>2562</v>
      </c>
      <c r="I100">
        <v>462</v>
      </c>
      <c r="J100" t="s">
        <v>21</v>
      </c>
    </row>
    <row r="101" spans="1:10" x14ac:dyDescent="0.25">
      <c r="A101">
        <v>248</v>
      </c>
      <c r="B101" s="1">
        <v>45396</v>
      </c>
      <c r="C101">
        <v>5040</v>
      </c>
      <c r="D101" s="2" t="s">
        <v>23</v>
      </c>
      <c r="E101" s="2" t="s">
        <v>8</v>
      </c>
      <c r="F101" s="1">
        <v>45461</v>
      </c>
      <c r="G101" s="1">
        <v>45456</v>
      </c>
      <c r="H101">
        <v>6148.8</v>
      </c>
      <c r="I101">
        <v>1108.8</v>
      </c>
      <c r="J101" t="s">
        <v>21</v>
      </c>
    </row>
    <row r="102" spans="1:10" x14ac:dyDescent="0.25">
      <c r="A102">
        <v>205</v>
      </c>
      <c r="B102" s="1">
        <v>45396</v>
      </c>
      <c r="C102">
        <v>4180</v>
      </c>
      <c r="D102" s="2" t="s">
        <v>7</v>
      </c>
      <c r="E102" s="2" t="s">
        <v>8</v>
      </c>
      <c r="F102" s="1">
        <v>45461</v>
      </c>
      <c r="G102" s="1">
        <v>45456</v>
      </c>
      <c r="H102">
        <v>5099.6000000000004</v>
      </c>
      <c r="I102">
        <v>919.6</v>
      </c>
      <c r="J102" t="s">
        <v>21</v>
      </c>
    </row>
    <row r="103" spans="1:10" x14ac:dyDescent="0.25">
      <c r="A103">
        <v>309</v>
      </c>
      <c r="B103" s="1">
        <v>45396</v>
      </c>
      <c r="C103">
        <v>200</v>
      </c>
      <c r="D103" s="2" t="s">
        <v>18</v>
      </c>
      <c r="E103" s="2" t="s">
        <v>17</v>
      </c>
      <c r="F103" s="1">
        <v>45461</v>
      </c>
      <c r="G103" s="1">
        <v>45456</v>
      </c>
      <c r="H103">
        <v>244</v>
      </c>
      <c r="I103">
        <v>44</v>
      </c>
      <c r="J103" t="s">
        <v>21</v>
      </c>
    </row>
    <row r="104" spans="1:10" x14ac:dyDescent="0.25">
      <c r="A104">
        <v>206</v>
      </c>
      <c r="B104" s="1">
        <v>45396</v>
      </c>
      <c r="C104">
        <v>4200</v>
      </c>
      <c r="D104" s="2" t="s">
        <v>12</v>
      </c>
      <c r="E104" s="2" t="s">
        <v>8</v>
      </c>
      <c r="F104" s="1">
        <v>45461</v>
      </c>
      <c r="G104" s="1">
        <v>45456</v>
      </c>
      <c r="H104">
        <v>5124</v>
      </c>
      <c r="I104">
        <v>924</v>
      </c>
      <c r="J104" t="s">
        <v>21</v>
      </c>
    </row>
    <row r="105" spans="1:10" x14ac:dyDescent="0.25">
      <c r="A105">
        <v>318</v>
      </c>
      <c r="B105" s="1">
        <v>45396</v>
      </c>
      <c r="C105">
        <v>650</v>
      </c>
      <c r="D105" s="2" t="s">
        <v>9</v>
      </c>
      <c r="E105" s="2" t="s">
        <v>8</v>
      </c>
      <c r="F105" s="1">
        <v>45461</v>
      </c>
      <c r="G105" s="1">
        <v>45456</v>
      </c>
      <c r="H105">
        <v>793</v>
      </c>
      <c r="I105">
        <v>143</v>
      </c>
      <c r="J105" t="s">
        <v>21</v>
      </c>
    </row>
    <row r="106" spans="1:10" x14ac:dyDescent="0.25">
      <c r="A106">
        <v>254</v>
      </c>
      <c r="B106" s="1">
        <v>45396</v>
      </c>
      <c r="C106">
        <v>5160</v>
      </c>
      <c r="D106" s="2" t="s">
        <v>23</v>
      </c>
      <c r="E106" s="2" t="s">
        <v>10</v>
      </c>
      <c r="F106" s="1">
        <v>45461</v>
      </c>
      <c r="G106" s="1">
        <v>45456</v>
      </c>
      <c r="H106">
        <v>6295.2</v>
      </c>
      <c r="I106">
        <v>1135.2</v>
      </c>
      <c r="J106" t="s">
        <v>21</v>
      </c>
    </row>
    <row r="107" spans="1:10" x14ac:dyDescent="0.25">
      <c r="A107">
        <v>379</v>
      </c>
      <c r="B107" s="1">
        <v>45396</v>
      </c>
      <c r="C107">
        <v>3700</v>
      </c>
      <c r="D107" s="2" t="s">
        <v>7</v>
      </c>
      <c r="E107" s="2" t="s">
        <v>17</v>
      </c>
      <c r="F107" s="1">
        <v>45461</v>
      </c>
      <c r="G107" s="1">
        <v>45456</v>
      </c>
      <c r="H107">
        <v>4514</v>
      </c>
      <c r="I107">
        <v>814</v>
      </c>
      <c r="J107" t="s">
        <v>21</v>
      </c>
    </row>
    <row r="108" spans="1:10" x14ac:dyDescent="0.25">
      <c r="A108">
        <v>72</v>
      </c>
      <c r="B108" s="1">
        <v>45396</v>
      </c>
      <c r="C108">
        <v>1520</v>
      </c>
      <c r="D108" s="2" t="s">
        <v>11</v>
      </c>
      <c r="E108" s="2" t="s">
        <v>10</v>
      </c>
      <c r="F108" s="1">
        <v>45461</v>
      </c>
      <c r="G108" s="1">
        <v>45456</v>
      </c>
      <c r="H108">
        <v>1854.4</v>
      </c>
      <c r="I108">
        <v>334.4</v>
      </c>
      <c r="J108" t="s">
        <v>21</v>
      </c>
    </row>
    <row r="109" spans="1:10" x14ac:dyDescent="0.25">
      <c r="A109">
        <v>406</v>
      </c>
      <c r="B109" s="1">
        <v>45396</v>
      </c>
      <c r="C109">
        <v>5050</v>
      </c>
      <c r="D109" s="2" t="s">
        <v>9</v>
      </c>
      <c r="E109" s="2" t="s">
        <v>10</v>
      </c>
      <c r="F109" s="1">
        <v>45461</v>
      </c>
      <c r="G109" s="1">
        <v>45456</v>
      </c>
      <c r="H109">
        <v>6161</v>
      </c>
      <c r="I109">
        <v>1111</v>
      </c>
      <c r="J109" t="s">
        <v>21</v>
      </c>
    </row>
    <row r="110" spans="1:10" x14ac:dyDescent="0.25">
      <c r="A110">
        <v>393</v>
      </c>
      <c r="B110" s="1">
        <v>45396</v>
      </c>
      <c r="C110">
        <v>4400</v>
      </c>
      <c r="D110" s="2" t="s">
        <v>12</v>
      </c>
      <c r="E110" s="2" t="s">
        <v>17</v>
      </c>
      <c r="F110" s="1">
        <v>45461</v>
      </c>
      <c r="G110" s="1">
        <v>45456</v>
      </c>
      <c r="H110">
        <v>5368</v>
      </c>
      <c r="I110">
        <v>968</v>
      </c>
      <c r="J110" t="s">
        <v>21</v>
      </c>
    </row>
    <row r="111" spans="1:10" x14ac:dyDescent="0.25">
      <c r="A111">
        <v>23</v>
      </c>
      <c r="B111" s="1">
        <v>45396</v>
      </c>
      <c r="C111">
        <v>540</v>
      </c>
      <c r="D111" s="2" t="s">
        <v>14</v>
      </c>
      <c r="E111" s="2" t="s">
        <v>8</v>
      </c>
      <c r="F111" s="1">
        <v>45461</v>
      </c>
      <c r="G111" s="1">
        <v>45456</v>
      </c>
      <c r="H111">
        <v>658.8</v>
      </c>
      <c r="I111">
        <v>118.8</v>
      </c>
      <c r="J111" t="s">
        <v>21</v>
      </c>
    </row>
    <row r="112" spans="1:10" x14ac:dyDescent="0.25">
      <c r="A112">
        <v>401</v>
      </c>
      <c r="B112" s="1">
        <v>45396</v>
      </c>
      <c r="C112">
        <v>4800</v>
      </c>
      <c r="D112" s="2" t="s">
        <v>23</v>
      </c>
      <c r="E112" s="2" t="s">
        <v>8</v>
      </c>
      <c r="F112" s="1">
        <v>45461</v>
      </c>
      <c r="G112" s="1">
        <v>45456</v>
      </c>
      <c r="H112">
        <v>5856</v>
      </c>
      <c r="I112">
        <v>1056</v>
      </c>
      <c r="J112" t="s">
        <v>21</v>
      </c>
    </row>
    <row r="113" spans="1:10" x14ac:dyDescent="0.25">
      <c r="A113">
        <v>30</v>
      </c>
      <c r="B113" s="1">
        <v>45396</v>
      </c>
      <c r="C113">
        <v>680</v>
      </c>
      <c r="D113" s="2" t="s">
        <v>12</v>
      </c>
      <c r="E113" s="2" t="s">
        <v>10</v>
      </c>
      <c r="F113" s="1">
        <v>45461</v>
      </c>
      <c r="G113" s="1">
        <v>45456</v>
      </c>
      <c r="H113">
        <v>829.6</v>
      </c>
      <c r="I113">
        <v>149.6</v>
      </c>
      <c r="J113" t="s">
        <v>21</v>
      </c>
    </row>
    <row r="114" spans="1:10" x14ac:dyDescent="0.25">
      <c r="A114">
        <v>385</v>
      </c>
      <c r="B114" s="1">
        <v>45396</v>
      </c>
      <c r="C114">
        <v>4000</v>
      </c>
      <c r="D114" s="2" t="s">
        <v>23</v>
      </c>
      <c r="E114" s="2" t="s">
        <v>13</v>
      </c>
      <c r="F114" s="1">
        <v>45461</v>
      </c>
      <c r="G114" s="1">
        <v>45456</v>
      </c>
      <c r="H114">
        <v>4880</v>
      </c>
      <c r="I114">
        <v>880</v>
      </c>
      <c r="J114" t="s">
        <v>21</v>
      </c>
    </row>
    <row r="115" spans="1:10" x14ac:dyDescent="0.25">
      <c r="A115">
        <v>51</v>
      </c>
      <c r="B115" s="1">
        <v>45396</v>
      </c>
      <c r="C115">
        <v>1100</v>
      </c>
      <c r="D115" s="2" t="s">
        <v>15</v>
      </c>
      <c r="E115" s="2" t="s">
        <v>8</v>
      </c>
      <c r="F115" s="1">
        <v>45461</v>
      </c>
      <c r="G115" s="1">
        <v>45456</v>
      </c>
      <c r="H115">
        <v>1342</v>
      </c>
      <c r="I115">
        <v>242</v>
      </c>
      <c r="J115" t="s">
        <v>21</v>
      </c>
    </row>
    <row r="116" spans="1:10" x14ac:dyDescent="0.25">
      <c r="A116">
        <v>95</v>
      </c>
      <c r="B116" s="1">
        <v>45396</v>
      </c>
      <c r="C116">
        <v>1980</v>
      </c>
      <c r="D116" s="2" t="s">
        <v>23</v>
      </c>
      <c r="E116" s="2" t="s">
        <v>8</v>
      </c>
      <c r="F116" s="1">
        <v>45461</v>
      </c>
      <c r="G116" s="1">
        <v>45456</v>
      </c>
      <c r="H116">
        <v>2415.6</v>
      </c>
      <c r="I116">
        <v>435.6</v>
      </c>
      <c r="J116" t="s">
        <v>21</v>
      </c>
    </row>
    <row r="117" spans="1:10" x14ac:dyDescent="0.25">
      <c r="A117">
        <v>495</v>
      </c>
      <c r="B117" s="1">
        <v>45396</v>
      </c>
      <c r="C117">
        <v>4500</v>
      </c>
      <c r="D117" s="2" t="s">
        <v>12</v>
      </c>
      <c r="E117" s="2" t="s">
        <v>10</v>
      </c>
      <c r="F117" s="1">
        <v>45461</v>
      </c>
      <c r="G117" s="1">
        <v>45456</v>
      </c>
      <c r="H117">
        <v>5490</v>
      </c>
      <c r="I117">
        <v>990</v>
      </c>
      <c r="J117" t="s">
        <v>21</v>
      </c>
    </row>
    <row r="118" spans="1:10" x14ac:dyDescent="0.25">
      <c r="A118">
        <v>101</v>
      </c>
      <c r="B118" s="1">
        <v>45396</v>
      </c>
      <c r="C118">
        <v>2100</v>
      </c>
      <c r="D118" s="2" t="s">
        <v>23</v>
      </c>
      <c r="E118" s="2" t="s">
        <v>8</v>
      </c>
      <c r="F118" s="1">
        <v>45461</v>
      </c>
      <c r="G118" s="1">
        <v>45456</v>
      </c>
      <c r="H118">
        <v>2562</v>
      </c>
      <c r="I118">
        <v>462</v>
      </c>
      <c r="J118" t="s">
        <v>21</v>
      </c>
    </row>
    <row r="119" spans="1:10" x14ac:dyDescent="0.25">
      <c r="A119">
        <v>15</v>
      </c>
      <c r="B119" s="1">
        <v>45396</v>
      </c>
      <c r="C119">
        <v>380</v>
      </c>
      <c r="D119" s="2" t="s">
        <v>9</v>
      </c>
      <c r="E119" s="2" t="s">
        <v>17</v>
      </c>
      <c r="F119" s="1">
        <v>45461</v>
      </c>
      <c r="G119" s="1">
        <v>45456</v>
      </c>
      <c r="H119">
        <v>463.6</v>
      </c>
      <c r="I119">
        <v>83.6</v>
      </c>
      <c r="J119" t="s">
        <v>21</v>
      </c>
    </row>
    <row r="120" spans="1:10" x14ac:dyDescent="0.25">
      <c r="A120">
        <v>3</v>
      </c>
      <c r="B120" s="1">
        <v>45396</v>
      </c>
      <c r="C120">
        <v>140</v>
      </c>
      <c r="D120" s="2" t="s">
        <v>18</v>
      </c>
      <c r="E120" s="2" t="s">
        <v>8</v>
      </c>
      <c r="F120" s="1">
        <v>45461</v>
      </c>
      <c r="G120" s="1">
        <v>45456</v>
      </c>
      <c r="H120">
        <v>170.8</v>
      </c>
      <c r="I120">
        <v>30.8</v>
      </c>
      <c r="J120" t="s">
        <v>21</v>
      </c>
    </row>
    <row r="121" spans="1:10" x14ac:dyDescent="0.25">
      <c r="A121">
        <v>424</v>
      </c>
      <c r="B121" s="1">
        <v>45396</v>
      </c>
      <c r="C121">
        <v>5950</v>
      </c>
      <c r="D121" s="2" t="s">
        <v>23</v>
      </c>
      <c r="E121" s="2" t="s">
        <v>13</v>
      </c>
      <c r="F121" s="1">
        <v>45461</v>
      </c>
      <c r="G121" s="1">
        <v>45456</v>
      </c>
      <c r="H121">
        <v>7259</v>
      </c>
      <c r="I121">
        <v>1309</v>
      </c>
      <c r="J121" t="s">
        <v>21</v>
      </c>
    </row>
    <row r="122" spans="1:10" x14ac:dyDescent="0.25">
      <c r="A122">
        <v>43</v>
      </c>
      <c r="B122" s="1">
        <v>45396</v>
      </c>
      <c r="C122">
        <v>940</v>
      </c>
      <c r="D122" s="2" t="s">
        <v>9</v>
      </c>
      <c r="E122" s="2" t="s">
        <v>17</v>
      </c>
      <c r="F122" s="1">
        <v>45461</v>
      </c>
      <c r="G122" s="1">
        <v>45456</v>
      </c>
      <c r="H122">
        <v>1146.8</v>
      </c>
      <c r="I122">
        <v>206.8</v>
      </c>
      <c r="J122" t="s">
        <v>21</v>
      </c>
    </row>
    <row r="123" spans="1:10" x14ac:dyDescent="0.25">
      <c r="A123">
        <v>376</v>
      </c>
      <c r="B123" s="1">
        <v>45396</v>
      </c>
      <c r="C123">
        <v>3550</v>
      </c>
      <c r="D123" s="2" t="s">
        <v>12</v>
      </c>
      <c r="E123" s="2" t="s">
        <v>17</v>
      </c>
      <c r="F123" s="1">
        <v>45461</v>
      </c>
      <c r="G123" s="1">
        <v>45456</v>
      </c>
      <c r="H123">
        <v>4331</v>
      </c>
      <c r="I123">
        <v>781</v>
      </c>
      <c r="J123" t="s">
        <v>21</v>
      </c>
    </row>
    <row r="124" spans="1:10" x14ac:dyDescent="0.25">
      <c r="A124">
        <v>329</v>
      </c>
      <c r="B124" s="1">
        <v>45395</v>
      </c>
      <c r="C124">
        <v>1200</v>
      </c>
      <c r="D124" s="2" t="s">
        <v>14</v>
      </c>
      <c r="E124" s="2" t="s">
        <v>13</v>
      </c>
      <c r="F124" s="1">
        <v>45461</v>
      </c>
      <c r="G124" s="1">
        <v>45455</v>
      </c>
      <c r="H124">
        <v>1464</v>
      </c>
      <c r="I124">
        <v>264</v>
      </c>
      <c r="J124" t="s">
        <v>21</v>
      </c>
    </row>
    <row r="125" spans="1:10" x14ac:dyDescent="0.25">
      <c r="A125">
        <v>84</v>
      </c>
      <c r="B125" s="1">
        <v>45395</v>
      </c>
      <c r="C125">
        <v>1760</v>
      </c>
      <c r="D125" s="2" t="s">
        <v>23</v>
      </c>
      <c r="E125" s="2" t="s">
        <v>10</v>
      </c>
      <c r="F125" s="1">
        <v>45461</v>
      </c>
      <c r="G125" s="1">
        <v>45455</v>
      </c>
      <c r="H125">
        <v>2147.1999999999998</v>
      </c>
      <c r="I125">
        <v>387.2</v>
      </c>
      <c r="J125" t="s">
        <v>21</v>
      </c>
    </row>
    <row r="126" spans="1:10" x14ac:dyDescent="0.25">
      <c r="A126">
        <v>330</v>
      </c>
      <c r="B126" s="1">
        <v>45395</v>
      </c>
      <c r="C126">
        <v>1250</v>
      </c>
      <c r="D126" s="2" t="s">
        <v>7</v>
      </c>
      <c r="E126" s="2" t="s">
        <v>17</v>
      </c>
      <c r="F126" s="1">
        <v>45461</v>
      </c>
      <c r="G126" s="1">
        <v>45455</v>
      </c>
      <c r="H126">
        <v>1525</v>
      </c>
      <c r="I126">
        <v>275</v>
      </c>
      <c r="J126" t="s">
        <v>21</v>
      </c>
    </row>
    <row r="127" spans="1:10" x14ac:dyDescent="0.25">
      <c r="A127">
        <v>140</v>
      </c>
      <c r="B127" s="1">
        <v>45395</v>
      </c>
      <c r="C127">
        <v>2880</v>
      </c>
      <c r="D127" s="2" t="s">
        <v>11</v>
      </c>
      <c r="E127" s="2" t="s">
        <v>10</v>
      </c>
      <c r="F127" s="1">
        <v>45461</v>
      </c>
      <c r="G127" s="1">
        <v>45455</v>
      </c>
      <c r="H127">
        <v>3513.6</v>
      </c>
      <c r="I127">
        <v>633.6</v>
      </c>
      <c r="J127" t="s">
        <v>21</v>
      </c>
    </row>
    <row r="128" spans="1:10" x14ac:dyDescent="0.25">
      <c r="A128">
        <v>78</v>
      </c>
      <c r="B128" s="1">
        <v>45395</v>
      </c>
      <c r="C128">
        <v>1640</v>
      </c>
      <c r="D128" s="2" t="s">
        <v>23</v>
      </c>
      <c r="E128" s="2" t="s">
        <v>17</v>
      </c>
      <c r="F128" s="1">
        <v>45461</v>
      </c>
      <c r="G128" s="1">
        <v>45455</v>
      </c>
      <c r="H128">
        <v>2000.8</v>
      </c>
      <c r="I128">
        <v>360.8</v>
      </c>
      <c r="J128" t="s">
        <v>21</v>
      </c>
    </row>
    <row r="129" spans="1:10" x14ac:dyDescent="0.25">
      <c r="A129">
        <v>331</v>
      </c>
      <c r="B129" s="1">
        <v>45395</v>
      </c>
      <c r="C129">
        <v>1300</v>
      </c>
      <c r="D129" s="2" t="s">
        <v>11</v>
      </c>
      <c r="E129" s="2" t="s">
        <v>8</v>
      </c>
      <c r="F129" s="1">
        <v>45461</v>
      </c>
      <c r="G129" s="1">
        <v>45455</v>
      </c>
      <c r="H129">
        <v>1586</v>
      </c>
      <c r="I129">
        <v>286</v>
      </c>
      <c r="J129" t="s">
        <v>21</v>
      </c>
    </row>
    <row r="130" spans="1:10" x14ac:dyDescent="0.25">
      <c r="A130">
        <v>288</v>
      </c>
      <c r="B130" s="1">
        <v>45395</v>
      </c>
      <c r="C130">
        <v>5840</v>
      </c>
      <c r="D130" s="2" t="s">
        <v>23</v>
      </c>
      <c r="E130" s="2" t="s">
        <v>17</v>
      </c>
      <c r="F130" s="1">
        <v>45461</v>
      </c>
      <c r="G130" s="1">
        <v>45455</v>
      </c>
      <c r="H130">
        <v>7124.8</v>
      </c>
      <c r="I130">
        <v>1284.8</v>
      </c>
      <c r="J130" t="s">
        <v>21</v>
      </c>
    </row>
    <row r="131" spans="1:10" x14ac:dyDescent="0.25">
      <c r="A131">
        <v>287</v>
      </c>
      <c r="B131" s="1">
        <v>45395</v>
      </c>
      <c r="C131">
        <v>5820</v>
      </c>
      <c r="D131" s="2" t="s">
        <v>9</v>
      </c>
      <c r="E131" s="2" t="s">
        <v>13</v>
      </c>
      <c r="F131" s="1">
        <v>45461</v>
      </c>
      <c r="G131" s="1">
        <v>45455</v>
      </c>
      <c r="H131">
        <v>7100.4</v>
      </c>
      <c r="I131">
        <v>1280.4000000000001</v>
      </c>
      <c r="J131" t="s">
        <v>21</v>
      </c>
    </row>
    <row r="132" spans="1:10" x14ac:dyDescent="0.25">
      <c r="A132">
        <v>60</v>
      </c>
      <c r="B132" s="1">
        <v>45395</v>
      </c>
      <c r="C132">
        <v>1280</v>
      </c>
      <c r="D132" s="2" t="s">
        <v>9</v>
      </c>
      <c r="E132" s="2" t="s">
        <v>13</v>
      </c>
      <c r="F132" s="1">
        <v>45461</v>
      </c>
      <c r="G132" s="1">
        <v>45455</v>
      </c>
      <c r="H132">
        <v>1561.6</v>
      </c>
      <c r="I132">
        <v>281.60000000000002</v>
      </c>
      <c r="J132" t="s">
        <v>21</v>
      </c>
    </row>
    <row r="133" spans="1:10" x14ac:dyDescent="0.25">
      <c r="A133">
        <v>418</v>
      </c>
      <c r="B133" s="1">
        <v>45395</v>
      </c>
      <c r="C133">
        <v>5650</v>
      </c>
      <c r="D133" s="2" t="s">
        <v>23</v>
      </c>
      <c r="E133" s="2" t="s">
        <v>17</v>
      </c>
      <c r="F133" s="1">
        <v>45461</v>
      </c>
      <c r="G133" s="1">
        <v>45455</v>
      </c>
      <c r="H133">
        <v>6893</v>
      </c>
      <c r="I133">
        <v>1243</v>
      </c>
      <c r="J133" t="s">
        <v>21</v>
      </c>
    </row>
    <row r="134" spans="1:10" x14ac:dyDescent="0.25">
      <c r="A134">
        <v>439</v>
      </c>
      <c r="B134" s="1">
        <v>45395</v>
      </c>
      <c r="C134">
        <v>6700</v>
      </c>
      <c r="D134" s="2" t="s">
        <v>18</v>
      </c>
      <c r="E134" s="2" t="s">
        <v>10</v>
      </c>
      <c r="F134" s="1">
        <v>45461</v>
      </c>
      <c r="G134" s="1">
        <v>45455</v>
      </c>
      <c r="H134">
        <v>8174</v>
      </c>
      <c r="I134">
        <v>1474</v>
      </c>
      <c r="J134" t="s">
        <v>21</v>
      </c>
    </row>
    <row r="135" spans="1:10" x14ac:dyDescent="0.25">
      <c r="A135">
        <v>277</v>
      </c>
      <c r="B135" s="1">
        <v>45395</v>
      </c>
      <c r="C135">
        <v>5620</v>
      </c>
      <c r="D135" s="2" t="s">
        <v>7</v>
      </c>
      <c r="E135" s="2" t="s">
        <v>8</v>
      </c>
      <c r="F135" s="1">
        <v>45461</v>
      </c>
      <c r="G135" s="1">
        <v>45455</v>
      </c>
      <c r="H135">
        <v>6856.4</v>
      </c>
      <c r="I135">
        <v>1236.4000000000001</v>
      </c>
      <c r="J135" t="s">
        <v>21</v>
      </c>
    </row>
    <row r="136" spans="1:10" x14ac:dyDescent="0.25">
      <c r="A136">
        <v>283</v>
      </c>
      <c r="B136" s="1">
        <v>45395</v>
      </c>
      <c r="C136">
        <v>5740</v>
      </c>
      <c r="D136" s="2" t="s">
        <v>23</v>
      </c>
      <c r="E136" s="2" t="s">
        <v>8</v>
      </c>
      <c r="F136" s="1">
        <v>45461</v>
      </c>
      <c r="G136" s="1">
        <v>45455</v>
      </c>
      <c r="H136">
        <v>7002.8</v>
      </c>
      <c r="I136">
        <v>1262.8</v>
      </c>
      <c r="J136" t="s">
        <v>21</v>
      </c>
    </row>
    <row r="137" spans="1:10" x14ac:dyDescent="0.25">
      <c r="A137">
        <v>151</v>
      </c>
      <c r="B137" s="1">
        <v>45395</v>
      </c>
      <c r="C137">
        <v>3100</v>
      </c>
      <c r="D137" s="2" t="s">
        <v>9</v>
      </c>
      <c r="E137" s="2" t="s">
        <v>8</v>
      </c>
      <c r="F137" s="1">
        <v>45461</v>
      </c>
      <c r="G137" s="1">
        <v>45455</v>
      </c>
      <c r="H137">
        <v>3782</v>
      </c>
      <c r="I137">
        <v>682</v>
      </c>
      <c r="J137" t="s">
        <v>21</v>
      </c>
    </row>
    <row r="138" spans="1:10" x14ac:dyDescent="0.25">
      <c r="A138">
        <v>123</v>
      </c>
      <c r="B138" s="1">
        <v>45395</v>
      </c>
      <c r="C138">
        <v>2540</v>
      </c>
      <c r="D138" s="2" t="s">
        <v>11</v>
      </c>
      <c r="E138" s="2" t="s">
        <v>8</v>
      </c>
      <c r="F138" s="1">
        <v>45461</v>
      </c>
      <c r="G138" s="1">
        <v>45455</v>
      </c>
      <c r="H138">
        <v>3098.8</v>
      </c>
      <c r="I138">
        <v>558.79999999999995</v>
      </c>
      <c r="J138" t="s">
        <v>21</v>
      </c>
    </row>
    <row r="139" spans="1:10" x14ac:dyDescent="0.25">
      <c r="A139">
        <v>88</v>
      </c>
      <c r="B139" s="1">
        <v>45395</v>
      </c>
      <c r="C139">
        <v>1840</v>
      </c>
      <c r="D139" s="2" t="s">
        <v>18</v>
      </c>
      <c r="E139" s="2" t="s">
        <v>13</v>
      </c>
      <c r="F139" s="1">
        <v>45461</v>
      </c>
      <c r="G139" s="1">
        <v>45455</v>
      </c>
      <c r="H139">
        <v>2244.8000000000002</v>
      </c>
      <c r="I139">
        <v>404.8</v>
      </c>
      <c r="J139" t="s">
        <v>21</v>
      </c>
    </row>
    <row r="140" spans="1:10" x14ac:dyDescent="0.25">
      <c r="A140">
        <v>349</v>
      </c>
      <c r="B140" s="1">
        <v>45395</v>
      </c>
      <c r="C140">
        <v>2200</v>
      </c>
      <c r="D140" s="2" t="s">
        <v>9</v>
      </c>
      <c r="E140" s="2" t="s">
        <v>10</v>
      </c>
      <c r="F140" s="1">
        <v>45461</v>
      </c>
      <c r="G140" s="1">
        <v>45455</v>
      </c>
      <c r="H140">
        <v>2684</v>
      </c>
      <c r="I140">
        <v>484</v>
      </c>
      <c r="J140" t="s">
        <v>21</v>
      </c>
    </row>
    <row r="141" spans="1:10" x14ac:dyDescent="0.25">
      <c r="A141">
        <v>458</v>
      </c>
      <c r="B141" s="1">
        <v>45395</v>
      </c>
      <c r="C141">
        <v>190</v>
      </c>
      <c r="D141" s="2" t="s">
        <v>23</v>
      </c>
      <c r="E141" s="2" t="s">
        <v>8</v>
      </c>
      <c r="F141" s="1">
        <v>45461</v>
      </c>
      <c r="G141" s="1">
        <v>45455</v>
      </c>
      <c r="H141">
        <v>231.8</v>
      </c>
      <c r="I141">
        <v>41.8</v>
      </c>
      <c r="J141" t="s">
        <v>21</v>
      </c>
    </row>
    <row r="142" spans="1:10" x14ac:dyDescent="0.25">
      <c r="A142">
        <v>14</v>
      </c>
      <c r="B142" s="1">
        <v>45395</v>
      </c>
      <c r="C142">
        <v>360</v>
      </c>
      <c r="D142" s="2" t="s">
        <v>18</v>
      </c>
      <c r="E142" s="2" t="s">
        <v>10</v>
      </c>
      <c r="F142" s="1">
        <v>45461</v>
      </c>
      <c r="G142" s="1">
        <v>45455</v>
      </c>
      <c r="H142">
        <v>439.2</v>
      </c>
      <c r="I142">
        <v>79.2</v>
      </c>
      <c r="J142" t="s">
        <v>21</v>
      </c>
    </row>
    <row r="143" spans="1:10" x14ac:dyDescent="0.25">
      <c r="A143">
        <v>370</v>
      </c>
      <c r="B143" s="1">
        <v>45395</v>
      </c>
      <c r="C143">
        <v>3250</v>
      </c>
      <c r="D143" s="2" t="s">
        <v>12</v>
      </c>
      <c r="E143" s="2" t="s">
        <v>10</v>
      </c>
      <c r="F143" s="1">
        <v>45461</v>
      </c>
      <c r="G143" s="1">
        <v>45455</v>
      </c>
      <c r="H143">
        <v>3965</v>
      </c>
      <c r="I143">
        <v>715</v>
      </c>
      <c r="J143" t="s">
        <v>21</v>
      </c>
    </row>
    <row r="144" spans="1:10" x14ac:dyDescent="0.25">
      <c r="A144">
        <v>167</v>
      </c>
      <c r="B144" s="1">
        <v>45395</v>
      </c>
      <c r="C144">
        <v>3420</v>
      </c>
      <c r="D144" s="2" t="s">
        <v>18</v>
      </c>
      <c r="E144" s="2" t="s">
        <v>10</v>
      </c>
      <c r="F144" s="1">
        <v>45461</v>
      </c>
      <c r="G144" s="1">
        <v>45455</v>
      </c>
      <c r="H144">
        <v>4172.3999999999996</v>
      </c>
      <c r="I144">
        <v>752.4</v>
      </c>
      <c r="J144" t="s">
        <v>21</v>
      </c>
    </row>
    <row r="145" spans="1:10" x14ac:dyDescent="0.25">
      <c r="A145">
        <v>97</v>
      </c>
      <c r="B145" s="1">
        <v>45395</v>
      </c>
      <c r="C145">
        <v>2020</v>
      </c>
      <c r="D145" s="2" t="s">
        <v>9</v>
      </c>
      <c r="E145" s="2" t="s">
        <v>10</v>
      </c>
      <c r="F145" s="1">
        <v>45461</v>
      </c>
      <c r="G145" s="1">
        <v>45455</v>
      </c>
      <c r="H145">
        <v>2464.4</v>
      </c>
      <c r="I145">
        <v>444.4</v>
      </c>
      <c r="J145" t="s">
        <v>21</v>
      </c>
    </row>
    <row r="146" spans="1:10" x14ac:dyDescent="0.25">
      <c r="A146">
        <v>10</v>
      </c>
      <c r="B146" s="1">
        <v>45395</v>
      </c>
      <c r="C146">
        <v>280</v>
      </c>
      <c r="D146" s="2" t="s">
        <v>23</v>
      </c>
      <c r="E146" s="2" t="s">
        <v>8</v>
      </c>
      <c r="F146" s="1">
        <v>45461</v>
      </c>
      <c r="G146" s="1">
        <v>45455</v>
      </c>
      <c r="H146">
        <v>341.6</v>
      </c>
      <c r="I146">
        <v>61.6</v>
      </c>
      <c r="J146" t="s">
        <v>21</v>
      </c>
    </row>
    <row r="147" spans="1:10" x14ac:dyDescent="0.25">
      <c r="A147">
        <v>194</v>
      </c>
      <c r="B147" s="1">
        <v>45395</v>
      </c>
      <c r="C147">
        <v>3960</v>
      </c>
      <c r="D147" s="2" t="s">
        <v>7</v>
      </c>
      <c r="E147" s="2" t="s">
        <v>17</v>
      </c>
      <c r="F147" s="1">
        <v>45461</v>
      </c>
      <c r="G147" s="1">
        <v>45455</v>
      </c>
      <c r="H147">
        <v>4831.2</v>
      </c>
      <c r="I147">
        <v>871.2</v>
      </c>
      <c r="J147" t="s">
        <v>21</v>
      </c>
    </row>
    <row r="148" spans="1:10" x14ac:dyDescent="0.25">
      <c r="A148">
        <v>34</v>
      </c>
      <c r="B148" s="1">
        <v>45395</v>
      </c>
      <c r="C148">
        <v>760</v>
      </c>
      <c r="D148" s="2" t="s">
        <v>15</v>
      </c>
      <c r="E148" s="2" t="s">
        <v>10</v>
      </c>
      <c r="F148" s="1">
        <v>45461</v>
      </c>
      <c r="G148" s="1">
        <v>45455</v>
      </c>
      <c r="H148">
        <v>927.2</v>
      </c>
      <c r="I148">
        <v>167.2</v>
      </c>
      <c r="J148" t="s">
        <v>21</v>
      </c>
    </row>
    <row r="149" spans="1:10" x14ac:dyDescent="0.25">
      <c r="A149">
        <v>36</v>
      </c>
      <c r="B149" s="1">
        <v>45395</v>
      </c>
      <c r="C149">
        <v>800</v>
      </c>
      <c r="D149" s="2" t="s">
        <v>12</v>
      </c>
      <c r="E149" s="2" t="s">
        <v>17</v>
      </c>
      <c r="F149" s="1">
        <v>45461</v>
      </c>
      <c r="G149" s="1">
        <v>45455</v>
      </c>
      <c r="H149">
        <v>976</v>
      </c>
      <c r="I149">
        <v>176</v>
      </c>
      <c r="J149" t="s">
        <v>21</v>
      </c>
    </row>
    <row r="150" spans="1:10" x14ac:dyDescent="0.25">
      <c r="A150">
        <v>35</v>
      </c>
      <c r="B150" s="1">
        <v>45395</v>
      </c>
      <c r="C150">
        <v>780</v>
      </c>
      <c r="D150" s="2" t="s">
        <v>7</v>
      </c>
      <c r="E150" s="2" t="s">
        <v>13</v>
      </c>
      <c r="F150" s="1">
        <v>45461</v>
      </c>
      <c r="G150" s="1">
        <v>45455</v>
      </c>
      <c r="H150">
        <v>951.6</v>
      </c>
      <c r="I150">
        <v>171.6</v>
      </c>
      <c r="J150" t="s">
        <v>21</v>
      </c>
    </row>
    <row r="151" spans="1:10" x14ac:dyDescent="0.25">
      <c r="A151">
        <v>32</v>
      </c>
      <c r="B151" s="1">
        <v>45395</v>
      </c>
      <c r="C151">
        <v>720</v>
      </c>
      <c r="D151" s="2" t="s">
        <v>9</v>
      </c>
      <c r="E151" s="2" t="s">
        <v>13</v>
      </c>
      <c r="F151" s="1">
        <v>45461</v>
      </c>
      <c r="G151" s="1">
        <v>45455</v>
      </c>
      <c r="H151">
        <v>878.4</v>
      </c>
      <c r="I151">
        <v>158.4</v>
      </c>
      <c r="J151" t="s">
        <v>21</v>
      </c>
    </row>
    <row r="152" spans="1:10" x14ac:dyDescent="0.25">
      <c r="A152">
        <v>197</v>
      </c>
      <c r="B152" s="1">
        <v>45395</v>
      </c>
      <c r="C152">
        <v>4020</v>
      </c>
      <c r="D152" s="2" t="s">
        <v>23</v>
      </c>
      <c r="E152" s="2" t="s">
        <v>17</v>
      </c>
      <c r="F152" s="1">
        <v>45461</v>
      </c>
      <c r="G152" s="1">
        <v>45455</v>
      </c>
      <c r="H152">
        <v>4904.3999999999996</v>
      </c>
      <c r="I152">
        <v>884.4</v>
      </c>
      <c r="J152" t="s">
        <v>21</v>
      </c>
    </row>
    <row r="153" spans="1:10" x14ac:dyDescent="0.25">
      <c r="A153">
        <v>55</v>
      </c>
      <c r="B153" s="1">
        <v>45394</v>
      </c>
      <c r="C153">
        <v>1180</v>
      </c>
      <c r="D153" s="2" t="s">
        <v>11</v>
      </c>
      <c r="E153" s="2" t="s">
        <v>10</v>
      </c>
      <c r="F153" s="1">
        <v>45461</v>
      </c>
      <c r="G153" s="1">
        <v>45454</v>
      </c>
      <c r="H153">
        <v>1439.6</v>
      </c>
      <c r="I153">
        <v>259.60000000000002</v>
      </c>
      <c r="J153" t="s">
        <v>21</v>
      </c>
    </row>
    <row r="154" spans="1:10" x14ac:dyDescent="0.25">
      <c r="A154">
        <v>221</v>
      </c>
      <c r="B154" s="1">
        <v>45394</v>
      </c>
      <c r="C154">
        <v>4500</v>
      </c>
      <c r="D154" s="2" t="s">
        <v>15</v>
      </c>
      <c r="E154" s="2" t="s">
        <v>8</v>
      </c>
      <c r="F154" s="1">
        <v>45461</v>
      </c>
      <c r="G154" s="1">
        <v>45454</v>
      </c>
      <c r="H154">
        <v>5490</v>
      </c>
      <c r="I154">
        <v>990</v>
      </c>
      <c r="J154" t="s">
        <v>21</v>
      </c>
    </row>
    <row r="155" spans="1:10" x14ac:dyDescent="0.25">
      <c r="A155">
        <v>173</v>
      </c>
      <c r="B155" s="1">
        <v>45394</v>
      </c>
      <c r="C155">
        <v>3540</v>
      </c>
      <c r="D155" s="2" t="s">
        <v>18</v>
      </c>
      <c r="E155" s="2" t="s">
        <v>10</v>
      </c>
      <c r="F155" s="1">
        <v>45461</v>
      </c>
      <c r="G155" s="1">
        <v>45454</v>
      </c>
      <c r="H155">
        <v>4318.8</v>
      </c>
      <c r="I155">
        <v>778.8</v>
      </c>
      <c r="J155" t="s">
        <v>21</v>
      </c>
    </row>
    <row r="156" spans="1:10" x14ac:dyDescent="0.25">
      <c r="A156">
        <v>273</v>
      </c>
      <c r="B156" s="1">
        <v>45394</v>
      </c>
      <c r="C156">
        <v>5540</v>
      </c>
      <c r="D156" s="2" t="s">
        <v>7</v>
      </c>
      <c r="E156" s="2" t="s">
        <v>13</v>
      </c>
      <c r="F156" s="1">
        <v>45461</v>
      </c>
      <c r="G156" s="1">
        <v>45454</v>
      </c>
      <c r="H156">
        <v>6758.8</v>
      </c>
      <c r="I156">
        <v>1218.8</v>
      </c>
      <c r="J156" t="s">
        <v>21</v>
      </c>
    </row>
    <row r="157" spans="1:10" x14ac:dyDescent="0.25">
      <c r="A157">
        <v>46</v>
      </c>
      <c r="B157" s="1">
        <v>45394</v>
      </c>
      <c r="C157">
        <v>1000</v>
      </c>
      <c r="D157" s="2" t="s">
        <v>9</v>
      </c>
      <c r="E157" s="2" t="s">
        <v>13</v>
      </c>
      <c r="F157" s="1">
        <v>45461</v>
      </c>
      <c r="G157" s="1">
        <v>45454</v>
      </c>
      <c r="H157">
        <v>1220</v>
      </c>
      <c r="I157">
        <v>220</v>
      </c>
      <c r="J157" t="s">
        <v>21</v>
      </c>
    </row>
    <row r="158" spans="1:10" x14ac:dyDescent="0.25">
      <c r="A158">
        <v>171</v>
      </c>
      <c r="B158" s="1">
        <v>45394</v>
      </c>
      <c r="C158">
        <v>3500</v>
      </c>
      <c r="D158" s="2" t="s">
        <v>7</v>
      </c>
      <c r="E158" s="2" t="s">
        <v>8</v>
      </c>
      <c r="F158" s="1">
        <v>45461</v>
      </c>
      <c r="G158" s="1">
        <v>45454</v>
      </c>
      <c r="H158">
        <v>4270</v>
      </c>
      <c r="I158">
        <v>770</v>
      </c>
      <c r="J158" t="s">
        <v>21</v>
      </c>
    </row>
    <row r="159" spans="1:10" x14ac:dyDescent="0.25">
      <c r="A159">
        <v>169</v>
      </c>
      <c r="B159" s="1">
        <v>45394</v>
      </c>
      <c r="C159">
        <v>3460</v>
      </c>
      <c r="D159" s="2" t="s">
        <v>23</v>
      </c>
      <c r="E159" s="2" t="s">
        <v>17</v>
      </c>
      <c r="F159" s="1">
        <v>45461</v>
      </c>
      <c r="G159" s="1">
        <v>45454</v>
      </c>
      <c r="H159">
        <v>4221.2</v>
      </c>
      <c r="I159">
        <v>761.2</v>
      </c>
      <c r="J159" t="s">
        <v>21</v>
      </c>
    </row>
    <row r="160" spans="1:10" x14ac:dyDescent="0.25">
      <c r="A160">
        <v>198</v>
      </c>
      <c r="B160" s="1">
        <v>45394</v>
      </c>
      <c r="C160">
        <v>4040</v>
      </c>
      <c r="D160" s="2" t="s">
        <v>23</v>
      </c>
      <c r="E160" s="2" t="s">
        <v>10</v>
      </c>
      <c r="F160" s="1">
        <v>45461</v>
      </c>
      <c r="G160" s="1">
        <v>45454</v>
      </c>
      <c r="H160">
        <v>4928.8</v>
      </c>
      <c r="I160">
        <v>888.8</v>
      </c>
      <c r="J160" t="s">
        <v>21</v>
      </c>
    </row>
    <row r="161" spans="1:10" x14ac:dyDescent="0.25">
      <c r="A161">
        <v>210</v>
      </c>
      <c r="B161" s="1">
        <v>45394</v>
      </c>
      <c r="C161">
        <v>4280</v>
      </c>
      <c r="D161" s="2" t="s">
        <v>14</v>
      </c>
      <c r="E161" s="2" t="s">
        <v>10</v>
      </c>
      <c r="F161" s="1">
        <v>45461</v>
      </c>
      <c r="G161" s="1">
        <v>45454</v>
      </c>
      <c r="H161">
        <v>5221.6000000000004</v>
      </c>
      <c r="I161">
        <v>941.6</v>
      </c>
      <c r="J161" t="s">
        <v>21</v>
      </c>
    </row>
    <row r="162" spans="1:10" x14ac:dyDescent="0.25">
      <c r="A162">
        <v>27</v>
      </c>
      <c r="B162" s="1">
        <v>45394</v>
      </c>
      <c r="C162">
        <v>620</v>
      </c>
      <c r="D162" s="2" t="s">
        <v>23</v>
      </c>
      <c r="E162" s="2" t="s">
        <v>10</v>
      </c>
      <c r="F162" s="1">
        <v>45461</v>
      </c>
      <c r="G162" s="1">
        <v>45454</v>
      </c>
      <c r="H162">
        <v>756.4</v>
      </c>
      <c r="I162">
        <v>136.4</v>
      </c>
      <c r="J162" t="s">
        <v>21</v>
      </c>
    </row>
    <row r="163" spans="1:10" x14ac:dyDescent="0.25">
      <c r="A163">
        <v>262</v>
      </c>
      <c r="B163" s="1">
        <v>45394</v>
      </c>
      <c r="C163">
        <v>5320</v>
      </c>
      <c r="D163" s="2" t="s">
        <v>7</v>
      </c>
      <c r="E163" s="2" t="s">
        <v>8</v>
      </c>
      <c r="F163" s="1">
        <v>45461</v>
      </c>
      <c r="G163" s="1">
        <v>45454</v>
      </c>
      <c r="H163">
        <v>6490.4</v>
      </c>
      <c r="I163">
        <v>1170.4000000000001</v>
      </c>
      <c r="J163" t="s">
        <v>21</v>
      </c>
    </row>
    <row r="164" spans="1:10" x14ac:dyDescent="0.25">
      <c r="A164">
        <v>443</v>
      </c>
      <c r="B164" s="1">
        <v>45394</v>
      </c>
      <c r="C164">
        <v>6900</v>
      </c>
      <c r="D164" s="2" t="s">
        <v>7</v>
      </c>
      <c r="E164" s="2" t="s">
        <v>8</v>
      </c>
      <c r="F164" s="1">
        <v>45461</v>
      </c>
      <c r="G164" s="1">
        <v>45454</v>
      </c>
      <c r="H164">
        <v>8418</v>
      </c>
      <c r="I164">
        <v>1518</v>
      </c>
      <c r="J164" t="s">
        <v>21</v>
      </c>
    </row>
    <row r="165" spans="1:10" x14ac:dyDescent="0.25">
      <c r="A165">
        <v>433</v>
      </c>
      <c r="B165" s="1">
        <v>45394</v>
      </c>
      <c r="C165">
        <v>6400</v>
      </c>
      <c r="D165" s="2" t="s">
        <v>11</v>
      </c>
      <c r="E165" s="2" t="s">
        <v>10</v>
      </c>
      <c r="F165" s="1">
        <v>45461</v>
      </c>
      <c r="G165" s="1">
        <v>45454</v>
      </c>
      <c r="H165">
        <v>7808</v>
      </c>
      <c r="I165">
        <v>1408</v>
      </c>
      <c r="J165" t="s">
        <v>21</v>
      </c>
    </row>
    <row r="166" spans="1:10" x14ac:dyDescent="0.25">
      <c r="A166">
        <v>19</v>
      </c>
      <c r="B166" s="1">
        <v>45394</v>
      </c>
      <c r="C166">
        <v>460</v>
      </c>
      <c r="D166" s="2" t="s">
        <v>12</v>
      </c>
      <c r="E166" s="2" t="s">
        <v>10</v>
      </c>
      <c r="F166" s="1">
        <v>45461</v>
      </c>
      <c r="G166" s="1">
        <v>45454</v>
      </c>
      <c r="H166">
        <v>561.20000000000005</v>
      </c>
      <c r="I166">
        <v>101.2</v>
      </c>
      <c r="J166" t="s">
        <v>21</v>
      </c>
    </row>
    <row r="167" spans="1:10" x14ac:dyDescent="0.25">
      <c r="A167">
        <v>53</v>
      </c>
      <c r="B167" s="1">
        <v>45394</v>
      </c>
      <c r="C167">
        <v>1140</v>
      </c>
      <c r="D167" s="2" t="s">
        <v>12</v>
      </c>
      <c r="E167" s="2" t="s">
        <v>8</v>
      </c>
      <c r="F167" s="1">
        <v>45461</v>
      </c>
      <c r="G167" s="1">
        <v>45454</v>
      </c>
      <c r="H167">
        <v>1390.8</v>
      </c>
      <c r="I167">
        <v>250.8</v>
      </c>
      <c r="J167" t="s">
        <v>21</v>
      </c>
    </row>
    <row r="168" spans="1:10" x14ac:dyDescent="0.25">
      <c r="A168">
        <v>115</v>
      </c>
      <c r="B168" s="1">
        <v>45394</v>
      </c>
      <c r="C168">
        <v>2380</v>
      </c>
      <c r="D168" s="2" t="s">
        <v>12</v>
      </c>
      <c r="E168" s="2" t="s">
        <v>8</v>
      </c>
      <c r="F168" s="1">
        <v>45461</v>
      </c>
      <c r="G168" s="1">
        <v>45454</v>
      </c>
      <c r="H168">
        <v>2903.6</v>
      </c>
      <c r="I168">
        <v>523.6</v>
      </c>
      <c r="J168" t="s">
        <v>21</v>
      </c>
    </row>
    <row r="169" spans="1:10" x14ac:dyDescent="0.25">
      <c r="A169">
        <v>147</v>
      </c>
      <c r="B169" s="1">
        <v>45394</v>
      </c>
      <c r="C169">
        <v>3020</v>
      </c>
      <c r="D169" s="2" t="s">
        <v>23</v>
      </c>
      <c r="E169" s="2" t="s">
        <v>13</v>
      </c>
      <c r="F169" s="1">
        <v>45461</v>
      </c>
      <c r="G169" s="1">
        <v>45454</v>
      </c>
      <c r="H169">
        <v>3684.4</v>
      </c>
      <c r="I169">
        <v>664.4</v>
      </c>
      <c r="J169" t="s">
        <v>21</v>
      </c>
    </row>
    <row r="170" spans="1:10" x14ac:dyDescent="0.25">
      <c r="A170">
        <v>351</v>
      </c>
      <c r="B170" s="1">
        <v>45394</v>
      </c>
      <c r="C170">
        <v>2300</v>
      </c>
      <c r="D170" s="2" t="s">
        <v>23</v>
      </c>
      <c r="E170" s="2" t="s">
        <v>17</v>
      </c>
      <c r="F170" s="1">
        <v>45461</v>
      </c>
      <c r="G170" s="1">
        <v>45454</v>
      </c>
      <c r="H170">
        <v>2806</v>
      </c>
      <c r="I170">
        <v>506</v>
      </c>
      <c r="J170" t="s">
        <v>21</v>
      </c>
    </row>
    <row r="171" spans="1:10" x14ac:dyDescent="0.25">
      <c r="A171">
        <v>380</v>
      </c>
      <c r="B171" s="1">
        <v>45394</v>
      </c>
      <c r="C171">
        <v>3750</v>
      </c>
      <c r="D171" s="2" t="s">
        <v>14</v>
      </c>
      <c r="E171" s="2" t="s">
        <v>10</v>
      </c>
      <c r="F171" s="1">
        <v>45461</v>
      </c>
      <c r="G171" s="1">
        <v>45454</v>
      </c>
      <c r="H171">
        <v>4575</v>
      </c>
      <c r="I171">
        <v>825</v>
      </c>
      <c r="J171" t="s">
        <v>21</v>
      </c>
    </row>
    <row r="172" spans="1:10" x14ac:dyDescent="0.25">
      <c r="A172">
        <v>402</v>
      </c>
      <c r="B172" s="1">
        <v>45394</v>
      </c>
      <c r="C172">
        <v>4850</v>
      </c>
      <c r="D172" s="2" t="s">
        <v>23</v>
      </c>
      <c r="E172" s="2" t="s">
        <v>8</v>
      </c>
      <c r="F172" s="1">
        <v>45461</v>
      </c>
      <c r="G172" s="1">
        <v>45454</v>
      </c>
      <c r="H172">
        <v>5917</v>
      </c>
      <c r="I172">
        <v>1067</v>
      </c>
      <c r="J172" t="s">
        <v>21</v>
      </c>
    </row>
    <row r="173" spans="1:10" x14ac:dyDescent="0.25">
      <c r="A173">
        <v>383</v>
      </c>
      <c r="B173" s="1">
        <v>45394</v>
      </c>
      <c r="C173">
        <v>3900</v>
      </c>
      <c r="D173" s="2" t="s">
        <v>9</v>
      </c>
      <c r="E173" s="2" t="s">
        <v>10</v>
      </c>
      <c r="F173" s="1">
        <v>45461</v>
      </c>
      <c r="G173" s="1">
        <v>45454</v>
      </c>
      <c r="H173">
        <v>4758</v>
      </c>
      <c r="I173">
        <v>858</v>
      </c>
      <c r="J173" t="s">
        <v>21</v>
      </c>
    </row>
    <row r="174" spans="1:10" x14ac:dyDescent="0.25">
      <c r="A174">
        <v>342</v>
      </c>
      <c r="B174" s="1">
        <v>45394</v>
      </c>
      <c r="C174">
        <v>1850</v>
      </c>
      <c r="D174" s="2" t="s">
        <v>12</v>
      </c>
      <c r="E174" s="2" t="s">
        <v>10</v>
      </c>
      <c r="F174" s="1">
        <v>45461</v>
      </c>
      <c r="G174" s="1">
        <v>45454</v>
      </c>
      <c r="H174">
        <v>2257</v>
      </c>
      <c r="I174">
        <v>407</v>
      </c>
      <c r="J174" t="s">
        <v>21</v>
      </c>
    </row>
    <row r="175" spans="1:10" x14ac:dyDescent="0.25">
      <c r="A175">
        <v>344</v>
      </c>
      <c r="B175" s="1">
        <v>45394</v>
      </c>
      <c r="C175">
        <v>1950</v>
      </c>
      <c r="D175" s="2" t="s">
        <v>11</v>
      </c>
      <c r="E175" s="2" t="s">
        <v>17</v>
      </c>
      <c r="F175" s="1">
        <v>45461</v>
      </c>
      <c r="G175" s="1">
        <v>45454</v>
      </c>
      <c r="H175">
        <v>2379</v>
      </c>
      <c r="I175">
        <v>429</v>
      </c>
      <c r="J175" t="s">
        <v>21</v>
      </c>
    </row>
    <row r="176" spans="1:10" x14ac:dyDescent="0.25">
      <c r="A176">
        <v>341</v>
      </c>
      <c r="B176" s="1">
        <v>45394</v>
      </c>
      <c r="C176">
        <v>1800</v>
      </c>
      <c r="D176" s="2" t="s">
        <v>7</v>
      </c>
      <c r="E176" s="2" t="s">
        <v>10</v>
      </c>
      <c r="F176" s="1">
        <v>45461</v>
      </c>
      <c r="G176" s="1">
        <v>45454</v>
      </c>
      <c r="H176">
        <v>2196</v>
      </c>
      <c r="I176">
        <v>396</v>
      </c>
      <c r="J176" t="s">
        <v>21</v>
      </c>
    </row>
    <row r="177" spans="1:10" x14ac:dyDescent="0.25">
      <c r="A177">
        <v>350</v>
      </c>
      <c r="B177" s="1">
        <v>45394</v>
      </c>
      <c r="C177">
        <v>2250</v>
      </c>
      <c r="D177" s="2" t="s">
        <v>23</v>
      </c>
      <c r="E177" s="2" t="s">
        <v>10</v>
      </c>
      <c r="F177" s="1">
        <v>45461</v>
      </c>
      <c r="G177" s="1">
        <v>45454</v>
      </c>
      <c r="H177">
        <v>2745</v>
      </c>
      <c r="I177">
        <v>495</v>
      </c>
      <c r="J177" t="s">
        <v>21</v>
      </c>
    </row>
    <row r="178" spans="1:10" x14ac:dyDescent="0.25">
      <c r="A178">
        <v>340</v>
      </c>
      <c r="B178" s="1">
        <v>45394</v>
      </c>
      <c r="C178">
        <v>1750</v>
      </c>
      <c r="D178" s="2" t="s">
        <v>15</v>
      </c>
      <c r="E178" s="2" t="s">
        <v>13</v>
      </c>
      <c r="F178" s="1">
        <v>45461</v>
      </c>
      <c r="G178" s="1">
        <v>45454</v>
      </c>
      <c r="H178">
        <v>2135</v>
      </c>
      <c r="I178">
        <v>385</v>
      </c>
      <c r="J178" t="s">
        <v>21</v>
      </c>
    </row>
    <row r="179" spans="1:10" x14ac:dyDescent="0.25">
      <c r="A179">
        <v>157</v>
      </c>
      <c r="B179" s="1">
        <v>45394</v>
      </c>
      <c r="C179">
        <v>3220</v>
      </c>
      <c r="D179" s="2" t="s">
        <v>11</v>
      </c>
      <c r="E179" s="2" t="s">
        <v>8</v>
      </c>
      <c r="F179" s="1">
        <v>45461</v>
      </c>
      <c r="G179" s="1">
        <v>45454</v>
      </c>
      <c r="H179">
        <v>3928.4</v>
      </c>
      <c r="I179">
        <v>708.4</v>
      </c>
      <c r="J179" t="s">
        <v>21</v>
      </c>
    </row>
    <row r="180" spans="1:10" x14ac:dyDescent="0.25">
      <c r="A180">
        <v>364</v>
      </c>
      <c r="B180" s="1">
        <v>45394</v>
      </c>
      <c r="C180">
        <v>2950</v>
      </c>
      <c r="D180" s="2" t="s">
        <v>7</v>
      </c>
      <c r="E180" s="2" t="s">
        <v>10</v>
      </c>
      <c r="F180" s="1">
        <v>45461</v>
      </c>
      <c r="G180" s="1">
        <v>45454</v>
      </c>
      <c r="H180">
        <v>3599</v>
      </c>
      <c r="I180">
        <v>649</v>
      </c>
      <c r="J180" t="s">
        <v>21</v>
      </c>
    </row>
    <row r="181" spans="1:10" x14ac:dyDescent="0.25">
      <c r="A181">
        <v>363</v>
      </c>
      <c r="B181" s="1">
        <v>45394</v>
      </c>
      <c r="C181">
        <v>2900</v>
      </c>
      <c r="D181" s="2" t="s">
        <v>14</v>
      </c>
      <c r="E181" s="2" t="s">
        <v>10</v>
      </c>
      <c r="F181" s="1">
        <v>45461</v>
      </c>
      <c r="G181" s="1">
        <v>45454</v>
      </c>
      <c r="H181">
        <v>3538</v>
      </c>
      <c r="I181">
        <v>638</v>
      </c>
      <c r="J181" t="s">
        <v>21</v>
      </c>
    </row>
    <row r="182" spans="1:10" x14ac:dyDescent="0.25">
      <c r="A182">
        <v>299</v>
      </c>
      <c r="B182" s="1">
        <v>45394</v>
      </c>
      <c r="C182">
        <v>1100</v>
      </c>
      <c r="D182" s="2" t="s">
        <v>23</v>
      </c>
      <c r="E182" s="2" t="s">
        <v>10</v>
      </c>
      <c r="F182" s="1">
        <v>45461</v>
      </c>
      <c r="G182" s="1">
        <v>45454</v>
      </c>
      <c r="H182">
        <v>1342</v>
      </c>
      <c r="I182">
        <v>242</v>
      </c>
      <c r="J182" t="s">
        <v>21</v>
      </c>
    </row>
    <row r="183" spans="1:10" x14ac:dyDescent="0.25">
      <c r="A183">
        <v>116</v>
      </c>
      <c r="B183" s="1">
        <v>45394</v>
      </c>
      <c r="C183">
        <v>2400</v>
      </c>
      <c r="D183" s="2" t="s">
        <v>18</v>
      </c>
      <c r="E183" s="2" t="s">
        <v>13</v>
      </c>
      <c r="F183" s="1">
        <v>45461</v>
      </c>
      <c r="G183" s="1">
        <v>45454</v>
      </c>
      <c r="H183">
        <v>2928</v>
      </c>
      <c r="I183">
        <v>528</v>
      </c>
      <c r="J183" t="s">
        <v>21</v>
      </c>
    </row>
    <row r="184" spans="1:10" x14ac:dyDescent="0.25">
      <c r="A184">
        <v>86</v>
      </c>
      <c r="B184" s="1">
        <v>45394</v>
      </c>
      <c r="C184">
        <v>1800</v>
      </c>
      <c r="D184" s="2" t="s">
        <v>7</v>
      </c>
      <c r="E184" s="2" t="s">
        <v>10</v>
      </c>
      <c r="F184" s="1">
        <v>45461</v>
      </c>
      <c r="G184" s="1">
        <v>45454</v>
      </c>
      <c r="H184">
        <v>2196</v>
      </c>
      <c r="I184">
        <v>396</v>
      </c>
      <c r="J184" t="s">
        <v>21</v>
      </c>
    </row>
    <row r="185" spans="1:10" x14ac:dyDescent="0.25">
      <c r="A185">
        <v>352</v>
      </c>
      <c r="B185" s="1">
        <v>45393</v>
      </c>
      <c r="C185">
        <v>2350</v>
      </c>
      <c r="D185" s="2" t="s">
        <v>9</v>
      </c>
      <c r="E185" s="2" t="s">
        <v>10</v>
      </c>
      <c r="F185" s="1">
        <v>45461</v>
      </c>
      <c r="G185" s="1">
        <v>45453</v>
      </c>
      <c r="H185">
        <v>2867</v>
      </c>
      <c r="I185">
        <v>517</v>
      </c>
      <c r="J185" t="s">
        <v>21</v>
      </c>
    </row>
    <row r="186" spans="1:10" x14ac:dyDescent="0.25">
      <c r="A186">
        <v>493</v>
      </c>
      <c r="B186" s="1">
        <v>45393</v>
      </c>
      <c r="C186">
        <v>4700</v>
      </c>
      <c r="D186" s="2" t="s">
        <v>15</v>
      </c>
      <c r="E186" s="2" t="s">
        <v>8</v>
      </c>
      <c r="F186" s="1">
        <v>45461</v>
      </c>
      <c r="G186" s="1">
        <v>45453</v>
      </c>
      <c r="H186">
        <v>5734</v>
      </c>
      <c r="I186">
        <v>1034</v>
      </c>
      <c r="J186" t="s">
        <v>21</v>
      </c>
    </row>
    <row r="187" spans="1:10" x14ac:dyDescent="0.25">
      <c r="A187">
        <v>5</v>
      </c>
      <c r="B187" s="1">
        <v>45393</v>
      </c>
      <c r="C187">
        <v>180</v>
      </c>
      <c r="D187" s="2" t="s">
        <v>7</v>
      </c>
      <c r="E187" s="2" t="s">
        <v>10</v>
      </c>
      <c r="F187" s="1">
        <v>45461</v>
      </c>
      <c r="G187" s="1">
        <v>45453</v>
      </c>
      <c r="H187">
        <v>219.6</v>
      </c>
      <c r="I187">
        <v>39.6</v>
      </c>
      <c r="J187" t="s">
        <v>21</v>
      </c>
    </row>
    <row r="188" spans="1:10" x14ac:dyDescent="0.25">
      <c r="A188">
        <v>261</v>
      </c>
      <c r="B188" s="1">
        <v>45393</v>
      </c>
      <c r="C188">
        <v>5300</v>
      </c>
      <c r="D188" s="2" t="s">
        <v>14</v>
      </c>
      <c r="E188" s="2" t="s">
        <v>8</v>
      </c>
      <c r="F188" s="1">
        <v>45461</v>
      </c>
      <c r="G188" s="1">
        <v>45453</v>
      </c>
      <c r="H188">
        <v>6466</v>
      </c>
      <c r="I188">
        <v>1166</v>
      </c>
      <c r="J188" t="s">
        <v>21</v>
      </c>
    </row>
    <row r="189" spans="1:10" x14ac:dyDescent="0.25">
      <c r="A189">
        <v>246</v>
      </c>
      <c r="B189" s="1">
        <v>45393</v>
      </c>
      <c r="C189">
        <v>5000</v>
      </c>
      <c r="D189" s="2" t="s">
        <v>11</v>
      </c>
      <c r="E189" s="2" t="s">
        <v>17</v>
      </c>
      <c r="F189" s="1">
        <v>45461</v>
      </c>
      <c r="G189" s="1">
        <v>45453</v>
      </c>
      <c r="H189">
        <v>6100</v>
      </c>
      <c r="I189">
        <v>1100</v>
      </c>
      <c r="J189" t="s">
        <v>21</v>
      </c>
    </row>
    <row r="190" spans="1:10" x14ac:dyDescent="0.25">
      <c r="A190">
        <v>372</v>
      </c>
      <c r="B190" s="1">
        <v>45393</v>
      </c>
      <c r="C190">
        <v>3350</v>
      </c>
      <c r="D190" s="2" t="s">
        <v>9</v>
      </c>
      <c r="E190" s="2" t="s">
        <v>17</v>
      </c>
      <c r="F190" s="1">
        <v>45461</v>
      </c>
      <c r="G190" s="1">
        <v>45453</v>
      </c>
      <c r="H190">
        <v>4087</v>
      </c>
      <c r="I190">
        <v>737</v>
      </c>
      <c r="J190" t="s">
        <v>21</v>
      </c>
    </row>
    <row r="191" spans="1:10" x14ac:dyDescent="0.25">
      <c r="A191">
        <v>107</v>
      </c>
      <c r="B191" s="1">
        <v>45393</v>
      </c>
      <c r="C191">
        <v>2220</v>
      </c>
      <c r="D191" s="2" t="s">
        <v>7</v>
      </c>
      <c r="E191" s="2" t="s">
        <v>8</v>
      </c>
      <c r="F191" s="1">
        <v>45461</v>
      </c>
      <c r="G191" s="1">
        <v>45453</v>
      </c>
      <c r="H191">
        <v>2708.4</v>
      </c>
      <c r="I191">
        <v>488.4</v>
      </c>
      <c r="J191" t="s">
        <v>21</v>
      </c>
    </row>
    <row r="192" spans="1:10" x14ac:dyDescent="0.25">
      <c r="A192">
        <v>91</v>
      </c>
      <c r="B192" s="1">
        <v>45393</v>
      </c>
      <c r="C192">
        <v>1900</v>
      </c>
      <c r="D192" s="2" t="s">
        <v>14</v>
      </c>
      <c r="E192" s="2" t="s">
        <v>13</v>
      </c>
      <c r="F192" s="1">
        <v>45461</v>
      </c>
      <c r="G192" s="1">
        <v>45453</v>
      </c>
      <c r="H192">
        <v>2318</v>
      </c>
      <c r="I192">
        <v>418</v>
      </c>
      <c r="J192" t="s">
        <v>21</v>
      </c>
    </row>
    <row r="193" spans="1:10" x14ac:dyDescent="0.25">
      <c r="A193">
        <v>481</v>
      </c>
      <c r="B193" s="1">
        <v>45393</v>
      </c>
      <c r="C193">
        <v>5900</v>
      </c>
      <c r="D193" s="2" t="s">
        <v>7</v>
      </c>
      <c r="E193" s="2" t="s">
        <v>10</v>
      </c>
      <c r="F193" s="1">
        <v>45461</v>
      </c>
      <c r="G193" s="1">
        <v>45453</v>
      </c>
      <c r="H193">
        <v>7198</v>
      </c>
      <c r="I193">
        <v>1298</v>
      </c>
      <c r="J193" t="s">
        <v>21</v>
      </c>
    </row>
    <row r="194" spans="1:10" x14ac:dyDescent="0.25">
      <c r="A194">
        <v>219</v>
      </c>
      <c r="B194" s="1">
        <v>45393</v>
      </c>
      <c r="C194">
        <v>4460</v>
      </c>
      <c r="D194" s="2" t="s">
        <v>9</v>
      </c>
      <c r="E194" s="2" t="s">
        <v>8</v>
      </c>
      <c r="F194" s="1">
        <v>45461</v>
      </c>
      <c r="G194" s="1">
        <v>45453</v>
      </c>
      <c r="H194">
        <v>5441.2</v>
      </c>
      <c r="I194">
        <v>981.2</v>
      </c>
      <c r="J194" t="s">
        <v>21</v>
      </c>
    </row>
    <row r="195" spans="1:10" x14ac:dyDescent="0.25">
      <c r="A195">
        <v>218</v>
      </c>
      <c r="B195" s="1">
        <v>45393</v>
      </c>
      <c r="C195">
        <v>4440</v>
      </c>
      <c r="D195" s="2" t="s">
        <v>18</v>
      </c>
      <c r="E195" s="2" t="s">
        <v>17</v>
      </c>
      <c r="F195" s="1">
        <v>45461</v>
      </c>
      <c r="G195" s="1">
        <v>45453</v>
      </c>
      <c r="H195">
        <v>5416.8</v>
      </c>
      <c r="I195">
        <v>976.8</v>
      </c>
      <c r="J195" t="s">
        <v>21</v>
      </c>
    </row>
    <row r="196" spans="1:10" x14ac:dyDescent="0.25">
      <c r="A196">
        <v>479</v>
      </c>
      <c r="B196" s="1">
        <v>45393</v>
      </c>
      <c r="C196">
        <v>6100</v>
      </c>
      <c r="D196" s="2" t="s">
        <v>18</v>
      </c>
      <c r="E196" s="2" t="s">
        <v>8</v>
      </c>
      <c r="F196" s="1">
        <v>45461</v>
      </c>
      <c r="G196" s="1">
        <v>45453</v>
      </c>
      <c r="H196">
        <v>7442</v>
      </c>
      <c r="I196">
        <v>1342</v>
      </c>
      <c r="J196" t="s">
        <v>21</v>
      </c>
    </row>
    <row r="197" spans="1:10" x14ac:dyDescent="0.25">
      <c r="A197">
        <v>463</v>
      </c>
      <c r="B197" s="1">
        <v>45393</v>
      </c>
      <c r="C197">
        <v>7700</v>
      </c>
      <c r="D197" s="2" t="s">
        <v>11</v>
      </c>
      <c r="E197" s="2" t="s">
        <v>17</v>
      </c>
      <c r="F197" s="1">
        <v>45461</v>
      </c>
      <c r="G197" s="1">
        <v>45453</v>
      </c>
      <c r="H197">
        <v>9394</v>
      </c>
      <c r="I197">
        <v>1694</v>
      </c>
      <c r="J197" t="s">
        <v>21</v>
      </c>
    </row>
    <row r="198" spans="1:10" x14ac:dyDescent="0.25">
      <c r="A198">
        <v>459</v>
      </c>
      <c r="B198" s="1">
        <v>45393</v>
      </c>
      <c r="C198">
        <v>2345</v>
      </c>
      <c r="D198" s="2" t="s">
        <v>15</v>
      </c>
      <c r="E198" s="2" t="s">
        <v>8</v>
      </c>
      <c r="F198" s="1">
        <v>45461</v>
      </c>
      <c r="G198" s="1">
        <v>45453</v>
      </c>
      <c r="H198">
        <v>2860.9</v>
      </c>
      <c r="I198">
        <v>515.9</v>
      </c>
      <c r="J198" t="s">
        <v>21</v>
      </c>
    </row>
    <row r="199" spans="1:10" x14ac:dyDescent="0.25">
      <c r="A199">
        <v>13</v>
      </c>
      <c r="B199" s="1">
        <v>45393</v>
      </c>
      <c r="C199">
        <v>340</v>
      </c>
      <c r="D199" s="2" t="s">
        <v>12</v>
      </c>
      <c r="E199" s="2" t="s">
        <v>10</v>
      </c>
      <c r="F199" s="1">
        <v>45461</v>
      </c>
      <c r="G199" s="1">
        <v>45453</v>
      </c>
      <c r="H199">
        <v>414.8</v>
      </c>
      <c r="I199">
        <v>74.8</v>
      </c>
      <c r="J199" t="s">
        <v>21</v>
      </c>
    </row>
    <row r="200" spans="1:10" x14ac:dyDescent="0.25">
      <c r="A200">
        <v>208</v>
      </c>
      <c r="B200" s="1">
        <v>45393</v>
      </c>
      <c r="C200">
        <v>4240</v>
      </c>
      <c r="D200" s="2" t="s">
        <v>11</v>
      </c>
      <c r="E200" s="2" t="s">
        <v>17</v>
      </c>
      <c r="F200" s="1">
        <v>45461</v>
      </c>
      <c r="G200" s="1">
        <v>45453</v>
      </c>
      <c r="H200">
        <v>5172.8</v>
      </c>
      <c r="I200">
        <v>932.8</v>
      </c>
      <c r="J200" t="s">
        <v>21</v>
      </c>
    </row>
    <row r="201" spans="1:10" x14ac:dyDescent="0.25">
      <c r="A201">
        <v>129</v>
      </c>
      <c r="B201" s="1">
        <v>45393</v>
      </c>
      <c r="C201">
        <v>2660</v>
      </c>
      <c r="D201" s="2" t="s">
        <v>23</v>
      </c>
      <c r="E201" s="2" t="s">
        <v>8</v>
      </c>
      <c r="F201" s="1">
        <v>45461</v>
      </c>
      <c r="G201" s="1">
        <v>45453</v>
      </c>
      <c r="H201">
        <v>3245.2</v>
      </c>
      <c r="I201">
        <v>585.20000000000005</v>
      </c>
      <c r="J201" t="s">
        <v>21</v>
      </c>
    </row>
    <row r="202" spans="1:10" x14ac:dyDescent="0.25">
      <c r="A202">
        <v>73</v>
      </c>
      <c r="B202" s="1">
        <v>45393</v>
      </c>
      <c r="C202">
        <v>1540</v>
      </c>
      <c r="D202" s="2" t="s">
        <v>7</v>
      </c>
      <c r="E202" s="2" t="s">
        <v>8</v>
      </c>
      <c r="F202" s="1">
        <v>45461</v>
      </c>
      <c r="G202" s="1">
        <v>45453</v>
      </c>
      <c r="H202">
        <v>1878.8</v>
      </c>
      <c r="I202">
        <v>338.8</v>
      </c>
      <c r="J202" t="s">
        <v>21</v>
      </c>
    </row>
    <row r="203" spans="1:10" x14ac:dyDescent="0.25">
      <c r="A203">
        <v>403</v>
      </c>
      <c r="B203" s="1">
        <v>45393</v>
      </c>
      <c r="C203">
        <v>4900</v>
      </c>
      <c r="D203" s="2" t="s">
        <v>9</v>
      </c>
      <c r="E203" s="2" t="s">
        <v>8</v>
      </c>
      <c r="F203" s="1">
        <v>45461</v>
      </c>
      <c r="G203" s="1">
        <v>45453</v>
      </c>
      <c r="H203">
        <v>5978</v>
      </c>
      <c r="I203">
        <v>1078</v>
      </c>
      <c r="J203" t="s">
        <v>21</v>
      </c>
    </row>
    <row r="204" spans="1:10" x14ac:dyDescent="0.25">
      <c r="A204">
        <v>68</v>
      </c>
      <c r="B204" s="1">
        <v>45393</v>
      </c>
      <c r="C204">
        <v>1440</v>
      </c>
      <c r="D204" s="2" t="s">
        <v>15</v>
      </c>
      <c r="E204" s="2" t="s">
        <v>17</v>
      </c>
      <c r="F204" s="1">
        <v>45461</v>
      </c>
      <c r="G204" s="1">
        <v>45453</v>
      </c>
      <c r="H204">
        <v>1756.8</v>
      </c>
      <c r="I204">
        <v>316.8</v>
      </c>
      <c r="J204" t="s">
        <v>21</v>
      </c>
    </row>
    <row r="205" spans="1:10" x14ac:dyDescent="0.25">
      <c r="A205">
        <v>149</v>
      </c>
      <c r="B205" s="1">
        <v>45393</v>
      </c>
      <c r="C205">
        <v>3060</v>
      </c>
      <c r="D205" s="2" t="s">
        <v>12</v>
      </c>
      <c r="E205" s="2" t="s">
        <v>8</v>
      </c>
      <c r="F205" s="1">
        <v>45461</v>
      </c>
      <c r="G205" s="1">
        <v>45453</v>
      </c>
      <c r="H205">
        <v>3733.2</v>
      </c>
      <c r="I205">
        <v>673.2</v>
      </c>
      <c r="J205" t="s">
        <v>21</v>
      </c>
    </row>
    <row r="206" spans="1:10" x14ac:dyDescent="0.25">
      <c r="A206">
        <v>183</v>
      </c>
      <c r="B206" s="1">
        <v>45393</v>
      </c>
      <c r="C206">
        <v>3740</v>
      </c>
      <c r="D206" s="2" t="s">
        <v>12</v>
      </c>
      <c r="E206" s="2" t="s">
        <v>17</v>
      </c>
      <c r="F206" s="1">
        <v>45461</v>
      </c>
      <c r="G206" s="1">
        <v>45453</v>
      </c>
      <c r="H206">
        <v>4562.8</v>
      </c>
      <c r="I206">
        <v>822.8</v>
      </c>
      <c r="J206" t="s">
        <v>21</v>
      </c>
    </row>
    <row r="207" spans="1:10" x14ac:dyDescent="0.25">
      <c r="A207">
        <v>181</v>
      </c>
      <c r="B207" s="1">
        <v>45393</v>
      </c>
      <c r="C207">
        <v>3700</v>
      </c>
      <c r="D207" s="2" t="s">
        <v>23</v>
      </c>
      <c r="E207" s="2" t="s">
        <v>10</v>
      </c>
      <c r="F207" s="1">
        <v>45461</v>
      </c>
      <c r="G207" s="1">
        <v>45453</v>
      </c>
      <c r="H207">
        <v>4514</v>
      </c>
      <c r="I207">
        <v>814</v>
      </c>
      <c r="J207" t="s">
        <v>21</v>
      </c>
    </row>
    <row r="208" spans="1:10" x14ac:dyDescent="0.25">
      <c r="A208">
        <v>415</v>
      </c>
      <c r="B208" s="1">
        <v>45393</v>
      </c>
      <c r="C208">
        <v>5500</v>
      </c>
      <c r="D208" s="2" t="s">
        <v>7</v>
      </c>
      <c r="E208" s="2" t="s">
        <v>8</v>
      </c>
      <c r="F208" s="1">
        <v>45461</v>
      </c>
      <c r="G208" s="1">
        <v>45453</v>
      </c>
      <c r="H208">
        <v>6710</v>
      </c>
      <c r="I208">
        <v>1210</v>
      </c>
      <c r="J208" t="s">
        <v>21</v>
      </c>
    </row>
    <row r="209" spans="1:10" x14ac:dyDescent="0.25">
      <c r="A209">
        <v>56</v>
      </c>
      <c r="B209" s="1">
        <v>45393</v>
      </c>
      <c r="C209">
        <v>1200</v>
      </c>
      <c r="D209" s="2" t="s">
        <v>7</v>
      </c>
      <c r="E209" s="2" t="s">
        <v>10</v>
      </c>
      <c r="F209" s="1">
        <v>45461</v>
      </c>
      <c r="G209" s="1">
        <v>45453</v>
      </c>
      <c r="H209">
        <v>1464</v>
      </c>
      <c r="I209">
        <v>264</v>
      </c>
      <c r="J209" t="s">
        <v>21</v>
      </c>
    </row>
    <row r="210" spans="1:10" x14ac:dyDescent="0.25">
      <c r="A210">
        <v>298</v>
      </c>
      <c r="B210" s="1">
        <v>45393</v>
      </c>
      <c r="C210">
        <v>900</v>
      </c>
      <c r="D210" s="2" t="s">
        <v>9</v>
      </c>
      <c r="E210" s="2" t="s">
        <v>13</v>
      </c>
      <c r="F210" s="1">
        <v>45461</v>
      </c>
      <c r="G210" s="1">
        <v>45453</v>
      </c>
      <c r="H210">
        <v>1098</v>
      </c>
      <c r="I210">
        <v>198</v>
      </c>
      <c r="J210" t="s">
        <v>21</v>
      </c>
    </row>
    <row r="211" spans="1:10" x14ac:dyDescent="0.25">
      <c r="A211">
        <v>412</v>
      </c>
      <c r="B211" s="1">
        <v>45393</v>
      </c>
      <c r="C211">
        <v>5350</v>
      </c>
      <c r="D211" s="2" t="s">
        <v>11</v>
      </c>
      <c r="E211" s="2" t="s">
        <v>10</v>
      </c>
      <c r="F211" s="1">
        <v>45461</v>
      </c>
      <c r="G211" s="1">
        <v>45453</v>
      </c>
      <c r="H211">
        <v>6527</v>
      </c>
      <c r="I211">
        <v>1177</v>
      </c>
      <c r="J211" t="s">
        <v>21</v>
      </c>
    </row>
    <row r="212" spans="1:10" x14ac:dyDescent="0.25">
      <c r="A212">
        <v>291</v>
      </c>
      <c r="B212" s="1">
        <v>45393</v>
      </c>
      <c r="C212">
        <v>5900</v>
      </c>
      <c r="D212" s="2" t="s">
        <v>12</v>
      </c>
      <c r="E212" s="2" t="s">
        <v>8</v>
      </c>
      <c r="F212" s="1">
        <v>45461</v>
      </c>
      <c r="G212" s="1">
        <v>45453</v>
      </c>
      <c r="H212">
        <v>7198</v>
      </c>
      <c r="I212">
        <v>1298</v>
      </c>
      <c r="J212" t="s">
        <v>21</v>
      </c>
    </row>
    <row r="213" spans="1:10" x14ac:dyDescent="0.25">
      <c r="A213">
        <v>65</v>
      </c>
      <c r="B213" s="1">
        <v>45393</v>
      </c>
      <c r="C213">
        <v>1380</v>
      </c>
      <c r="D213" s="2" t="s">
        <v>18</v>
      </c>
      <c r="E213" s="2" t="s">
        <v>8</v>
      </c>
      <c r="F213" s="1">
        <v>45461</v>
      </c>
      <c r="G213" s="1">
        <v>45453</v>
      </c>
      <c r="H213">
        <v>1683.6</v>
      </c>
      <c r="I213">
        <v>303.60000000000002</v>
      </c>
      <c r="J213" t="s">
        <v>21</v>
      </c>
    </row>
    <row r="214" spans="1:10" x14ac:dyDescent="0.25">
      <c r="A214">
        <v>441</v>
      </c>
      <c r="B214" s="1">
        <v>45393</v>
      </c>
      <c r="C214">
        <v>6800</v>
      </c>
      <c r="D214" s="2" t="s">
        <v>23</v>
      </c>
      <c r="E214" s="2" t="s">
        <v>13</v>
      </c>
      <c r="F214" s="1">
        <v>45461</v>
      </c>
      <c r="G214" s="1">
        <v>45453</v>
      </c>
      <c r="H214">
        <v>8296</v>
      </c>
      <c r="I214">
        <v>1496</v>
      </c>
      <c r="J214" t="s">
        <v>21</v>
      </c>
    </row>
    <row r="215" spans="1:10" x14ac:dyDescent="0.25">
      <c r="A215">
        <v>263</v>
      </c>
      <c r="B215" s="1">
        <v>45393</v>
      </c>
      <c r="C215">
        <v>5340</v>
      </c>
      <c r="D215" s="2" t="s">
        <v>11</v>
      </c>
      <c r="E215" s="2" t="s">
        <v>8</v>
      </c>
      <c r="F215" s="1">
        <v>45461</v>
      </c>
      <c r="G215" s="1">
        <v>45453</v>
      </c>
      <c r="H215">
        <v>6514.8</v>
      </c>
      <c r="I215">
        <v>1174.8</v>
      </c>
      <c r="J215" t="s">
        <v>21</v>
      </c>
    </row>
    <row r="216" spans="1:10" x14ac:dyDescent="0.25">
      <c r="A216">
        <v>41</v>
      </c>
      <c r="B216" s="1">
        <v>45393</v>
      </c>
      <c r="C216">
        <v>900</v>
      </c>
      <c r="D216" s="2" t="s">
        <v>7</v>
      </c>
      <c r="E216" s="2" t="s">
        <v>10</v>
      </c>
      <c r="F216" s="1">
        <v>45461</v>
      </c>
      <c r="G216" s="1">
        <v>45453</v>
      </c>
      <c r="H216">
        <v>1098</v>
      </c>
      <c r="I216">
        <v>198</v>
      </c>
      <c r="J216" t="s">
        <v>21</v>
      </c>
    </row>
    <row r="217" spans="1:10" x14ac:dyDescent="0.25">
      <c r="A217">
        <v>39</v>
      </c>
      <c r="B217" s="1">
        <v>45393</v>
      </c>
      <c r="C217">
        <v>860</v>
      </c>
      <c r="D217" s="2" t="s">
        <v>7</v>
      </c>
      <c r="E217" s="2" t="s">
        <v>8</v>
      </c>
      <c r="F217" s="1">
        <v>45461</v>
      </c>
      <c r="G217" s="1">
        <v>45453</v>
      </c>
      <c r="H217">
        <v>1049.2</v>
      </c>
      <c r="I217">
        <v>189.2</v>
      </c>
      <c r="J217" t="s">
        <v>21</v>
      </c>
    </row>
    <row r="218" spans="1:10" x14ac:dyDescent="0.25">
      <c r="A218">
        <v>79</v>
      </c>
      <c r="B218" s="1">
        <v>45393</v>
      </c>
      <c r="C218">
        <v>1660</v>
      </c>
      <c r="D218" s="2" t="s">
        <v>23</v>
      </c>
      <c r="E218" s="2" t="s">
        <v>8</v>
      </c>
      <c r="F218" s="1">
        <v>45461</v>
      </c>
      <c r="G218" s="1">
        <v>45453</v>
      </c>
      <c r="H218">
        <v>2025.2</v>
      </c>
      <c r="I218">
        <v>365.2</v>
      </c>
      <c r="J218" t="s">
        <v>21</v>
      </c>
    </row>
    <row r="219" spans="1:10" x14ac:dyDescent="0.25">
      <c r="A219">
        <v>82</v>
      </c>
      <c r="B219" s="1">
        <v>45393</v>
      </c>
      <c r="C219">
        <v>1720</v>
      </c>
      <c r="D219" s="2" t="s">
        <v>18</v>
      </c>
      <c r="E219" s="2" t="s">
        <v>17</v>
      </c>
      <c r="F219" s="1">
        <v>45461</v>
      </c>
      <c r="G219" s="1">
        <v>45453</v>
      </c>
      <c r="H219">
        <v>2098.4</v>
      </c>
      <c r="I219">
        <v>378.4</v>
      </c>
      <c r="J219" t="s">
        <v>21</v>
      </c>
    </row>
    <row r="220" spans="1:10" x14ac:dyDescent="0.25">
      <c r="A220">
        <v>106</v>
      </c>
      <c r="B220" s="1">
        <v>45393</v>
      </c>
      <c r="C220">
        <v>2200</v>
      </c>
      <c r="D220" s="2" t="s">
        <v>11</v>
      </c>
      <c r="E220" s="2" t="s">
        <v>17</v>
      </c>
      <c r="F220" s="1">
        <v>45461</v>
      </c>
      <c r="G220" s="1">
        <v>45453</v>
      </c>
      <c r="H220">
        <v>2684</v>
      </c>
      <c r="I220">
        <v>484</v>
      </c>
      <c r="J220" t="s">
        <v>21</v>
      </c>
    </row>
    <row r="221" spans="1:10" x14ac:dyDescent="0.25">
      <c r="A221">
        <v>237</v>
      </c>
      <c r="B221" s="1">
        <v>45392</v>
      </c>
      <c r="C221">
        <v>4820</v>
      </c>
      <c r="D221" s="2" t="s">
        <v>23</v>
      </c>
      <c r="E221" s="2" t="s">
        <v>10</v>
      </c>
      <c r="F221" s="1">
        <v>45461</v>
      </c>
      <c r="G221" s="1">
        <v>45452</v>
      </c>
      <c r="H221">
        <v>5880.4</v>
      </c>
      <c r="I221">
        <v>1060.4000000000001</v>
      </c>
      <c r="J221" t="s">
        <v>21</v>
      </c>
    </row>
    <row r="222" spans="1:10" x14ac:dyDescent="0.25">
      <c r="A222">
        <v>348</v>
      </c>
      <c r="B222" s="1">
        <v>45392</v>
      </c>
      <c r="C222">
        <v>2150</v>
      </c>
      <c r="D222" s="2" t="s">
        <v>11</v>
      </c>
      <c r="E222" s="2" t="s">
        <v>17</v>
      </c>
      <c r="F222" s="1">
        <v>45461</v>
      </c>
      <c r="G222" s="1">
        <v>45452</v>
      </c>
      <c r="H222">
        <v>2623</v>
      </c>
      <c r="I222">
        <v>473</v>
      </c>
      <c r="J222" t="s">
        <v>21</v>
      </c>
    </row>
    <row r="223" spans="1:10" x14ac:dyDescent="0.25">
      <c r="A223">
        <v>419</v>
      </c>
      <c r="B223" s="1">
        <v>45392</v>
      </c>
      <c r="C223">
        <v>5700</v>
      </c>
      <c r="D223" s="2" t="s">
        <v>23</v>
      </c>
      <c r="E223" s="2" t="s">
        <v>10</v>
      </c>
      <c r="F223" s="1">
        <v>45461</v>
      </c>
      <c r="G223" s="1">
        <v>45452</v>
      </c>
      <c r="H223">
        <v>6954</v>
      </c>
      <c r="I223">
        <v>1254</v>
      </c>
      <c r="J223" t="s">
        <v>21</v>
      </c>
    </row>
    <row r="224" spans="1:10" x14ac:dyDescent="0.25">
      <c r="A224">
        <v>378</v>
      </c>
      <c r="B224" s="1">
        <v>45392</v>
      </c>
      <c r="C224">
        <v>3650</v>
      </c>
      <c r="D224" s="2" t="s">
        <v>11</v>
      </c>
      <c r="E224" s="2" t="s">
        <v>10</v>
      </c>
      <c r="F224" s="1">
        <v>45461</v>
      </c>
      <c r="G224" s="1">
        <v>45452</v>
      </c>
      <c r="H224">
        <v>4453</v>
      </c>
      <c r="I224">
        <v>803</v>
      </c>
      <c r="J224" t="s">
        <v>21</v>
      </c>
    </row>
    <row r="225" spans="1:10" x14ac:dyDescent="0.25">
      <c r="A225">
        <v>357</v>
      </c>
      <c r="B225" s="1">
        <v>45392</v>
      </c>
      <c r="C225">
        <v>2600</v>
      </c>
      <c r="D225" s="2" t="s">
        <v>15</v>
      </c>
      <c r="E225" s="2" t="s">
        <v>13</v>
      </c>
      <c r="F225" s="1">
        <v>45461</v>
      </c>
      <c r="G225" s="1">
        <v>45452</v>
      </c>
      <c r="H225">
        <v>3172</v>
      </c>
      <c r="I225">
        <v>572</v>
      </c>
      <c r="J225" t="s">
        <v>21</v>
      </c>
    </row>
    <row r="226" spans="1:10" x14ac:dyDescent="0.25">
      <c r="A226">
        <v>395</v>
      </c>
      <c r="B226" s="1">
        <v>45392</v>
      </c>
      <c r="C226">
        <v>4500</v>
      </c>
      <c r="D226" s="2" t="s">
        <v>11</v>
      </c>
      <c r="E226" s="2" t="s">
        <v>8</v>
      </c>
      <c r="F226" s="1">
        <v>45461</v>
      </c>
      <c r="G226" s="1">
        <v>45452</v>
      </c>
      <c r="H226">
        <v>5490</v>
      </c>
      <c r="I226">
        <v>990</v>
      </c>
      <c r="J226" t="s">
        <v>21</v>
      </c>
    </row>
    <row r="227" spans="1:10" x14ac:dyDescent="0.25">
      <c r="A227">
        <v>464</v>
      </c>
      <c r="B227" s="1">
        <v>45392</v>
      </c>
      <c r="C227">
        <v>7600</v>
      </c>
      <c r="D227" s="2" t="s">
        <v>7</v>
      </c>
      <c r="E227" s="2" t="s">
        <v>10</v>
      </c>
      <c r="F227" s="1">
        <v>45461</v>
      </c>
      <c r="G227" s="1">
        <v>45452</v>
      </c>
      <c r="H227">
        <v>9272</v>
      </c>
      <c r="I227">
        <v>1672</v>
      </c>
      <c r="J227" t="s">
        <v>21</v>
      </c>
    </row>
    <row r="228" spans="1:10" x14ac:dyDescent="0.25">
      <c r="A228">
        <v>290</v>
      </c>
      <c r="B228" s="1">
        <v>45392</v>
      </c>
      <c r="C228">
        <v>5880</v>
      </c>
      <c r="D228" s="2" t="s">
        <v>7</v>
      </c>
      <c r="E228" s="2" t="s">
        <v>8</v>
      </c>
      <c r="F228" s="1">
        <v>45461</v>
      </c>
      <c r="G228" s="1">
        <v>45452</v>
      </c>
      <c r="H228">
        <v>7173.6</v>
      </c>
      <c r="I228">
        <v>1293.5999999999999</v>
      </c>
      <c r="J228" t="s">
        <v>21</v>
      </c>
    </row>
    <row r="229" spans="1:10" x14ac:dyDescent="0.25">
      <c r="A229">
        <v>250</v>
      </c>
      <c r="B229" s="1">
        <v>45392</v>
      </c>
      <c r="C229">
        <v>5080</v>
      </c>
      <c r="D229" s="2" t="s">
        <v>9</v>
      </c>
      <c r="E229" s="2" t="s">
        <v>17</v>
      </c>
      <c r="F229" s="1">
        <v>45461</v>
      </c>
      <c r="G229" s="1">
        <v>45452</v>
      </c>
      <c r="H229">
        <v>6197.6</v>
      </c>
      <c r="I229">
        <v>1117.5999999999999</v>
      </c>
      <c r="J229" t="s">
        <v>21</v>
      </c>
    </row>
    <row r="230" spans="1:10" x14ac:dyDescent="0.25">
      <c r="A230">
        <v>321</v>
      </c>
      <c r="B230" s="1">
        <v>45392</v>
      </c>
      <c r="C230">
        <v>800</v>
      </c>
      <c r="D230" s="2" t="s">
        <v>9</v>
      </c>
      <c r="E230" s="2" t="s">
        <v>10</v>
      </c>
      <c r="F230" s="1">
        <v>45461</v>
      </c>
      <c r="G230" s="1">
        <v>45452</v>
      </c>
      <c r="H230">
        <v>976</v>
      </c>
      <c r="I230">
        <v>176</v>
      </c>
      <c r="J230" t="s">
        <v>21</v>
      </c>
    </row>
    <row r="231" spans="1:10" x14ac:dyDescent="0.25">
      <c r="A231">
        <v>62</v>
      </c>
      <c r="B231" s="1">
        <v>45392</v>
      </c>
      <c r="C231">
        <v>1320</v>
      </c>
      <c r="D231" s="2" t="s">
        <v>23</v>
      </c>
      <c r="E231" s="2" t="s">
        <v>10</v>
      </c>
      <c r="F231" s="1">
        <v>45461</v>
      </c>
      <c r="G231" s="1">
        <v>45452</v>
      </c>
      <c r="H231">
        <v>1610.4</v>
      </c>
      <c r="I231">
        <v>290.39999999999998</v>
      </c>
      <c r="J231" t="s">
        <v>21</v>
      </c>
    </row>
    <row r="232" spans="1:10" x14ac:dyDescent="0.25">
      <c r="A232">
        <v>216</v>
      </c>
      <c r="B232" s="1">
        <v>45392</v>
      </c>
      <c r="C232">
        <v>4400</v>
      </c>
      <c r="D232" s="2" t="s">
        <v>9</v>
      </c>
      <c r="E232" s="2" t="s">
        <v>10</v>
      </c>
      <c r="F232" s="1">
        <v>45461</v>
      </c>
      <c r="G232" s="1">
        <v>45452</v>
      </c>
      <c r="H232">
        <v>5368</v>
      </c>
      <c r="I232">
        <v>968</v>
      </c>
      <c r="J232" t="s">
        <v>21</v>
      </c>
    </row>
    <row r="233" spans="1:10" x14ac:dyDescent="0.25">
      <c r="A233">
        <v>144</v>
      </c>
      <c r="B233" s="1">
        <v>45392</v>
      </c>
      <c r="C233">
        <v>2960</v>
      </c>
      <c r="D233" s="2" t="s">
        <v>11</v>
      </c>
      <c r="E233" s="2" t="s">
        <v>13</v>
      </c>
      <c r="F233" s="1">
        <v>45461</v>
      </c>
      <c r="G233" s="1">
        <v>45452</v>
      </c>
      <c r="H233">
        <v>3611.2</v>
      </c>
      <c r="I233">
        <v>651.20000000000005</v>
      </c>
      <c r="J233" t="s">
        <v>21</v>
      </c>
    </row>
    <row r="234" spans="1:10" x14ac:dyDescent="0.25">
      <c r="A234">
        <v>31</v>
      </c>
      <c r="B234" s="1">
        <v>45392</v>
      </c>
      <c r="C234">
        <v>700</v>
      </c>
      <c r="D234" s="2" t="s">
        <v>18</v>
      </c>
      <c r="E234" s="2" t="s">
        <v>8</v>
      </c>
      <c r="F234" s="1">
        <v>45461</v>
      </c>
      <c r="G234" s="1">
        <v>45452</v>
      </c>
      <c r="H234">
        <v>854</v>
      </c>
      <c r="I234">
        <v>154</v>
      </c>
      <c r="J234" t="s">
        <v>21</v>
      </c>
    </row>
    <row r="235" spans="1:10" x14ac:dyDescent="0.25">
      <c r="A235">
        <v>63</v>
      </c>
      <c r="B235" s="1">
        <v>45392</v>
      </c>
      <c r="C235">
        <v>1340</v>
      </c>
      <c r="D235" s="2" t="s">
        <v>9</v>
      </c>
      <c r="E235" s="2" t="s">
        <v>13</v>
      </c>
      <c r="F235" s="1">
        <v>45461</v>
      </c>
      <c r="G235" s="1">
        <v>45452</v>
      </c>
      <c r="H235">
        <v>1634.8</v>
      </c>
      <c r="I235">
        <v>294.8</v>
      </c>
      <c r="J235" t="s">
        <v>21</v>
      </c>
    </row>
    <row r="236" spans="1:10" x14ac:dyDescent="0.25">
      <c r="A236">
        <v>204</v>
      </c>
      <c r="B236" s="1">
        <v>45392</v>
      </c>
      <c r="C236">
        <v>4160</v>
      </c>
      <c r="D236" s="2" t="s">
        <v>15</v>
      </c>
      <c r="E236" s="2" t="s">
        <v>17</v>
      </c>
      <c r="F236" s="1">
        <v>45461</v>
      </c>
      <c r="G236" s="1">
        <v>45452</v>
      </c>
      <c r="H236">
        <v>5075.2</v>
      </c>
      <c r="I236">
        <v>915.2</v>
      </c>
      <c r="J236" t="s">
        <v>21</v>
      </c>
    </row>
    <row r="237" spans="1:10" x14ac:dyDescent="0.25">
      <c r="A237">
        <v>81</v>
      </c>
      <c r="B237" s="1">
        <v>45392</v>
      </c>
      <c r="C237">
        <v>1700</v>
      </c>
      <c r="D237" s="2" t="s">
        <v>12</v>
      </c>
      <c r="E237" s="2" t="s">
        <v>8</v>
      </c>
      <c r="F237" s="1">
        <v>45461</v>
      </c>
      <c r="G237" s="1">
        <v>45452</v>
      </c>
      <c r="H237">
        <v>2074</v>
      </c>
      <c r="I237">
        <v>374</v>
      </c>
      <c r="J237" t="s">
        <v>21</v>
      </c>
    </row>
    <row r="238" spans="1:10" x14ac:dyDescent="0.25">
      <c r="A238">
        <v>134</v>
      </c>
      <c r="B238" s="1">
        <v>45392</v>
      </c>
      <c r="C238">
        <v>2760</v>
      </c>
      <c r="D238" s="2" t="s">
        <v>9</v>
      </c>
      <c r="E238" s="2" t="s">
        <v>17</v>
      </c>
      <c r="F238" s="1">
        <v>45461</v>
      </c>
      <c r="G238" s="1">
        <v>45452</v>
      </c>
      <c r="H238">
        <v>3367.2</v>
      </c>
      <c r="I238">
        <v>607.20000000000005</v>
      </c>
      <c r="J238" t="s">
        <v>21</v>
      </c>
    </row>
    <row r="239" spans="1:10" x14ac:dyDescent="0.25">
      <c r="A239">
        <v>25</v>
      </c>
      <c r="B239" s="1">
        <v>45392</v>
      </c>
      <c r="C239">
        <v>580</v>
      </c>
      <c r="D239" s="2" t="s">
        <v>11</v>
      </c>
      <c r="E239" s="2" t="s">
        <v>8</v>
      </c>
      <c r="F239" s="1">
        <v>45461</v>
      </c>
      <c r="G239" s="1">
        <v>45452</v>
      </c>
      <c r="H239">
        <v>707.6</v>
      </c>
      <c r="I239">
        <v>127.6</v>
      </c>
      <c r="J239" t="s">
        <v>21</v>
      </c>
    </row>
    <row r="240" spans="1:10" x14ac:dyDescent="0.25">
      <c r="A240">
        <v>201</v>
      </c>
      <c r="B240" s="1">
        <v>45392</v>
      </c>
      <c r="C240">
        <v>4100</v>
      </c>
      <c r="D240" s="2" t="s">
        <v>18</v>
      </c>
      <c r="E240" s="2" t="s">
        <v>10</v>
      </c>
      <c r="F240" s="1">
        <v>45461</v>
      </c>
      <c r="G240" s="1">
        <v>45452</v>
      </c>
      <c r="H240">
        <v>5002</v>
      </c>
      <c r="I240">
        <v>902</v>
      </c>
      <c r="J240" t="s">
        <v>21</v>
      </c>
    </row>
    <row r="241" spans="1:10" x14ac:dyDescent="0.25">
      <c r="A241">
        <v>47</v>
      </c>
      <c r="B241" s="1">
        <v>45392</v>
      </c>
      <c r="C241">
        <v>1020</v>
      </c>
      <c r="D241" s="2" t="s">
        <v>12</v>
      </c>
      <c r="E241" s="2" t="s">
        <v>10</v>
      </c>
      <c r="F241" s="1">
        <v>45461</v>
      </c>
      <c r="G241" s="1">
        <v>45452</v>
      </c>
      <c r="H241">
        <v>1244.4000000000001</v>
      </c>
      <c r="I241">
        <v>224.4</v>
      </c>
      <c r="J241" t="s">
        <v>21</v>
      </c>
    </row>
    <row r="242" spans="1:10" x14ac:dyDescent="0.25">
      <c r="A242">
        <v>168</v>
      </c>
      <c r="B242" s="1">
        <v>45392</v>
      </c>
      <c r="C242">
        <v>3440</v>
      </c>
      <c r="D242" s="2" t="s">
        <v>9</v>
      </c>
      <c r="E242" s="2" t="s">
        <v>10</v>
      </c>
      <c r="F242" s="1">
        <v>45461</v>
      </c>
      <c r="G242" s="1">
        <v>45452</v>
      </c>
      <c r="H242">
        <v>4196.8</v>
      </c>
      <c r="I242">
        <v>756.8</v>
      </c>
      <c r="J242" t="s">
        <v>21</v>
      </c>
    </row>
    <row r="243" spans="1:10" x14ac:dyDescent="0.25">
      <c r="A243">
        <v>155</v>
      </c>
      <c r="B243" s="1">
        <v>45392</v>
      </c>
      <c r="C243">
        <v>3180</v>
      </c>
      <c r="D243" s="2" t="s">
        <v>12</v>
      </c>
      <c r="E243" s="2" t="s">
        <v>17</v>
      </c>
      <c r="F243" s="1">
        <v>45461</v>
      </c>
      <c r="G243" s="1">
        <v>45452</v>
      </c>
      <c r="H243">
        <v>3879.6</v>
      </c>
      <c r="I243">
        <v>699.6</v>
      </c>
      <c r="J243" t="s">
        <v>21</v>
      </c>
    </row>
    <row r="244" spans="1:10" x14ac:dyDescent="0.25">
      <c r="A244">
        <v>268</v>
      </c>
      <c r="B244" s="1">
        <v>45391</v>
      </c>
      <c r="C244">
        <v>5440</v>
      </c>
      <c r="D244" s="2" t="s">
        <v>12</v>
      </c>
      <c r="E244" s="2" t="s">
        <v>10</v>
      </c>
      <c r="F244" s="1">
        <v>45461</v>
      </c>
      <c r="G244" s="1">
        <v>45451</v>
      </c>
      <c r="H244">
        <v>6636.8</v>
      </c>
      <c r="I244">
        <v>1196.8</v>
      </c>
      <c r="J244" t="s">
        <v>21</v>
      </c>
    </row>
    <row r="245" spans="1:10" x14ac:dyDescent="0.25">
      <c r="A245">
        <v>122</v>
      </c>
      <c r="B245" s="1">
        <v>45391</v>
      </c>
      <c r="C245">
        <v>2520</v>
      </c>
      <c r="D245" s="2" t="s">
        <v>18</v>
      </c>
      <c r="E245" s="2" t="s">
        <v>8</v>
      </c>
      <c r="F245" s="1">
        <v>45461</v>
      </c>
      <c r="G245" s="1">
        <v>45451</v>
      </c>
      <c r="H245">
        <v>3074.4</v>
      </c>
      <c r="I245">
        <v>554.4</v>
      </c>
      <c r="J245" t="s">
        <v>21</v>
      </c>
    </row>
    <row r="246" spans="1:10" x14ac:dyDescent="0.25">
      <c r="A246">
        <v>358</v>
      </c>
      <c r="B246" s="1">
        <v>45391</v>
      </c>
      <c r="C246">
        <v>2650</v>
      </c>
      <c r="D246" s="2" t="s">
        <v>7</v>
      </c>
      <c r="E246" s="2" t="s">
        <v>17</v>
      </c>
      <c r="F246" s="1">
        <v>45461</v>
      </c>
      <c r="G246" s="1">
        <v>45451</v>
      </c>
      <c r="H246">
        <v>3233</v>
      </c>
      <c r="I246">
        <v>583</v>
      </c>
      <c r="J246" t="s">
        <v>21</v>
      </c>
    </row>
    <row r="247" spans="1:10" x14ac:dyDescent="0.25">
      <c r="A247">
        <v>446</v>
      </c>
      <c r="B247" s="1">
        <v>45391</v>
      </c>
      <c r="C247">
        <v>7050</v>
      </c>
      <c r="D247" s="2" t="s">
        <v>11</v>
      </c>
      <c r="E247" s="2" t="s">
        <v>17</v>
      </c>
      <c r="F247" s="1">
        <v>45461</v>
      </c>
      <c r="G247" s="1">
        <v>45451</v>
      </c>
      <c r="H247">
        <v>8601</v>
      </c>
      <c r="I247">
        <v>1551</v>
      </c>
      <c r="J247" t="s">
        <v>21</v>
      </c>
    </row>
    <row r="248" spans="1:10" x14ac:dyDescent="0.25">
      <c r="A248">
        <v>317</v>
      </c>
      <c r="B248" s="1">
        <v>45391</v>
      </c>
      <c r="C248">
        <v>600</v>
      </c>
      <c r="D248" s="2" t="s">
        <v>23</v>
      </c>
      <c r="E248" s="2" t="s">
        <v>8</v>
      </c>
      <c r="F248" s="1">
        <v>45461</v>
      </c>
      <c r="G248" s="1">
        <v>45451</v>
      </c>
      <c r="H248">
        <v>732</v>
      </c>
      <c r="I248">
        <v>132</v>
      </c>
      <c r="J248" t="s">
        <v>21</v>
      </c>
    </row>
    <row r="249" spans="1:10" x14ac:dyDescent="0.25">
      <c r="A249">
        <v>266</v>
      </c>
      <c r="B249" s="1">
        <v>45391</v>
      </c>
      <c r="C249">
        <v>5400</v>
      </c>
      <c r="D249" s="2" t="s">
        <v>23</v>
      </c>
      <c r="E249" s="2" t="s">
        <v>10</v>
      </c>
      <c r="F249" s="1">
        <v>45461</v>
      </c>
      <c r="G249" s="1">
        <v>45451</v>
      </c>
      <c r="H249">
        <v>6588</v>
      </c>
      <c r="I249">
        <v>1188</v>
      </c>
      <c r="J249" t="s">
        <v>21</v>
      </c>
    </row>
    <row r="250" spans="1:10" x14ac:dyDescent="0.25">
      <c r="A250">
        <v>469</v>
      </c>
      <c r="B250" s="1">
        <v>45391</v>
      </c>
      <c r="C250">
        <v>7100</v>
      </c>
      <c r="D250" s="2" t="s">
        <v>23</v>
      </c>
      <c r="E250" s="2" t="s">
        <v>13</v>
      </c>
      <c r="F250" s="1">
        <v>45461</v>
      </c>
      <c r="G250" s="1">
        <v>45451</v>
      </c>
      <c r="H250">
        <v>8662</v>
      </c>
      <c r="I250">
        <v>1562</v>
      </c>
      <c r="J250" t="s">
        <v>21</v>
      </c>
    </row>
    <row r="251" spans="1:10" x14ac:dyDescent="0.25">
      <c r="A251">
        <v>166</v>
      </c>
      <c r="B251" s="1">
        <v>45391</v>
      </c>
      <c r="C251">
        <v>3400</v>
      </c>
      <c r="D251" s="2" t="s">
        <v>12</v>
      </c>
      <c r="E251" s="2" t="s">
        <v>17</v>
      </c>
      <c r="F251" s="1">
        <v>45461</v>
      </c>
      <c r="G251" s="1">
        <v>45451</v>
      </c>
      <c r="H251">
        <v>4148</v>
      </c>
      <c r="I251">
        <v>748</v>
      </c>
      <c r="J251" t="s">
        <v>21</v>
      </c>
    </row>
    <row r="252" spans="1:10" x14ac:dyDescent="0.25">
      <c r="A252">
        <v>17</v>
      </c>
      <c r="B252" s="1">
        <v>45391</v>
      </c>
      <c r="C252">
        <v>420</v>
      </c>
      <c r="D252" s="2" t="s">
        <v>15</v>
      </c>
      <c r="E252" s="2" t="s">
        <v>8</v>
      </c>
      <c r="F252" s="1">
        <v>45461</v>
      </c>
      <c r="G252" s="1">
        <v>45451</v>
      </c>
      <c r="H252">
        <v>512.4</v>
      </c>
      <c r="I252">
        <v>92.4</v>
      </c>
      <c r="J252" t="s">
        <v>21</v>
      </c>
    </row>
    <row r="253" spans="1:10" x14ac:dyDescent="0.25">
      <c r="A253">
        <v>159</v>
      </c>
      <c r="B253" s="1">
        <v>45391</v>
      </c>
      <c r="C253">
        <v>3260</v>
      </c>
      <c r="D253" s="2" t="s">
        <v>14</v>
      </c>
      <c r="E253" s="2" t="s">
        <v>10</v>
      </c>
      <c r="F253" s="1">
        <v>45461</v>
      </c>
      <c r="G253" s="1">
        <v>45451</v>
      </c>
      <c r="H253">
        <v>3977.2</v>
      </c>
      <c r="I253">
        <v>717.2</v>
      </c>
      <c r="J253" t="s">
        <v>21</v>
      </c>
    </row>
    <row r="254" spans="1:10" x14ac:dyDescent="0.25">
      <c r="A254">
        <v>143</v>
      </c>
      <c r="B254" s="1">
        <v>45391</v>
      </c>
      <c r="C254">
        <v>2940</v>
      </c>
      <c r="D254" s="2" t="s">
        <v>7</v>
      </c>
      <c r="E254" s="2" t="s">
        <v>8</v>
      </c>
      <c r="F254" s="1">
        <v>45461</v>
      </c>
      <c r="G254" s="1">
        <v>45451</v>
      </c>
      <c r="H254">
        <v>3586.8</v>
      </c>
      <c r="I254">
        <v>646.79999999999995</v>
      </c>
      <c r="J254" t="s">
        <v>21</v>
      </c>
    </row>
    <row r="255" spans="1:10" x14ac:dyDescent="0.25">
      <c r="A255">
        <v>280</v>
      </c>
      <c r="B255" s="1">
        <v>45391</v>
      </c>
      <c r="C255">
        <v>5680</v>
      </c>
      <c r="D255" s="2" t="s">
        <v>11</v>
      </c>
      <c r="E255" s="2" t="s">
        <v>10</v>
      </c>
      <c r="F255" s="1">
        <v>45461</v>
      </c>
      <c r="G255" s="1">
        <v>45451</v>
      </c>
      <c r="H255">
        <v>6929.6</v>
      </c>
      <c r="I255">
        <v>1249.5999999999999</v>
      </c>
      <c r="J255" t="s">
        <v>21</v>
      </c>
    </row>
    <row r="256" spans="1:10" x14ac:dyDescent="0.25">
      <c r="A256">
        <v>333</v>
      </c>
      <c r="B256" s="1">
        <v>45391</v>
      </c>
      <c r="C256">
        <v>1400</v>
      </c>
      <c r="D256" s="2" t="s">
        <v>23</v>
      </c>
      <c r="E256" s="2" t="s">
        <v>8</v>
      </c>
      <c r="F256" s="1">
        <v>45461</v>
      </c>
      <c r="G256" s="1">
        <v>45451</v>
      </c>
      <c r="H256">
        <v>1708</v>
      </c>
      <c r="I256">
        <v>308</v>
      </c>
      <c r="J256" t="s">
        <v>21</v>
      </c>
    </row>
    <row r="257" spans="1:10" x14ac:dyDescent="0.25">
      <c r="A257">
        <v>474</v>
      </c>
      <c r="B257" s="1">
        <v>45391</v>
      </c>
      <c r="C257">
        <v>6600</v>
      </c>
      <c r="D257" s="2" t="s">
        <v>9</v>
      </c>
      <c r="E257" s="2" t="s">
        <v>17</v>
      </c>
      <c r="F257" s="1">
        <v>45461</v>
      </c>
      <c r="G257" s="1">
        <v>45451</v>
      </c>
      <c r="H257">
        <v>8052</v>
      </c>
      <c r="I257">
        <v>1452</v>
      </c>
      <c r="J257" t="s">
        <v>21</v>
      </c>
    </row>
    <row r="258" spans="1:10" x14ac:dyDescent="0.25">
      <c r="A258">
        <v>126</v>
      </c>
      <c r="B258" s="1">
        <v>45391</v>
      </c>
      <c r="C258">
        <v>2600</v>
      </c>
      <c r="D258" s="2" t="s">
        <v>7</v>
      </c>
      <c r="E258" s="2" t="s">
        <v>10</v>
      </c>
      <c r="F258" s="1">
        <v>45461</v>
      </c>
      <c r="G258" s="1">
        <v>45451</v>
      </c>
      <c r="H258">
        <v>3172</v>
      </c>
      <c r="I258">
        <v>572</v>
      </c>
      <c r="J258" t="s">
        <v>21</v>
      </c>
    </row>
    <row r="259" spans="1:10" x14ac:dyDescent="0.25">
      <c r="A259">
        <v>161</v>
      </c>
      <c r="B259" s="1">
        <v>45391</v>
      </c>
      <c r="C259">
        <v>3300</v>
      </c>
      <c r="D259" s="2" t="s">
        <v>11</v>
      </c>
      <c r="E259" s="2" t="s">
        <v>13</v>
      </c>
      <c r="F259" s="1">
        <v>45461</v>
      </c>
      <c r="G259" s="1">
        <v>45451</v>
      </c>
      <c r="H259">
        <v>4026</v>
      </c>
      <c r="I259">
        <v>726</v>
      </c>
      <c r="J259" t="s">
        <v>21</v>
      </c>
    </row>
    <row r="260" spans="1:10" x14ac:dyDescent="0.25">
      <c r="A260">
        <v>278</v>
      </c>
      <c r="B260" s="1">
        <v>45391</v>
      </c>
      <c r="C260">
        <v>5640</v>
      </c>
      <c r="D260" s="2" t="s">
        <v>14</v>
      </c>
      <c r="E260" s="2" t="s">
        <v>17</v>
      </c>
      <c r="F260" s="1">
        <v>45461</v>
      </c>
      <c r="G260" s="1">
        <v>45451</v>
      </c>
      <c r="H260">
        <v>6880.8</v>
      </c>
      <c r="I260">
        <v>1240.8</v>
      </c>
      <c r="J260" t="s">
        <v>21</v>
      </c>
    </row>
    <row r="261" spans="1:10" x14ac:dyDescent="0.25">
      <c r="A261">
        <v>94</v>
      </c>
      <c r="B261" s="1">
        <v>45391</v>
      </c>
      <c r="C261">
        <v>1960</v>
      </c>
      <c r="D261" s="2" t="s">
        <v>9</v>
      </c>
      <c r="E261" s="2" t="s">
        <v>8</v>
      </c>
      <c r="F261" s="1">
        <v>45461</v>
      </c>
      <c r="G261" s="1">
        <v>45451</v>
      </c>
      <c r="H261">
        <v>2391.1999999999998</v>
      </c>
      <c r="I261">
        <v>431.2</v>
      </c>
      <c r="J261" t="s">
        <v>21</v>
      </c>
    </row>
    <row r="262" spans="1:10" x14ac:dyDescent="0.25">
      <c r="A262">
        <v>217</v>
      </c>
      <c r="B262" s="1">
        <v>45391</v>
      </c>
      <c r="C262">
        <v>4420</v>
      </c>
      <c r="D262" s="2" t="s">
        <v>12</v>
      </c>
      <c r="E262" s="2" t="s">
        <v>13</v>
      </c>
      <c r="F262" s="1">
        <v>45461</v>
      </c>
      <c r="G262" s="1">
        <v>45451</v>
      </c>
      <c r="H262">
        <v>5392.4</v>
      </c>
      <c r="I262">
        <v>972.4</v>
      </c>
      <c r="J262" t="s">
        <v>21</v>
      </c>
    </row>
    <row r="263" spans="1:10" x14ac:dyDescent="0.25">
      <c r="A263">
        <v>404</v>
      </c>
      <c r="B263" s="1">
        <v>45391</v>
      </c>
      <c r="C263">
        <v>4950</v>
      </c>
      <c r="D263" s="2" t="s">
        <v>12</v>
      </c>
      <c r="E263" s="2" t="s">
        <v>17</v>
      </c>
      <c r="F263" s="1">
        <v>45461</v>
      </c>
      <c r="G263" s="1">
        <v>45451</v>
      </c>
      <c r="H263">
        <v>6039</v>
      </c>
      <c r="I263">
        <v>1089</v>
      </c>
      <c r="J263" t="s">
        <v>21</v>
      </c>
    </row>
    <row r="264" spans="1:10" x14ac:dyDescent="0.25">
      <c r="A264">
        <v>498</v>
      </c>
      <c r="B264" s="1">
        <v>45391</v>
      </c>
      <c r="C264">
        <v>4200</v>
      </c>
      <c r="D264" s="2" t="s">
        <v>7</v>
      </c>
      <c r="E264" s="2" t="s">
        <v>17</v>
      </c>
      <c r="F264" s="1">
        <v>45461</v>
      </c>
      <c r="G264" s="1">
        <v>45451</v>
      </c>
      <c r="H264">
        <v>5124</v>
      </c>
      <c r="I264">
        <v>924</v>
      </c>
      <c r="J264" t="s">
        <v>21</v>
      </c>
    </row>
    <row r="265" spans="1:10" x14ac:dyDescent="0.25">
      <c r="A265">
        <v>460</v>
      </c>
      <c r="B265" s="1">
        <v>45391</v>
      </c>
      <c r="C265">
        <v>8000</v>
      </c>
      <c r="D265" s="2" t="s">
        <v>7</v>
      </c>
      <c r="E265" s="2" t="s">
        <v>17</v>
      </c>
      <c r="F265" s="1">
        <v>45461</v>
      </c>
      <c r="G265" s="1">
        <v>45451</v>
      </c>
      <c r="H265">
        <v>9760</v>
      </c>
      <c r="I265">
        <v>1760</v>
      </c>
      <c r="J265" t="s">
        <v>21</v>
      </c>
    </row>
    <row r="266" spans="1:10" x14ac:dyDescent="0.25">
      <c r="A266">
        <v>245</v>
      </c>
      <c r="B266" s="1">
        <v>45391</v>
      </c>
      <c r="C266">
        <v>4980</v>
      </c>
      <c r="D266" s="2" t="s">
        <v>7</v>
      </c>
      <c r="E266" s="2" t="s">
        <v>13</v>
      </c>
      <c r="F266" s="1">
        <v>45461</v>
      </c>
      <c r="G266" s="1">
        <v>45451</v>
      </c>
      <c r="H266">
        <v>6075.6</v>
      </c>
      <c r="I266">
        <v>1095.5999999999999</v>
      </c>
      <c r="J266" t="s">
        <v>21</v>
      </c>
    </row>
    <row r="267" spans="1:10" x14ac:dyDescent="0.25">
      <c r="A267">
        <v>26</v>
      </c>
      <c r="B267" s="1">
        <v>45391</v>
      </c>
      <c r="C267">
        <v>600</v>
      </c>
      <c r="D267" s="2" t="s">
        <v>9</v>
      </c>
      <c r="E267" s="2" t="s">
        <v>17</v>
      </c>
      <c r="F267" s="1">
        <v>45461</v>
      </c>
      <c r="G267" s="1">
        <v>45451</v>
      </c>
      <c r="H267">
        <v>732</v>
      </c>
      <c r="I267">
        <v>132</v>
      </c>
      <c r="J267" t="s">
        <v>21</v>
      </c>
    </row>
    <row r="268" spans="1:10" x14ac:dyDescent="0.25">
      <c r="A268">
        <v>410</v>
      </c>
      <c r="B268" s="1">
        <v>45391</v>
      </c>
      <c r="C268">
        <v>5250</v>
      </c>
      <c r="D268" s="2" t="s">
        <v>12</v>
      </c>
      <c r="E268" s="2" t="s">
        <v>13</v>
      </c>
      <c r="F268" s="1">
        <v>45461</v>
      </c>
      <c r="G268" s="1">
        <v>45451</v>
      </c>
      <c r="H268">
        <v>6405</v>
      </c>
      <c r="I268">
        <v>1155</v>
      </c>
      <c r="J268" t="s">
        <v>21</v>
      </c>
    </row>
    <row r="269" spans="1:10" x14ac:dyDescent="0.25">
      <c r="A269">
        <v>416</v>
      </c>
      <c r="B269" s="1">
        <v>45391</v>
      </c>
      <c r="C269">
        <v>5550</v>
      </c>
      <c r="D269" s="2" t="s">
        <v>11</v>
      </c>
      <c r="E269" s="2" t="s">
        <v>8</v>
      </c>
      <c r="F269" s="1">
        <v>45461</v>
      </c>
      <c r="G269" s="1">
        <v>45451</v>
      </c>
      <c r="H269">
        <v>6771</v>
      </c>
      <c r="I269">
        <v>1221</v>
      </c>
      <c r="J269" t="s">
        <v>21</v>
      </c>
    </row>
    <row r="270" spans="1:10" x14ac:dyDescent="0.25">
      <c r="A270">
        <v>450</v>
      </c>
      <c r="B270" s="1">
        <v>45391</v>
      </c>
      <c r="C270">
        <v>7250</v>
      </c>
      <c r="D270" s="2" t="s">
        <v>11</v>
      </c>
      <c r="E270" s="2" t="s">
        <v>10</v>
      </c>
      <c r="F270" s="1">
        <v>45461</v>
      </c>
      <c r="G270" s="1">
        <v>45451</v>
      </c>
      <c r="H270">
        <v>8845</v>
      </c>
      <c r="I270">
        <v>1595</v>
      </c>
      <c r="J270" t="s">
        <v>21</v>
      </c>
    </row>
    <row r="271" spans="1:10" x14ac:dyDescent="0.25">
      <c r="A271">
        <v>50</v>
      </c>
      <c r="B271" s="1">
        <v>45391</v>
      </c>
      <c r="C271">
        <v>1080</v>
      </c>
      <c r="D271" s="2" t="s">
        <v>23</v>
      </c>
      <c r="E271" s="2" t="s">
        <v>17</v>
      </c>
      <c r="F271" s="1">
        <v>45461</v>
      </c>
      <c r="G271" s="1">
        <v>45451</v>
      </c>
      <c r="H271">
        <v>1317.6</v>
      </c>
      <c r="I271">
        <v>237.6</v>
      </c>
      <c r="J271" t="s">
        <v>21</v>
      </c>
    </row>
    <row r="272" spans="1:10" x14ac:dyDescent="0.25">
      <c r="A272">
        <v>423</v>
      </c>
      <c r="B272" s="1">
        <v>45390</v>
      </c>
      <c r="C272">
        <v>5900</v>
      </c>
      <c r="D272" s="2" t="s">
        <v>9</v>
      </c>
      <c r="E272" s="2" t="s">
        <v>8</v>
      </c>
      <c r="F272" s="1">
        <v>45461</v>
      </c>
      <c r="G272" s="1">
        <v>45450</v>
      </c>
      <c r="H272">
        <v>7198</v>
      </c>
      <c r="I272">
        <v>1298</v>
      </c>
      <c r="J272" t="s">
        <v>21</v>
      </c>
    </row>
    <row r="273" spans="1:10" x14ac:dyDescent="0.25">
      <c r="A273">
        <v>444</v>
      </c>
      <c r="B273" s="1">
        <v>45390</v>
      </c>
      <c r="C273">
        <v>6950</v>
      </c>
      <c r="D273" s="2" t="s">
        <v>12</v>
      </c>
      <c r="E273" s="2" t="s">
        <v>8</v>
      </c>
      <c r="F273" s="1">
        <v>45461</v>
      </c>
      <c r="G273" s="1">
        <v>45450</v>
      </c>
      <c r="H273">
        <v>8479</v>
      </c>
      <c r="I273">
        <v>1529</v>
      </c>
      <c r="J273" t="s">
        <v>21</v>
      </c>
    </row>
    <row r="274" spans="1:10" x14ac:dyDescent="0.25">
      <c r="A274">
        <v>158</v>
      </c>
      <c r="B274" s="1">
        <v>45390</v>
      </c>
      <c r="C274">
        <v>3240</v>
      </c>
      <c r="D274" s="2" t="s">
        <v>7</v>
      </c>
      <c r="E274" s="2" t="s">
        <v>13</v>
      </c>
      <c r="F274" s="1">
        <v>45461</v>
      </c>
      <c r="G274" s="1">
        <v>45450</v>
      </c>
      <c r="H274">
        <v>3952.8</v>
      </c>
      <c r="I274">
        <v>712.8</v>
      </c>
      <c r="J274" t="s">
        <v>21</v>
      </c>
    </row>
    <row r="275" spans="1:10" x14ac:dyDescent="0.25">
      <c r="A275">
        <v>476</v>
      </c>
      <c r="B275" s="1">
        <v>45390</v>
      </c>
      <c r="C275">
        <v>6400</v>
      </c>
      <c r="D275" s="2" t="s">
        <v>15</v>
      </c>
      <c r="E275" s="2" t="s">
        <v>10</v>
      </c>
      <c r="F275" s="1">
        <v>45461</v>
      </c>
      <c r="G275" s="1">
        <v>45450</v>
      </c>
      <c r="H275">
        <v>7808</v>
      </c>
      <c r="I275">
        <v>1408</v>
      </c>
      <c r="J275" t="s">
        <v>21</v>
      </c>
    </row>
    <row r="276" spans="1:10" x14ac:dyDescent="0.25">
      <c r="A276">
        <v>428</v>
      </c>
      <c r="B276" s="1">
        <v>45390</v>
      </c>
      <c r="C276">
        <v>6150</v>
      </c>
      <c r="D276" s="2" t="s">
        <v>18</v>
      </c>
      <c r="E276" s="2" t="s">
        <v>17</v>
      </c>
      <c r="F276" s="1">
        <v>45461</v>
      </c>
      <c r="G276" s="1">
        <v>45450</v>
      </c>
      <c r="H276">
        <v>7503</v>
      </c>
      <c r="I276">
        <v>1353</v>
      </c>
      <c r="J276" t="s">
        <v>21</v>
      </c>
    </row>
    <row r="277" spans="1:10" x14ac:dyDescent="0.25">
      <c r="A277">
        <v>480</v>
      </c>
      <c r="B277" s="1">
        <v>45390</v>
      </c>
      <c r="C277">
        <v>6000</v>
      </c>
      <c r="D277" s="2" t="s">
        <v>11</v>
      </c>
      <c r="E277" s="2" t="s">
        <v>13</v>
      </c>
      <c r="F277" s="1">
        <v>45461</v>
      </c>
      <c r="G277" s="1">
        <v>45450</v>
      </c>
      <c r="H277">
        <v>7320</v>
      </c>
      <c r="I277">
        <v>1320</v>
      </c>
      <c r="J277" t="s">
        <v>21</v>
      </c>
    </row>
    <row r="278" spans="1:10" x14ac:dyDescent="0.25">
      <c r="A278">
        <v>451</v>
      </c>
      <c r="B278" s="1">
        <v>45390</v>
      </c>
      <c r="C278">
        <v>7300</v>
      </c>
      <c r="D278" s="2" t="s">
        <v>9</v>
      </c>
      <c r="E278" s="2" t="s">
        <v>8</v>
      </c>
      <c r="F278" s="1">
        <v>45461</v>
      </c>
      <c r="G278" s="1">
        <v>45450</v>
      </c>
      <c r="H278">
        <v>8906</v>
      </c>
      <c r="I278">
        <v>1606</v>
      </c>
      <c r="J278" t="s">
        <v>21</v>
      </c>
    </row>
    <row r="279" spans="1:10" x14ac:dyDescent="0.25">
      <c r="A279">
        <v>425</v>
      </c>
      <c r="B279" s="1">
        <v>45390</v>
      </c>
      <c r="C279">
        <v>6000</v>
      </c>
      <c r="D279" s="2" t="s">
        <v>15</v>
      </c>
      <c r="E279" s="2" t="s">
        <v>10</v>
      </c>
      <c r="F279" s="1">
        <v>45461</v>
      </c>
      <c r="G279" s="1">
        <v>45450</v>
      </c>
      <c r="H279">
        <v>7320</v>
      </c>
      <c r="I279">
        <v>1320</v>
      </c>
      <c r="J279" t="s">
        <v>21</v>
      </c>
    </row>
    <row r="280" spans="1:10" x14ac:dyDescent="0.25">
      <c r="A280">
        <v>426</v>
      </c>
      <c r="B280" s="1">
        <v>45390</v>
      </c>
      <c r="C280">
        <v>6050</v>
      </c>
      <c r="D280" s="2" t="s">
        <v>7</v>
      </c>
      <c r="E280" s="2" t="s">
        <v>10</v>
      </c>
      <c r="F280" s="1">
        <v>45461</v>
      </c>
      <c r="G280" s="1">
        <v>45450</v>
      </c>
      <c r="H280">
        <v>7381</v>
      </c>
      <c r="I280">
        <v>1331</v>
      </c>
      <c r="J280" t="s">
        <v>21</v>
      </c>
    </row>
    <row r="281" spans="1:10" x14ac:dyDescent="0.25">
      <c r="A281">
        <v>20</v>
      </c>
      <c r="B281" s="1">
        <v>45390</v>
      </c>
      <c r="C281">
        <v>480</v>
      </c>
      <c r="D281" s="2" t="s">
        <v>18</v>
      </c>
      <c r="E281" s="2" t="s">
        <v>10</v>
      </c>
      <c r="F281" s="1">
        <v>45461</v>
      </c>
      <c r="G281" s="1">
        <v>45450</v>
      </c>
      <c r="H281">
        <v>585.6</v>
      </c>
      <c r="I281">
        <v>105.6</v>
      </c>
      <c r="J281" t="s">
        <v>21</v>
      </c>
    </row>
    <row r="282" spans="1:10" x14ac:dyDescent="0.25">
      <c r="A282">
        <v>365</v>
      </c>
      <c r="B282" s="1">
        <v>45390</v>
      </c>
      <c r="C282">
        <v>3000</v>
      </c>
      <c r="D282" s="2" t="s">
        <v>11</v>
      </c>
      <c r="E282" s="2" t="s">
        <v>17</v>
      </c>
      <c r="F282" s="1">
        <v>45461</v>
      </c>
      <c r="G282" s="1">
        <v>45450</v>
      </c>
      <c r="H282">
        <v>3660</v>
      </c>
      <c r="I282">
        <v>660</v>
      </c>
      <c r="J282" t="s">
        <v>21</v>
      </c>
    </row>
    <row r="283" spans="1:10" x14ac:dyDescent="0.25">
      <c r="A283">
        <v>76</v>
      </c>
      <c r="B283" s="1">
        <v>45390</v>
      </c>
      <c r="C283">
        <v>1600</v>
      </c>
      <c r="D283" s="2" t="s">
        <v>11</v>
      </c>
      <c r="E283" s="2" t="s">
        <v>10</v>
      </c>
      <c r="F283" s="1">
        <v>45461</v>
      </c>
      <c r="G283" s="1">
        <v>45450</v>
      </c>
      <c r="H283">
        <v>1952</v>
      </c>
      <c r="I283">
        <v>352</v>
      </c>
      <c r="J283" t="s">
        <v>21</v>
      </c>
    </row>
    <row r="284" spans="1:10" x14ac:dyDescent="0.25">
      <c r="A284">
        <v>399</v>
      </c>
      <c r="B284" s="1">
        <v>45390</v>
      </c>
      <c r="C284">
        <v>4700</v>
      </c>
      <c r="D284" s="2" t="s">
        <v>11</v>
      </c>
      <c r="E284" s="2" t="s">
        <v>13</v>
      </c>
      <c r="F284" s="1">
        <v>45461</v>
      </c>
      <c r="G284" s="1">
        <v>45450</v>
      </c>
      <c r="H284">
        <v>5734</v>
      </c>
      <c r="I284">
        <v>1034</v>
      </c>
      <c r="J284" t="s">
        <v>21</v>
      </c>
    </row>
    <row r="285" spans="1:10" x14ac:dyDescent="0.25">
      <c r="A285">
        <v>371</v>
      </c>
      <c r="B285" s="1">
        <v>45390</v>
      </c>
      <c r="C285">
        <v>3300</v>
      </c>
      <c r="D285" s="2" t="s">
        <v>18</v>
      </c>
      <c r="E285" s="2" t="s">
        <v>13</v>
      </c>
      <c r="F285" s="1">
        <v>45461</v>
      </c>
      <c r="G285" s="1">
        <v>45450</v>
      </c>
      <c r="H285">
        <v>4026</v>
      </c>
      <c r="I285">
        <v>726</v>
      </c>
      <c r="J285" t="s">
        <v>21</v>
      </c>
    </row>
    <row r="286" spans="1:10" x14ac:dyDescent="0.25">
      <c r="A286">
        <v>465</v>
      </c>
      <c r="B286" s="1">
        <v>45390</v>
      </c>
      <c r="C286">
        <v>7500</v>
      </c>
      <c r="D286" s="2" t="s">
        <v>14</v>
      </c>
      <c r="E286" s="2" t="s">
        <v>8</v>
      </c>
      <c r="F286" s="1">
        <v>45461</v>
      </c>
      <c r="G286" s="1">
        <v>45450</v>
      </c>
      <c r="H286">
        <v>9150</v>
      </c>
      <c r="I286">
        <v>1650</v>
      </c>
      <c r="J286" t="s">
        <v>21</v>
      </c>
    </row>
    <row r="287" spans="1:10" x14ac:dyDescent="0.25">
      <c r="A287">
        <v>466</v>
      </c>
      <c r="B287" s="1">
        <v>45390</v>
      </c>
      <c r="C287">
        <v>7400</v>
      </c>
      <c r="D287" s="2" t="s">
        <v>7</v>
      </c>
      <c r="E287" s="2" t="s">
        <v>13</v>
      </c>
      <c r="F287" s="1">
        <v>45461</v>
      </c>
      <c r="G287" s="1">
        <v>45450</v>
      </c>
      <c r="H287">
        <v>9028</v>
      </c>
      <c r="I287">
        <v>1628</v>
      </c>
      <c r="J287" t="s">
        <v>21</v>
      </c>
    </row>
    <row r="288" spans="1:10" x14ac:dyDescent="0.25">
      <c r="A288">
        <v>400</v>
      </c>
      <c r="B288" s="1">
        <v>45390</v>
      </c>
      <c r="C288">
        <v>4750</v>
      </c>
      <c r="D288" s="2" t="s">
        <v>9</v>
      </c>
      <c r="E288" s="2" t="s">
        <v>17</v>
      </c>
      <c r="F288" s="1">
        <v>45461</v>
      </c>
      <c r="G288" s="1">
        <v>45450</v>
      </c>
      <c r="H288">
        <v>5795</v>
      </c>
      <c r="I288">
        <v>1045</v>
      </c>
      <c r="J288" t="s">
        <v>21</v>
      </c>
    </row>
    <row r="289" spans="1:10" x14ac:dyDescent="0.25">
      <c r="A289">
        <v>343</v>
      </c>
      <c r="B289" s="1">
        <v>45390</v>
      </c>
      <c r="C289">
        <v>1900</v>
      </c>
      <c r="D289" s="2" t="s">
        <v>18</v>
      </c>
      <c r="E289" s="2" t="s">
        <v>13</v>
      </c>
      <c r="F289" s="1">
        <v>45461</v>
      </c>
      <c r="G289" s="1">
        <v>45450</v>
      </c>
      <c r="H289">
        <v>2318</v>
      </c>
      <c r="I289">
        <v>418</v>
      </c>
      <c r="J289" t="s">
        <v>21</v>
      </c>
    </row>
    <row r="290" spans="1:10" x14ac:dyDescent="0.25">
      <c r="A290">
        <v>138</v>
      </c>
      <c r="B290" s="1">
        <v>45390</v>
      </c>
      <c r="C290">
        <v>2840</v>
      </c>
      <c r="D290" s="2" t="s">
        <v>12</v>
      </c>
      <c r="E290" s="2" t="s">
        <v>17</v>
      </c>
      <c r="F290" s="1">
        <v>45461</v>
      </c>
      <c r="G290" s="1">
        <v>45450</v>
      </c>
      <c r="H290">
        <v>3464.8</v>
      </c>
      <c r="I290">
        <v>624.79999999999995</v>
      </c>
      <c r="J290" t="s">
        <v>21</v>
      </c>
    </row>
    <row r="291" spans="1:10" x14ac:dyDescent="0.25">
      <c r="A291">
        <v>24</v>
      </c>
      <c r="B291" s="1">
        <v>45390</v>
      </c>
      <c r="C291">
        <v>560</v>
      </c>
      <c r="D291" s="2" t="s">
        <v>7</v>
      </c>
      <c r="E291" s="2" t="s">
        <v>8</v>
      </c>
      <c r="F291" s="1">
        <v>45461</v>
      </c>
      <c r="G291" s="1">
        <v>45450</v>
      </c>
      <c r="H291">
        <v>683.2</v>
      </c>
      <c r="I291">
        <v>123.2</v>
      </c>
      <c r="J291" t="s">
        <v>21</v>
      </c>
    </row>
    <row r="292" spans="1:10" x14ac:dyDescent="0.25">
      <c r="A292">
        <v>405</v>
      </c>
      <c r="B292" s="1">
        <v>45390</v>
      </c>
      <c r="C292">
        <v>5000</v>
      </c>
      <c r="D292" s="2" t="s">
        <v>18</v>
      </c>
      <c r="E292" s="2" t="s">
        <v>10</v>
      </c>
      <c r="F292" s="1">
        <v>45461</v>
      </c>
      <c r="G292" s="1">
        <v>45450</v>
      </c>
      <c r="H292">
        <v>6100</v>
      </c>
      <c r="I292">
        <v>1100</v>
      </c>
      <c r="J292" t="s">
        <v>21</v>
      </c>
    </row>
    <row r="293" spans="1:10" x14ac:dyDescent="0.25">
      <c r="A293">
        <v>125</v>
      </c>
      <c r="B293" s="1">
        <v>45390</v>
      </c>
      <c r="C293">
        <v>2580</v>
      </c>
      <c r="D293" s="2" t="s">
        <v>14</v>
      </c>
      <c r="E293" s="2" t="s">
        <v>10</v>
      </c>
      <c r="F293" s="1">
        <v>45461</v>
      </c>
      <c r="G293" s="1">
        <v>45450</v>
      </c>
      <c r="H293">
        <v>3147.6</v>
      </c>
      <c r="I293">
        <v>567.6</v>
      </c>
      <c r="J293" t="s">
        <v>21</v>
      </c>
    </row>
    <row r="294" spans="1:10" x14ac:dyDescent="0.25">
      <c r="A294">
        <v>133</v>
      </c>
      <c r="B294" s="1">
        <v>45390</v>
      </c>
      <c r="C294">
        <v>2740</v>
      </c>
      <c r="D294" s="2" t="s">
        <v>18</v>
      </c>
      <c r="E294" s="2" t="s">
        <v>13</v>
      </c>
      <c r="F294" s="1">
        <v>45461</v>
      </c>
      <c r="G294" s="1">
        <v>45450</v>
      </c>
      <c r="H294">
        <v>3342.8</v>
      </c>
      <c r="I294">
        <v>602.79999999999995</v>
      </c>
      <c r="J294" t="s">
        <v>21</v>
      </c>
    </row>
    <row r="295" spans="1:10" x14ac:dyDescent="0.25">
      <c r="A295">
        <v>494</v>
      </c>
      <c r="B295" s="1">
        <v>45390</v>
      </c>
      <c r="C295">
        <v>4600</v>
      </c>
      <c r="D295" s="2" t="s">
        <v>7</v>
      </c>
      <c r="E295" s="2" t="s">
        <v>13</v>
      </c>
      <c r="F295" s="1">
        <v>45461</v>
      </c>
      <c r="G295" s="1">
        <v>45450</v>
      </c>
      <c r="H295">
        <v>5612</v>
      </c>
      <c r="I295">
        <v>1012</v>
      </c>
      <c r="J295" t="s">
        <v>21</v>
      </c>
    </row>
    <row r="296" spans="1:10" x14ac:dyDescent="0.25">
      <c r="A296">
        <v>289</v>
      </c>
      <c r="B296" s="1">
        <v>45390</v>
      </c>
      <c r="C296">
        <v>5860</v>
      </c>
      <c r="D296" s="2" t="s">
        <v>15</v>
      </c>
      <c r="E296" s="2" t="s">
        <v>8</v>
      </c>
      <c r="F296" s="1">
        <v>45461</v>
      </c>
      <c r="G296" s="1">
        <v>45450</v>
      </c>
      <c r="H296">
        <v>7149.2</v>
      </c>
      <c r="I296">
        <v>1289.2</v>
      </c>
      <c r="J296" t="s">
        <v>21</v>
      </c>
    </row>
    <row r="297" spans="1:10" x14ac:dyDescent="0.25">
      <c r="A297">
        <v>232</v>
      </c>
      <c r="B297" s="1">
        <v>45390</v>
      </c>
      <c r="C297">
        <v>4720</v>
      </c>
      <c r="D297" s="2" t="s">
        <v>23</v>
      </c>
      <c r="E297" s="2" t="s">
        <v>17</v>
      </c>
      <c r="F297" s="1">
        <v>45461</v>
      </c>
      <c r="G297" s="1">
        <v>45450</v>
      </c>
      <c r="H297">
        <v>5758.4</v>
      </c>
      <c r="I297">
        <v>1038.4000000000001</v>
      </c>
      <c r="J297" t="s">
        <v>21</v>
      </c>
    </row>
    <row r="298" spans="1:10" x14ac:dyDescent="0.25">
      <c r="A298">
        <v>286</v>
      </c>
      <c r="B298" s="1">
        <v>45390</v>
      </c>
      <c r="C298">
        <v>5800</v>
      </c>
      <c r="D298" s="2" t="s">
        <v>18</v>
      </c>
      <c r="E298" s="2" t="s">
        <v>10</v>
      </c>
      <c r="F298" s="1">
        <v>45461</v>
      </c>
      <c r="G298" s="1">
        <v>45450</v>
      </c>
      <c r="H298">
        <v>7076</v>
      </c>
      <c r="I298">
        <v>1276</v>
      </c>
      <c r="J298" t="s">
        <v>21</v>
      </c>
    </row>
    <row r="299" spans="1:10" x14ac:dyDescent="0.25">
      <c r="A299">
        <v>203</v>
      </c>
      <c r="B299" s="1">
        <v>45390</v>
      </c>
      <c r="C299">
        <v>4140</v>
      </c>
      <c r="D299" s="2" t="s">
        <v>23</v>
      </c>
      <c r="E299" s="2" t="s">
        <v>13</v>
      </c>
      <c r="F299" s="1">
        <v>45461</v>
      </c>
      <c r="G299" s="1">
        <v>45450</v>
      </c>
      <c r="H299">
        <v>5050.8</v>
      </c>
      <c r="I299">
        <v>910.8</v>
      </c>
      <c r="J299" t="s">
        <v>21</v>
      </c>
    </row>
    <row r="300" spans="1:10" x14ac:dyDescent="0.25">
      <c r="A300">
        <v>112</v>
      </c>
      <c r="B300" s="1">
        <v>45390</v>
      </c>
      <c r="C300">
        <v>2320</v>
      </c>
      <c r="D300" s="2" t="s">
        <v>23</v>
      </c>
      <c r="E300" s="2" t="s">
        <v>10</v>
      </c>
      <c r="F300" s="1">
        <v>45461</v>
      </c>
      <c r="G300" s="1">
        <v>45450</v>
      </c>
      <c r="H300">
        <v>2830.4</v>
      </c>
      <c r="I300">
        <v>510.4</v>
      </c>
      <c r="J300" t="s">
        <v>21</v>
      </c>
    </row>
    <row r="301" spans="1:10" x14ac:dyDescent="0.25">
      <c r="A301">
        <v>212</v>
      </c>
      <c r="B301" s="1">
        <v>45390</v>
      </c>
      <c r="C301">
        <v>4320</v>
      </c>
      <c r="D301" s="2" t="s">
        <v>11</v>
      </c>
      <c r="E301" s="2" t="s">
        <v>10</v>
      </c>
      <c r="F301" s="1">
        <v>45461</v>
      </c>
      <c r="G301" s="1">
        <v>45450</v>
      </c>
      <c r="H301">
        <v>5270.4</v>
      </c>
      <c r="I301">
        <v>950.4</v>
      </c>
      <c r="J301" t="s">
        <v>21</v>
      </c>
    </row>
    <row r="302" spans="1:10" x14ac:dyDescent="0.25">
      <c r="A302">
        <v>373</v>
      </c>
      <c r="B302" s="1">
        <v>45389</v>
      </c>
      <c r="C302">
        <v>3400</v>
      </c>
      <c r="D302" s="2" t="s">
        <v>23</v>
      </c>
      <c r="E302" s="2" t="s">
        <v>8</v>
      </c>
      <c r="F302" s="1">
        <v>45461</v>
      </c>
      <c r="G302" s="1">
        <v>45449</v>
      </c>
      <c r="H302">
        <v>4148</v>
      </c>
      <c r="I302">
        <v>748</v>
      </c>
      <c r="J302" t="s">
        <v>21</v>
      </c>
    </row>
    <row r="303" spans="1:10" x14ac:dyDescent="0.25">
      <c r="A303">
        <v>470</v>
      </c>
      <c r="B303" s="1">
        <v>45389</v>
      </c>
      <c r="C303">
        <v>7000</v>
      </c>
      <c r="D303" s="2" t="s">
        <v>23</v>
      </c>
      <c r="E303" s="2" t="s">
        <v>17</v>
      </c>
      <c r="F303" s="1">
        <v>45461</v>
      </c>
      <c r="G303" s="1">
        <v>45449</v>
      </c>
      <c r="H303">
        <v>8540</v>
      </c>
      <c r="I303">
        <v>1540</v>
      </c>
      <c r="J303" t="s">
        <v>21</v>
      </c>
    </row>
    <row r="304" spans="1:10" x14ac:dyDescent="0.25">
      <c r="A304">
        <v>103</v>
      </c>
      <c r="B304" s="1">
        <v>45389</v>
      </c>
      <c r="C304">
        <v>2140</v>
      </c>
      <c r="D304" s="2" t="s">
        <v>7</v>
      </c>
      <c r="E304" s="2" t="s">
        <v>10</v>
      </c>
      <c r="F304" s="1">
        <v>45461</v>
      </c>
      <c r="G304" s="1">
        <v>45449</v>
      </c>
      <c r="H304">
        <v>2610.8000000000002</v>
      </c>
      <c r="I304">
        <v>470.8</v>
      </c>
      <c r="J304" t="s">
        <v>21</v>
      </c>
    </row>
    <row r="305" spans="1:10" x14ac:dyDescent="0.25">
      <c r="A305">
        <v>269</v>
      </c>
      <c r="B305" s="1">
        <v>45389</v>
      </c>
      <c r="C305">
        <v>5460</v>
      </c>
      <c r="D305" s="2" t="s">
        <v>18</v>
      </c>
      <c r="E305" s="2" t="s">
        <v>8</v>
      </c>
      <c r="F305" s="1">
        <v>45461</v>
      </c>
      <c r="G305" s="1">
        <v>45449</v>
      </c>
      <c r="H305">
        <v>6661.2</v>
      </c>
      <c r="I305">
        <v>1201.2</v>
      </c>
      <c r="J305" t="s">
        <v>21</v>
      </c>
    </row>
    <row r="306" spans="1:10" x14ac:dyDescent="0.25">
      <c r="A306">
        <v>191</v>
      </c>
      <c r="B306" s="1">
        <v>45389</v>
      </c>
      <c r="C306">
        <v>3900</v>
      </c>
      <c r="D306" s="2" t="s">
        <v>11</v>
      </c>
      <c r="E306" s="2" t="s">
        <v>8</v>
      </c>
      <c r="F306" s="1">
        <v>45461</v>
      </c>
      <c r="G306" s="1">
        <v>45449</v>
      </c>
      <c r="H306">
        <v>4758</v>
      </c>
      <c r="I306">
        <v>858</v>
      </c>
      <c r="J306" t="s">
        <v>21</v>
      </c>
    </row>
    <row r="307" spans="1:10" x14ac:dyDescent="0.25">
      <c r="A307">
        <v>276</v>
      </c>
      <c r="B307" s="1">
        <v>45389</v>
      </c>
      <c r="C307">
        <v>5600</v>
      </c>
      <c r="D307" s="2" t="s">
        <v>11</v>
      </c>
      <c r="E307" s="2" t="s">
        <v>8</v>
      </c>
      <c r="F307" s="1">
        <v>45461</v>
      </c>
      <c r="G307" s="1">
        <v>45449</v>
      </c>
      <c r="H307">
        <v>6832</v>
      </c>
      <c r="I307">
        <v>1232</v>
      </c>
      <c r="J307" t="s">
        <v>21</v>
      </c>
    </row>
    <row r="308" spans="1:10" x14ac:dyDescent="0.25">
      <c r="A308">
        <v>336</v>
      </c>
      <c r="B308" s="1">
        <v>45389</v>
      </c>
      <c r="C308">
        <v>1550</v>
      </c>
      <c r="D308" s="2" t="s">
        <v>12</v>
      </c>
      <c r="E308" s="2" t="s">
        <v>10</v>
      </c>
      <c r="F308" s="1">
        <v>45461</v>
      </c>
      <c r="G308" s="1">
        <v>45449</v>
      </c>
      <c r="H308">
        <v>1891</v>
      </c>
      <c r="I308">
        <v>341</v>
      </c>
      <c r="J308" t="s">
        <v>21</v>
      </c>
    </row>
    <row r="309" spans="1:10" x14ac:dyDescent="0.25">
      <c r="A309">
        <v>180</v>
      </c>
      <c r="B309" s="1">
        <v>45389</v>
      </c>
      <c r="C309">
        <v>3680</v>
      </c>
      <c r="D309" s="2" t="s">
        <v>23</v>
      </c>
      <c r="E309" s="2" t="s">
        <v>17</v>
      </c>
      <c r="F309" s="1">
        <v>45461</v>
      </c>
      <c r="G309" s="1">
        <v>45449</v>
      </c>
      <c r="H309">
        <v>4489.6000000000004</v>
      </c>
      <c r="I309">
        <v>809.6</v>
      </c>
      <c r="J309" t="s">
        <v>21</v>
      </c>
    </row>
    <row r="310" spans="1:10" x14ac:dyDescent="0.25">
      <c r="A310">
        <v>471</v>
      </c>
      <c r="B310" s="1">
        <v>45389</v>
      </c>
      <c r="C310">
        <v>6900</v>
      </c>
      <c r="D310" s="2" t="s">
        <v>9</v>
      </c>
      <c r="E310" s="2" t="s">
        <v>8</v>
      </c>
      <c r="F310" s="1">
        <v>45461</v>
      </c>
      <c r="G310" s="1">
        <v>45449</v>
      </c>
      <c r="H310">
        <v>8418</v>
      </c>
      <c r="I310">
        <v>1518</v>
      </c>
      <c r="J310" t="s">
        <v>21</v>
      </c>
    </row>
    <row r="311" spans="1:10" x14ac:dyDescent="0.25">
      <c r="A311">
        <v>42</v>
      </c>
      <c r="B311" s="1">
        <v>45389</v>
      </c>
      <c r="C311">
        <v>920</v>
      </c>
      <c r="D311" s="2" t="s">
        <v>11</v>
      </c>
      <c r="E311" s="2" t="s">
        <v>10</v>
      </c>
      <c r="F311" s="1">
        <v>45461</v>
      </c>
      <c r="G311" s="1">
        <v>45449</v>
      </c>
      <c r="H311">
        <v>1122.4000000000001</v>
      </c>
      <c r="I311">
        <v>202.4</v>
      </c>
      <c r="J311" t="s">
        <v>21</v>
      </c>
    </row>
    <row r="312" spans="1:10" x14ac:dyDescent="0.25">
      <c r="A312">
        <v>135</v>
      </c>
      <c r="B312" s="1">
        <v>45389</v>
      </c>
      <c r="C312">
        <v>2780</v>
      </c>
      <c r="D312" s="2" t="s">
        <v>23</v>
      </c>
      <c r="E312" s="2" t="s">
        <v>8</v>
      </c>
      <c r="F312" s="1">
        <v>45461</v>
      </c>
      <c r="G312" s="1">
        <v>45449</v>
      </c>
      <c r="H312">
        <v>3391.6</v>
      </c>
      <c r="I312">
        <v>611.6</v>
      </c>
      <c r="J312" t="s">
        <v>21</v>
      </c>
    </row>
    <row r="313" spans="1:10" x14ac:dyDescent="0.25">
      <c r="A313">
        <v>64</v>
      </c>
      <c r="B313" s="1">
        <v>45389</v>
      </c>
      <c r="C313">
        <v>1360</v>
      </c>
      <c r="D313" s="2" t="s">
        <v>12</v>
      </c>
      <c r="E313" s="2" t="s">
        <v>17</v>
      </c>
      <c r="F313" s="1">
        <v>45461</v>
      </c>
      <c r="G313" s="1">
        <v>45449</v>
      </c>
      <c r="H313">
        <v>1659.2</v>
      </c>
      <c r="I313">
        <v>299.2</v>
      </c>
      <c r="J313" t="s">
        <v>21</v>
      </c>
    </row>
    <row r="314" spans="1:10" x14ac:dyDescent="0.25">
      <c r="A314">
        <v>57</v>
      </c>
      <c r="B314" s="1">
        <v>45389</v>
      </c>
      <c r="C314">
        <v>1220</v>
      </c>
      <c r="D314" s="2" t="s">
        <v>14</v>
      </c>
      <c r="E314" s="2" t="s">
        <v>17</v>
      </c>
      <c r="F314" s="1">
        <v>45461</v>
      </c>
      <c r="G314" s="1">
        <v>45449</v>
      </c>
      <c r="H314">
        <v>1488.4</v>
      </c>
      <c r="I314">
        <v>268.39999999999998</v>
      </c>
      <c r="J314" t="s">
        <v>21</v>
      </c>
    </row>
    <row r="315" spans="1:10" x14ac:dyDescent="0.25">
      <c r="A315">
        <v>409</v>
      </c>
      <c r="B315" s="1">
        <v>45389</v>
      </c>
      <c r="C315">
        <v>5200</v>
      </c>
      <c r="D315" s="2" t="s">
        <v>7</v>
      </c>
      <c r="E315" s="2" t="s">
        <v>8</v>
      </c>
      <c r="F315" s="1">
        <v>45461</v>
      </c>
      <c r="G315" s="1">
        <v>45449</v>
      </c>
      <c r="H315">
        <v>6344</v>
      </c>
      <c r="I315">
        <v>1144</v>
      </c>
      <c r="J315" t="s">
        <v>21</v>
      </c>
    </row>
    <row r="316" spans="1:10" x14ac:dyDescent="0.25">
      <c r="A316">
        <v>220</v>
      </c>
      <c r="B316" s="1">
        <v>45389</v>
      </c>
      <c r="C316">
        <v>4480</v>
      </c>
      <c r="D316" s="2" t="s">
        <v>23</v>
      </c>
      <c r="E316" s="2" t="s">
        <v>8</v>
      </c>
      <c r="F316" s="1">
        <v>45461</v>
      </c>
      <c r="G316" s="1">
        <v>45449</v>
      </c>
      <c r="H316">
        <v>5465.6</v>
      </c>
      <c r="I316">
        <v>985.6</v>
      </c>
      <c r="J316" t="s">
        <v>21</v>
      </c>
    </row>
    <row r="317" spans="1:10" x14ac:dyDescent="0.25">
      <c r="A317">
        <v>33</v>
      </c>
      <c r="B317" s="1">
        <v>45389</v>
      </c>
      <c r="C317">
        <v>740</v>
      </c>
      <c r="D317" s="2" t="s">
        <v>23</v>
      </c>
      <c r="E317" s="2" t="s">
        <v>10</v>
      </c>
      <c r="F317" s="1">
        <v>45461</v>
      </c>
      <c r="G317" s="1">
        <v>45449</v>
      </c>
      <c r="H317">
        <v>902.8</v>
      </c>
      <c r="I317">
        <v>162.80000000000001</v>
      </c>
      <c r="J317" t="s">
        <v>21</v>
      </c>
    </row>
    <row r="318" spans="1:10" x14ac:dyDescent="0.25">
      <c r="A318">
        <v>431</v>
      </c>
      <c r="B318" s="1">
        <v>45389</v>
      </c>
      <c r="C318">
        <v>6300</v>
      </c>
      <c r="D318" s="2" t="s">
        <v>14</v>
      </c>
      <c r="E318" s="2" t="s">
        <v>8</v>
      </c>
      <c r="F318" s="1">
        <v>45461</v>
      </c>
      <c r="G318" s="1">
        <v>45449</v>
      </c>
      <c r="H318">
        <v>7686</v>
      </c>
      <c r="I318">
        <v>1386</v>
      </c>
      <c r="J318" t="s">
        <v>21</v>
      </c>
    </row>
    <row r="319" spans="1:10" x14ac:dyDescent="0.25">
      <c r="A319">
        <v>255</v>
      </c>
      <c r="B319" s="1">
        <v>45389</v>
      </c>
      <c r="C319">
        <v>5180</v>
      </c>
      <c r="D319" s="2" t="s">
        <v>15</v>
      </c>
      <c r="E319" s="2" t="s">
        <v>8</v>
      </c>
      <c r="F319" s="1">
        <v>45461</v>
      </c>
      <c r="G319" s="1">
        <v>45449</v>
      </c>
      <c r="H319">
        <v>6319.6</v>
      </c>
      <c r="I319">
        <v>1139.5999999999999</v>
      </c>
      <c r="J319" t="s">
        <v>21</v>
      </c>
    </row>
    <row r="320" spans="1:10" x14ac:dyDescent="0.25">
      <c r="A320">
        <v>384</v>
      </c>
      <c r="B320" s="1">
        <v>45389</v>
      </c>
      <c r="C320">
        <v>3950</v>
      </c>
      <c r="D320" s="2" t="s">
        <v>23</v>
      </c>
      <c r="E320" s="2" t="s">
        <v>10</v>
      </c>
      <c r="F320" s="1">
        <v>45461</v>
      </c>
      <c r="G320" s="1">
        <v>45449</v>
      </c>
      <c r="H320">
        <v>4819</v>
      </c>
      <c r="I320">
        <v>869</v>
      </c>
      <c r="J320" t="s">
        <v>21</v>
      </c>
    </row>
    <row r="321" spans="1:10" x14ac:dyDescent="0.25">
      <c r="A321">
        <v>90</v>
      </c>
      <c r="B321" s="1">
        <v>45389</v>
      </c>
      <c r="C321">
        <v>1880</v>
      </c>
      <c r="D321" s="2" t="s">
        <v>7</v>
      </c>
      <c r="E321" s="2" t="s">
        <v>10</v>
      </c>
      <c r="F321" s="1">
        <v>45461</v>
      </c>
      <c r="G321" s="1">
        <v>45449</v>
      </c>
      <c r="H321">
        <v>2293.6</v>
      </c>
      <c r="I321">
        <v>413.6</v>
      </c>
      <c r="J321" t="s">
        <v>21</v>
      </c>
    </row>
    <row r="322" spans="1:10" x14ac:dyDescent="0.25">
      <c r="A322">
        <v>452</v>
      </c>
      <c r="B322" s="1">
        <v>45389</v>
      </c>
      <c r="C322">
        <v>7350</v>
      </c>
      <c r="D322" s="2" t="s">
        <v>23</v>
      </c>
      <c r="E322" s="2" t="s">
        <v>13</v>
      </c>
      <c r="F322" s="1">
        <v>45461</v>
      </c>
      <c r="G322" s="1">
        <v>45449</v>
      </c>
      <c r="H322">
        <v>8967</v>
      </c>
      <c r="I322">
        <v>1617</v>
      </c>
      <c r="J322" t="s">
        <v>21</v>
      </c>
    </row>
    <row r="323" spans="1:10" x14ac:dyDescent="0.25">
      <c r="A323">
        <v>398</v>
      </c>
      <c r="B323" s="1">
        <v>45389</v>
      </c>
      <c r="C323">
        <v>4650</v>
      </c>
      <c r="D323" s="2" t="s">
        <v>7</v>
      </c>
      <c r="E323" s="2" t="s">
        <v>10</v>
      </c>
      <c r="F323" s="1">
        <v>45461</v>
      </c>
      <c r="G323" s="1">
        <v>45449</v>
      </c>
      <c r="H323">
        <v>5673</v>
      </c>
      <c r="I323">
        <v>1023</v>
      </c>
      <c r="J323" t="s">
        <v>21</v>
      </c>
    </row>
    <row r="324" spans="1:10" x14ac:dyDescent="0.25">
      <c r="A324">
        <v>389</v>
      </c>
      <c r="B324" s="1">
        <v>45389</v>
      </c>
      <c r="C324">
        <v>4200</v>
      </c>
      <c r="D324" s="2" t="s">
        <v>9</v>
      </c>
      <c r="E324" s="2" t="s">
        <v>8</v>
      </c>
      <c r="F324" s="1">
        <v>45461</v>
      </c>
      <c r="G324" s="1">
        <v>45449</v>
      </c>
      <c r="H324">
        <v>5124</v>
      </c>
      <c r="I324">
        <v>924</v>
      </c>
      <c r="J324" t="s">
        <v>21</v>
      </c>
    </row>
    <row r="325" spans="1:10" x14ac:dyDescent="0.25">
      <c r="A325">
        <v>386</v>
      </c>
      <c r="B325" s="1">
        <v>45389</v>
      </c>
      <c r="C325">
        <v>4050</v>
      </c>
      <c r="D325" s="2" t="s">
        <v>9</v>
      </c>
      <c r="E325" s="2" t="s">
        <v>17</v>
      </c>
      <c r="F325" s="1">
        <v>45461</v>
      </c>
      <c r="G325" s="1">
        <v>45449</v>
      </c>
      <c r="H325">
        <v>4941</v>
      </c>
      <c r="I325">
        <v>891</v>
      </c>
      <c r="J325" t="s">
        <v>21</v>
      </c>
    </row>
    <row r="326" spans="1:10" x14ac:dyDescent="0.25">
      <c r="A326">
        <v>179</v>
      </c>
      <c r="B326" s="1">
        <v>45389</v>
      </c>
      <c r="C326">
        <v>3660</v>
      </c>
      <c r="D326" s="2" t="s">
        <v>9</v>
      </c>
      <c r="E326" s="2" t="s">
        <v>8</v>
      </c>
      <c r="F326" s="1">
        <v>45461</v>
      </c>
      <c r="G326" s="1">
        <v>45449</v>
      </c>
      <c r="H326">
        <v>4465.2</v>
      </c>
      <c r="I326">
        <v>805.2</v>
      </c>
      <c r="J326" t="s">
        <v>21</v>
      </c>
    </row>
    <row r="327" spans="1:10" x14ac:dyDescent="0.25">
      <c r="A327">
        <v>307</v>
      </c>
      <c r="B327" s="1">
        <v>45389</v>
      </c>
      <c r="C327">
        <v>2700</v>
      </c>
      <c r="D327" s="2" t="s">
        <v>7</v>
      </c>
      <c r="E327" s="2" t="s">
        <v>10</v>
      </c>
      <c r="F327" s="1">
        <v>45461</v>
      </c>
      <c r="G327" s="1">
        <v>45449</v>
      </c>
      <c r="H327">
        <v>3294</v>
      </c>
      <c r="I327">
        <v>594</v>
      </c>
      <c r="J327" t="s">
        <v>21</v>
      </c>
    </row>
    <row r="328" spans="1:10" x14ac:dyDescent="0.25">
      <c r="A328">
        <v>319</v>
      </c>
      <c r="B328" s="1">
        <v>45389</v>
      </c>
      <c r="C328">
        <v>700</v>
      </c>
      <c r="D328" s="2" t="s">
        <v>12</v>
      </c>
      <c r="E328" s="2" t="s">
        <v>8</v>
      </c>
      <c r="F328" s="1">
        <v>45461</v>
      </c>
      <c r="G328" s="1">
        <v>45449</v>
      </c>
      <c r="H328">
        <v>854</v>
      </c>
      <c r="I328">
        <v>154</v>
      </c>
      <c r="J328" t="s">
        <v>21</v>
      </c>
    </row>
    <row r="329" spans="1:10" x14ac:dyDescent="0.25">
      <c r="A329">
        <v>174</v>
      </c>
      <c r="B329" s="1">
        <v>45389</v>
      </c>
      <c r="C329">
        <v>3560</v>
      </c>
      <c r="D329" s="2" t="s">
        <v>11</v>
      </c>
      <c r="E329" s="2" t="s">
        <v>10</v>
      </c>
      <c r="F329" s="1">
        <v>45461</v>
      </c>
      <c r="G329" s="1">
        <v>45449</v>
      </c>
      <c r="H329">
        <v>4343.2</v>
      </c>
      <c r="I329">
        <v>783.2</v>
      </c>
      <c r="J329" t="s">
        <v>21</v>
      </c>
    </row>
    <row r="330" spans="1:10" x14ac:dyDescent="0.25">
      <c r="A330">
        <v>303</v>
      </c>
      <c r="B330" s="1">
        <v>45389</v>
      </c>
      <c r="C330">
        <v>1900</v>
      </c>
      <c r="D330" s="2" t="s">
        <v>18</v>
      </c>
      <c r="E330" s="2" t="s">
        <v>8</v>
      </c>
      <c r="F330" s="1">
        <v>45461</v>
      </c>
      <c r="G330" s="1">
        <v>45449</v>
      </c>
      <c r="H330">
        <v>2318</v>
      </c>
      <c r="I330">
        <v>418</v>
      </c>
      <c r="J330" t="s">
        <v>21</v>
      </c>
    </row>
    <row r="331" spans="1:10" x14ac:dyDescent="0.25">
      <c r="A331">
        <v>40</v>
      </c>
      <c r="B331" s="1">
        <v>45389</v>
      </c>
      <c r="C331">
        <v>880</v>
      </c>
      <c r="D331" s="2" t="s">
        <v>14</v>
      </c>
      <c r="E331" s="2" t="s">
        <v>17</v>
      </c>
      <c r="F331" s="1">
        <v>45461</v>
      </c>
      <c r="G331" s="1">
        <v>45449</v>
      </c>
      <c r="H331">
        <v>1073.5999999999999</v>
      </c>
      <c r="I331">
        <v>193.6</v>
      </c>
      <c r="J331" t="s">
        <v>21</v>
      </c>
    </row>
    <row r="332" spans="1:10" x14ac:dyDescent="0.25">
      <c r="A332">
        <v>449</v>
      </c>
      <c r="B332" s="1">
        <v>45389</v>
      </c>
      <c r="C332">
        <v>7200</v>
      </c>
      <c r="D332" s="2" t="s">
        <v>7</v>
      </c>
      <c r="E332" s="2" t="s">
        <v>17</v>
      </c>
      <c r="F332" s="1">
        <v>45461</v>
      </c>
      <c r="G332" s="1">
        <v>45449</v>
      </c>
      <c r="H332">
        <v>8784</v>
      </c>
      <c r="I332">
        <v>1584</v>
      </c>
      <c r="J332" t="s">
        <v>21</v>
      </c>
    </row>
    <row r="333" spans="1:10" x14ac:dyDescent="0.25">
      <c r="A333">
        <v>308</v>
      </c>
      <c r="B333" s="1">
        <v>45388</v>
      </c>
      <c r="C333">
        <v>2900</v>
      </c>
      <c r="D333" s="2" t="s">
        <v>12</v>
      </c>
      <c r="E333" s="2" t="s">
        <v>10</v>
      </c>
      <c r="F333" s="1">
        <v>45461</v>
      </c>
      <c r="G333" s="1">
        <v>45448</v>
      </c>
      <c r="H333">
        <v>3538</v>
      </c>
      <c r="I333">
        <v>638</v>
      </c>
      <c r="J333" t="s">
        <v>21</v>
      </c>
    </row>
    <row r="334" spans="1:10" x14ac:dyDescent="0.25">
      <c r="A334">
        <v>121</v>
      </c>
      <c r="B334" s="1">
        <v>45388</v>
      </c>
      <c r="C334">
        <v>2500</v>
      </c>
      <c r="D334" s="2" t="s">
        <v>12</v>
      </c>
      <c r="E334" s="2" t="s">
        <v>8</v>
      </c>
      <c r="F334" s="1">
        <v>45461</v>
      </c>
      <c r="G334" s="1">
        <v>45448</v>
      </c>
      <c r="H334">
        <v>3050</v>
      </c>
      <c r="I334">
        <v>550</v>
      </c>
      <c r="J334" t="s">
        <v>21</v>
      </c>
    </row>
    <row r="335" spans="1:10" x14ac:dyDescent="0.25">
      <c r="A335">
        <v>489</v>
      </c>
      <c r="B335" s="1">
        <v>45388</v>
      </c>
      <c r="C335">
        <v>5100</v>
      </c>
      <c r="D335" s="2" t="s">
        <v>12</v>
      </c>
      <c r="E335" s="2" t="s">
        <v>10</v>
      </c>
      <c r="F335" s="1">
        <v>45461</v>
      </c>
      <c r="G335" s="1">
        <v>45448</v>
      </c>
      <c r="H335">
        <v>6222</v>
      </c>
      <c r="I335">
        <v>1122</v>
      </c>
      <c r="J335" t="s">
        <v>21</v>
      </c>
    </row>
    <row r="336" spans="1:10" x14ac:dyDescent="0.25">
      <c r="A336">
        <v>99</v>
      </c>
      <c r="B336" s="1">
        <v>45388</v>
      </c>
      <c r="C336">
        <v>2060</v>
      </c>
      <c r="D336" s="2" t="s">
        <v>18</v>
      </c>
      <c r="E336" s="2" t="s">
        <v>17</v>
      </c>
      <c r="F336" s="1">
        <v>45461</v>
      </c>
      <c r="G336" s="1">
        <v>45448</v>
      </c>
      <c r="H336">
        <v>2513.1999999999998</v>
      </c>
      <c r="I336">
        <v>453.2</v>
      </c>
      <c r="J336" t="s">
        <v>21</v>
      </c>
    </row>
    <row r="337" spans="1:10" x14ac:dyDescent="0.25">
      <c r="A337">
        <v>392</v>
      </c>
      <c r="B337" s="1">
        <v>45388</v>
      </c>
      <c r="C337">
        <v>4350</v>
      </c>
      <c r="D337" s="2" t="s">
        <v>7</v>
      </c>
      <c r="E337" s="2" t="s">
        <v>10</v>
      </c>
      <c r="F337" s="1">
        <v>45461</v>
      </c>
      <c r="G337" s="1">
        <v>45448</v>
      </c>
      <c r="H337">
        <v>5307</v>
      </c>
      <c r="I337">
        <v>957</v>
      </c>
      <c r="J337" t="s">
        <v>21</v>
      </c>
    </row>
    <row r="338" spans="1:10" x14ac:dyDescent="0.25">
      <c r="A338">
        <v>124</v>
      </c>
      <c r="B338" s="1">
        <v>45388</v>
      </c>
      <c r="C338">
        <v>2560</v>
      </c>
      <c r="D338" s="2" t="s">
        <v>7</v>
      </c>
      <c r="E338" s="2" t="s">
        <v>17</v>
      </c>
      <c r="F338" s="1">
        <v>45461</v>
      </c>
      <c r="G338" s="1">
        <v>45448</v>
      </c>
      <c r="H338">
        <v>3123.2</v>
      </c>
      <c r="I338">
        <v>563.20000000000005</v>
      </c>
      <c r="J338" t="s">
        <v>21</v>
      </c>
    </row>
    <row r="339" spans="1:10" x14ac:dyDescent="0.25">
      <c r="A339">
        <v>118</v>
      </c>
      <c r="B339" s="1">
        <v>45388</v>
      </c>
      <c r="C339">
        <v>2440</v>
      </c>
      <c r="D339" s="2" t="s">
        <v>23</v>
      </c>
      <c r="E339" s="2" t="s">
        <v>10</v>
      </c>
      <c r="F339" s="1">
        <v>45461</v>
      </c>
      <c r="G339" s="1">
        <v>45448</v>
      </c>
      <c r="H339">
        <v>2976.8</v>
      </c>
      <c r="I339">
        <v>536.79999999999995</v>
      </c>
      <c r="J339" t="s">
        <v>21</v>
      </c>
    </row>
    <row r="340" spans="1:10" x14ac:dyDescent="0.25">
      <c r="A340">
        <v>369</v>
      </c>
      <c r="B340" s="1">
        <v>45388</v>
      </c>
      <c r="C340">
        <v>3200</v>
      </c>
      <c r="D340" s="2" t="s">
        <v>9</v>
      </c>
      <c r="E340" s="2" t="s">
        <v>10</v>
      </c>
      <c r="F340" s="1">
        <v>45461</v>
      </c>
      <c r="G340" s="1">
        <v>45448</v>
      </c>
      <c r="H340">
        <v>3904</v>
      </c>
      <c r="I340">
        <v>704</v>
      </c>
      <c r="J340" t="s">
        <v>21</v>
      </c>
    </row>
    <row r="341" spans="1:10" x14ac:dyDescent="0.25">
      <c r="A341">
        <v>193</v>
      </c>
      <c r="B341" s="1">
        <v>45388</v>
      </c>
      <c r="C341">
        <v>3940</v>
      </c>
      <c r="D341" s="2" t="s">
        <v>14</v>
      </c>
      <c r="E341" s="2" t="s">
        <v>8</v>
      </c>
      <c r="F341" s="1">
        <v>45461</v>
      </c>
      <c r="G341" s="1">
        <v>45448</v>
      </c>
      <c r="H341">
        <v>4806.8</v>
      </c>
      <c r="I341">
        <v>866.8</v>
      </c>
      <c r="J341" t="s">
        <v>21</v>
      </c>
    </row>
    <row r="342" spans="1:10" x14ac:dyDescent="0.25">
      <c r="A342">
        <v>102</v>
      </c>
      <c r="B342" s="1">
        <v>45388</v>
      </c>
      <c r="C342">
        <v>2120</v>
      </c>
      <c r="D342" s="2" t="s">
        <v>15</v>
      </c>
      <c r="E342" s="2" t="s">
        <v>13</v>
      </c>
      <c r="F342" s="1">
        <v>45461</v>
      </c>
      <c r="G342" s="1">
        <v>45448</v>
      </c>
      <c r="H342">
        <v>2586.4</v>
      </c>
      <c r="I342">
        <v>466.4</v>
      </c>
      <c r="J342" t="s">
        <v>21</v>
      </c>
    </row>
    <row r="343" spans="1:10" x14ac:dyDescent="0.25">
      <c r="A343">
        <v>260</v>
      </c>
      <c r="B343" s="1">
        <v>45388</v>
      </c>
      <c r="C343">
        <v>5280</v>
      </c>
      <c r="D343" s="2" t="s">
        <v>7</v>
      </c>
      <c r="E343" s="2" t="s">
        <v>17</v>
      </c>
      <c r="F343" s="1">
        <v>45461</v>
      </c>
      <c r="G343" s="1">
        <v>45448</v>
      </c>
      <c r="H343">
        <v>6441.6</v>
      </c>
      <c r="I343">
        <v>1161.5999999999999</v>
      </c>
      <c r="J343" t="s">
        <v>21</v>
      </c>
    </row>
    <row r="344" spans="1:10" x14ac:dyDescent="0.25">
      <c r="A344">
        <v>367</v>
      </c>
      <c r="B344" s="1">
        <v>45388</v>
      </c>
      <c r="C344">
        <v>3100</v>
      </c>
      <c r="D344" s="2" t="s">
        <v>23</v>
      </c>
      <c r="E344" s="2" t="s">
        <v>8</v>
      </c>
      <c r="F344" s="1">
        <v>45461</v>
      </c>
      <c r="G344" s="1">
        <v>45448</v>
      </c>
      <c r="H344">
        <v>3782</v>
      </c>
      <c r="I344">
        <v>682</v>
      </c>
      <c r="J344" t="s">
        <v>21</v>
      </c>
    </row>
    <row r="345" spans="1:10" x14ac:dyDescent="0.25">
      <c r="A345">
        <v>468</v>
      </c>
      <c r="B345" s="1">
        <v>45388</v>
      </c>
      <c r="C345">
        <v>7200</v>
      </c>
      <c r="D345" s="2" t="s">
        <v>9</v>
      </c>
      <c r="E345" s="2" t="s">
        <v>10</v>
      </c>
      <c r="F345" s="1">
        <v>45461</v>
      </c>
      <c r="G345" s="1">
        <v>45448</v>
      </c>
      <c r="H345">
        <v>8784</v>
      </c>
      <c r="I345">
        <v>1584</v>
      </c>
      <c r="J345" t="s">
        <v>21</v>
      </c>
    </row>
    <row r="346" spans="1:10" x14ac:dyDescent="0.25">
      <c r="A346">
        <v>267</v>
      </c>
      <c r="B346" s="1">
        <v>45388</v>
      </c>
      <c r="C346">
        <v>5420</v>
      </c>
      <c r="D346" s="2" t="s">
        <v>9</v>
      </c>
      <c r="E346" s="2" t="s">
        <v>17</v>
      </c>
      <c r="F346" s="1">
        <v>45461</v>
      </c>
      <c r="G346" s="1">
        <v>45448</v>
      </c>
      <c r="H346">
        <v>6612.4</v>
      </c>
      <c r="I346">
        <v>1192.4000000000001</v>
      </c>
      <c r="J346" t="s">
        <v>21</v>
      </c>
    </row>
    <row r="347" spans="1:10" x14ac:dyDescent="0.25">
      <c r="A347">
        <v>264</v>
      </c>
      <c r="B347" s="1">
        <v>45388</v>
      </c>
      <c r="C347">
        <v>5360</v>
      </c>
      <c r="D347" s="2" t="s">
        <v>9</v>
      </c>
      <c r="E347" s="2" t="s">
        <v>17</v>
      </c>
      <c r="F347" s="1">
        <v>45461</v>
      </c>
      <c r="G347" s="1">
        <v>45448</v>
      </c>
      <c r="H347">
        <v>6539.2</v>
      </c>
      <c r="I347">
        <v>1179.2</v>
      </c>
      <c r="J347" t="s">
        <v>21</v>
      </c>
    </row>
    <row r="348" spans="1:10" x14ac:dyDescent="0.25">
      <c r="A348">
        <v>437</v>
      </c>
      <c r="B348" s="1">
        <v>45388</v>
      </c>
      <c r="C348">
        <v>6600</v>
      </c>
      <c r="D348" s="2" t="s">
        <v>9</v>
      </c>
      <c r="E348" s="2" t="s">
        <v>8</v>
      </c>
      <c r="F348" s="1">
        <v>45461</v>
      </c>
      <c r="G348" s="1">
        <v>45448</v>
      </c>
      <c r="H348">
        <v>8052</v>
      </c>
      <c r="I348">
        <v>1452</v>
      </c>
      <c r="J348" t="s">
        <v>21</v>
      </c>
    </row>
    <row r="349" spans="1:10" x14ac:dyDescent="0.25">
      <c r="A349">
        <v>128</v>
      </c>
      <c r="B349" s="1">
        <v>45388</v>
      </c>
      <c r="C349">
        <v>2640</v>
      </c>
      <c r="D349" s="2" t="s">
        <v>9</v>
      </c>
      <c r="E349" s="2" t="s">
        <v>10</v>
      </c>
      <c r="F349" s="1">
        <v>45461</v>
      </c>
      <c r="G349" s="1">
        <v>45448</v>
      </c>
      <c r="H349">
        <v>3220.8</v>
      </c>
      <c r="I349">
        <v>580.79999999999995</v>
      </c>
      <c r="J349" t="s">
        <v>21</v>
      </c>
    </row>
    <row r="350" spans="1:10" x14ac:dyDescent="0.25">
      <c r="A350">
        <v>322</v>
      </c>
      <c r="B350" s="1">
        <v>45388</v>
      </c>
      <c r="C350">
        <v>850</v>
      </c>
      <c r="D350" s="2" t="s">
        <v>23</v>
      </c>
      <c r="E350" s="2" t="s">
        <v>10</v>
      </c>
      <c r="F350" s="1">
        <v>45461</v>
      </c>
      <c r="G350" s="1">
        <v>45448</v>
      </c>
      <c r="H350">
        <v>1037</v>
      </c>
      <c r="I350">
        <v>187</v>
      </c>
      <c r="J350" t="s">
        <v>21</v>
      </c>
    </row>
    <row r="351" spans="1:10" x14ac:dyDescent="0.25">
      <c r="A351">
        <v>7</v>
      </c>
      <c r="B351" s="1">
        <v>45388</v>
      </c>
      <c r="C351">
        <v>220</v>
      </c>
      <c r="D351" s="2" t="s">
        <v>7</v>
      </c>
      <c r="E351" s="2" t="s">
        <v>13</v>
      </c>
      <c r="F351" s="1">
        <v>45461</v>
      </c>
      <c r="G351" s="1">
        <v>45448</v>
      </c>
      <c r="H351">
        <v>268.39999999999998</v>
      </c>
      <c r="I351">
        <v>48.4</v>
      </c>
      <c r="J351" t="s">
        <v>21</v>
      </c>
    </row>
    <row r="352" spans="1:10" x14ac:dyDescent="0.25">
      <c r="A352">
        <v>145</v>
      </c>
      <c r="B352" s="1">
        <v>45388</v>
      </c>
      <c r="C352">
        <v>2980</v>
      </c>
      <c r="D352" s="2" t="s">
        <v>9</v>
      </c>
      <c r="E352" s="2" t="s">
        <v>10</v>
      </c>
      <c r="F352" s="1">
        <v>45461</v>
      </c>
      <c r="G352" s="1">
        <v>45448</v>
      </c>
      <c r="H352">
        <v>3635.6</v>
      </c>
      <c r="I352">
        <v>655.6</v>
      </c>
      <c r="J352" t="s">
        <v>21</v>
      </c>
    </row>
    <row r="353" spans="1:10" x14ac:dyDescent="0.25">
      <c r="A353">
        <v>295</v>
      </c>
      <c r="B353" s="1">
        <v>45388</v>
      </c>
      <c r="C353">
        <v>300</v>
      </c>
      <c r="D353" s="2" t="s">
        <v>14</v>
      </c>
      <c r="E353" s="2" t="s">
        <v>17</v>
      </c>
      <c r="F353" s="1">
        <v>45461</v>
      </c>
      <c r="G353" s="1">
        <v>45448</v>
      </c>
      <c r="H353">
        <v>366</v>
      </c>
      <c r="I353">
        <v>66</v>
      </c>
      <c r="J353" t="s">
        <v>21</v>
      </c>
    </row>
    <row r="354" spans="1:10" x14ac:dyDescent="0.25">
      <c r="A354">
        <v>4</v>
      </c>
      <c r="B354" s="1">
        <v>45388</v>
      </c>
      <c r="C354">
        <v>160</v>
      </c>
      <c r="D354" s="2" t="s">
        <v>11</v>
      </c>
      <c r="E354" s="2" t="s">
        <v>13</v>
      </c>
      <c r="F354" s="1">
        <v>45461</v>
      </c>
      <c r="G354" s="1">
        <v>45448</v>
      </c>
      <c r="H354">
        <v>195.2</v>
      </c>
      <c r="I354">
        <v>35.200000000000003</v>
      </c>
      <c r="J354" t="s">
        <v>21</v>
      </c>
    </row>
    <row r="355" spans="1:10" x14ac:dyDescent="0.25">
      <c r="A355">
        <v>243</v>
      </c>
      <c r="B355" s="1">
        <v>45388</v>
      </c>
      <c r="C355">
        <v>4940</v>
      </c>
      <c r="D355" s="2" t="s">
        <v>7</v>
      </c>
      <c r="E355" s="2" t="s">
        <v>10</v>
      </c>
      <c r="F355" s="1">
        <v>45461</v>
      </c>
      <c r="G355" s="1">
        <v>45448</v>
      </c>
      <c r="H355">
        <v>6026.8</v>
      </c>
      <c r="I355">
        <v>1086.8</v>
      </c>
      <c r="J355" t="s">
        <v>21</v>
      </c>
    </row>
    <row r="356" spans="1:10" x14ac:dyDescent="0.25">
      <c r="A356">
        <v>252</v>
      </c>
      <c r="B356" s="1">
        <v>45388</v>
      </c>
      <c r="C356">
        <v>5120</v>
      </c>
      <c r="D356" s="2" t="s">
        <v>18</v>
      </c>
      <c r="E356" s="2" t="s">
        <v>10</v>
      </c>
      <c r="F356" s="1">
        <v>45461</v>
      </c>
      <c r="G356" s="1">
        <v>45448</v>
      </c>
      <c r="H356">
        <v>6246.4</v>
      </c>
      <c r="I356">
        <v>1126.4000000000001</v>
      </c>
      <c r="J356" t="s">
        <v>21</v>
      </c>
    </row>
    <row r="357" spans="1:10" x14ac:dyDescent="0.25">
      <c r="A357">
        <v>337</v>
      </c>
      <c r="B357" s="1">
        <v>45388</v>
      </c>
      <c r="C357">
        <v>1600</v>
      </c>
      <c r="D357" s="2" t="s">
        <v>18</v>
      </c>
      <c r="E357" s="2" t="s">
        <v>17</v>
      </c>
      <c r="F357" s="1">
        <v>45461</v>
      </c>
      <c r="G357" s="1">
        <v>45448</v>
      </c>
      <c r="H357">
        <v>1952</v>
      </c>
      <c r="I357">
        <v>352</v>
      </c>
      <c r="J357" t="s">
        <v>21</v>
      </c>
    </row>
    <row r="358" spans="1:10" x14ac:dyDescent="0.25">
      <c r="A358">
        <v>345</v>
      </c>
      <c r="B358" s="1">
        <v>45388</v>
      </c>
      <c r="C358">
        <v>2000</v>
      </c>
      <c r="D358" s="2" t="s">
        <v>7</v>
      </c>
      <c r="E358" s="2" t="s">
        <v>8</v>
      </c>
      <c r="F358" s="1">
        <v>45461</v>
      </c>
      <c r="G358" s="1">
        <v>45448</v>
      </c>
      <c r="H358">
        <v>2440</v>
      </c>
      <c r="I358">
        <v>440</v>
      </c>
      <c r="J358" t="s">
        <v>21</v>
      </c>
    </row>
    <row r="359" spans="1:10" x14ac:dyDescent="0.25">
      <c r="A359">
        <v>304</v>
      </c>
      <c r="B359" s="1">
        <v>45388</v>
      </c>
      <c r="C359">
        <v>2100</v>
      </c>
      <c r="D359" s="2" t="s">
        <v>9</v>
      </c>
      <c r="E359" s="2" t="s">
        <v>8</v>
      </c>
      <c r="F359" s="1">
        <v>45461</v>
      </c>
      <c r="G359" s="1">
        <v>45448</v>
      </c>
      <c r="H359">
        <v>2562</v>
      </c>
      <c r="I359">
        <v>462</v>
      </c>
      <c r="J359" t="s">
        <v>21</v>
      </c>
    </row>
    <row r="360" spans="1:10" x14ac:dyDescent="0.25">
      <c r="A360">
        <v>207</v>
      </c>
      <c r="B360" s="1">
        <v>45388</v>
      </c>
      <c r="C360">
        <v>4220</v>
      </c>
      <c r="D360" s="2" t="s">
        <v>18</v>
      </c>
      <c r="E360" s="2" t="s">
        <v>8</v>
      </c>
      <c r="F360" s="1">
        <v>45461</v>
      </c>
      <c r="G360" s="1">
        <v>45448</v>
      </c>
      <c r="H360">
        <v>5148.3999999999996</v>
      </c>
      <c r="I360">
        <v>928.4</v>
      </c>
      <c r="J360" t="s">
        <v>21</v>
      </c>
    </row>
    <row r="361" spans="1:10" x14ac:dyDescent="0.25">
      <c r="A361">
        <v>375</v>
      </c>
      <c r="B361" s="1">
        <v>45388</v>
      </c>
      <c r="C361">
        <v>3500</v>
      </c>
      <c r="D361" s="2" t="s">
        <v>7</v>
      </c>
      <c r="E361" s="2" t="s">
        <v>8</v>
      </c>
      <c r="F361" s="1">
        <v>45461</v>
      </c>
      <c r="G361" s="1">
        <v>45448</v>
      </c>
      <c r="H361">
        <v>4270</v>
      </c>
      <c r="I361">
        <v>770</v>
      </c>
      <c r="J361" t="s">
        <v>21</v>
      </c>
    </row>
    <row r="362" spans="1:10" x14ac:dyDescent="0.25">
      <c r="A362">
        <v>311</v>
      </c>
      <c r="B362" s="1">
        <v>45405</v>
      </c>
      <c r="C362">
        <v>300</v>
      </c>
      <c r="D362" s="2" t="s">
        <v>7</v>
      </c>
      <c r="E362" s="2" t="s">
        <v>8</v>
      </c>
      <c r="F362" s="1">
        <v>45461</v>
      </c>
      <c r="G362" s="1">
        <v>45465</v>
      </c>
      <c r="H362">
        <v>366</v>
      </c>
      <c r="I362">
        <v>66</v>
      </c>
      <c r="J362" t="s">
        <v>22</v>
      </c>
    </row>
    <row r="363" spans="1:10" x14ac:dyDescent="0.25">
      <c r="A363">
        <v>430</v>
      </c>
      <c r="B363" s="1">
        <v>45405</v>
      </c>
      <c r="C363">
        <v>6250</v>
      </c>
      <c r="D363" s="2" t="s">
        <v>7</v>
      </c>
      <c r="E363" s="2" t="s">
        <v>8</v>
      </c>
      <c r="F363" s="1">
        <v>45461</v>
      </c>
      <c r="G363" s="1">
        <v>45465</v>
      </c>
      <c r="H363">
        <v>7625</v>
      </c>
      <c r="I363">
        <v>1375</v>
      </c>
      <c r="J363" t="s">
        <v>22</v>
      </c>
    </row>
    <row r="364" spans="1:10" x14ac:dyDescent="0.25">
      <c r="A364">
        <v>421</v>
      </c>
      <c r="B364" s="1">
        <v>45405</v>
      </c>
      <c r="C364">
        <v>5800</v>
      </c>
      <c r="D364" s="2" t="s">
        <v>12</v>
      </c>
      <c r="E364" s="2" t="s">
        <v>17</v>
      </c>
      <c r="F364" s="1">
        <v>45461</v>
      </c>
      <c r="G364" s="1">
        <v>45465</v>
      </c>
      <c r="H364">
        <v>7076</v>
      </c>
      <c r="I364">
        <v>1276</v>
      </c>
      <c r="J364" t="s">
        <v>22</v>
      </c>
    </row>
    <row r="365" spans="1:10" x14ac:dyDescent="0.25">
      <c r="A365">
        <v>306</v>
      </c>
      <c r="B365" s="1">
        <v>45405</v>
      </c>
      <c r="C365">
        <v>2500</v>
      </c>
      <c r="D365" s="2" t="s">
        <v>15</v>
      </c>
      <c r="E365" s="2" t="s">
        <v>17</v>
      </c>
      <c r="F365" s="1">
        <v>45461</v>
      </c>
      <c r="G365" s="1">
        <v>45465</v>
      </c>
      <c r="H365">
        <v>3050</v>
      </c>
      <c r="I365">
        <v>550</v>
      </c>
      <c r="J365" t="s">
        <v>22</v>
      </c>
    </row>
    <row r="366" spans="1:10" x14ac:dyDescent="0.25">
      <c r="A366">
        <v>18</v>
      </c>
      <c r="B366" s="1">
        <v>45405</v>
      </c>
      <c r="C366">
        <v>440</v>
      </c>
      <c r="D366" s="2" t="s">
        <v>7</v>
      </c>
      <c r="E366" s="2" t="s">
        <v>13</v>
      </c>
      <c r="F366" s="1">
        <v>45461</v>
      </c>
      <c r="G366" s="1">
        <v>45465</v>
      </c>
      <c r="H366">
        <v>536.79999999999995</v>
      </c>
      <c r="I366">
        <v>96.8</v>
      </c>
      <c r="J366" t="s">
        <v>22</v>
      </c>
    </row>
    <row r="367" spans="1:10" x14ac:dyDescent="0.25">
      <c r="A367">
        <v>390</v>
      </c>
      <c r="B367" s="1">
        <v>45405</v>
      </c>
      <c r="C367">
        <v>4250</v>
      </c>
      <c r="D367" s="2" t="s">
        <v>23</v>
      </c>
      <c r="E367" s="2" t="s">
        <v>17</v>
      </c>
      <c r="F367" s="1">
        <v>45461</v>
      </c>
      <c r="G367" s="1">
        <v>45465</v>
      </c>
      <c r="H367">
        <v>5185</v>
      </c>
      <c r="I367">
        <v>935</v>
      </c>
      <c r="J367" t="s">
        <v>22</v>
      </c>
    </row>
    <row r="368" spans="1:10" x14ac:dyDescent="0.25">
      <c r="A368">
        <v>74</v>
      </c>
      <c r="B368" s="1">
        <v>45405</v>
      </c>
      <c r="C368">
        <v>1560</v>
      </c>
      <c r="D368" s="2" t="s">
        <v>14</v>
      </c>
      <c r="E368" s="2" t="s">
        <v>13</v>
      </c>
      <c r="F368" s="1">
        <v>45461</v>
      </c>
      <c r="G368" s="1">
        <v>45465</v>
      </c>
      <c r="H368">
        <v>1903.2</v>
      </c>
      <c r="I368">
        <v>343.2</v>
      </c>
      <c r="J368" t="s">
        <v>22</v>
      </c>
    </row>
    <row r="369" spans="1:10" x14ac:dyDescent="0.25">
      <c r="A369">
        <v>75</v>
      </c>
      <c r="B369" s="1">
        <v>45405</v>
      </c>
      <c r="C369">
        <v>1580</v>
      </c>
      <c r="D369" s="2" t="s">
        <v>7</v>
      </c>
      <c r="E369" s="2" t="s">
        <v>10</v>
      </c>
      <c r="F369" s="1">
        <v>45461</v>
      </c>
      <c r="G369" s="1">
        <v>45465</v>
      </c>
      <c r="H369">
        <v>1927.6</v>
      </c>
      <c r="I369">
        <v>347.6</v>
      </c>
      <c r="J369" t="s">
        <v>22</v>
      </c>
    </row>
    <row r="370" spans="1:10" x14ac:dyDescent="0.25">
      <c r="A370">
        <v>394</v>
      </c>
      <c r="B370" s="1">
        <v>45405</v>
      </c>
      <c r="C370">
        <v>4450</v>
      </c>
      <c r="D370" s="2" t="s">
        <v>18</v>
      </c>
      <c r="E370" s="2" t="s">
        <v>10</v>
      </c>
      <c r="F370" s="1">
        <v>45461</v>
      </c>
      <c r="G370" s="1">
        <v>45465</v>
      </c>
      <c r="H370">
        <v>5429</v>
      </c>
      <c r="I370">
        <v>979</v>
      </c>
      <c r="J370" t="s">
        <v>22</v>
      </c>
    </row>
    <row r="371" spans="1:10" x14ac:dyDescent="0.25">
      <c r="A371">
        <v>77</v>
      </c>
      <c r="B371" s="1">
        <v>45405</v>
      </c>
      <c r="C371">
        <v>1620</v>
      </c>
      <c r="D371" s="2" t="s">
        <v>9</v>
      </c>
      <c r="E371" s="2" t="s">
        <v>13</v>
      </c>
      <c r="F371" s="1">
        <v>45461</v>
      </c>
      <c r="G371" s="1">
        <v>45465</v>
      </c>
      <c r="H371">
        <v>1976.4</v>
      </c>
      <c r="I371">
        <v>356.4</v>
      </c>
      <c r="J371" t="s">
        <v>22</v>
      </c>
    </row>
    <row r="372" spans="1:10" x14ac:dyDescent="0.25">
      <c r="A372">
        <v>69</v>
      </c>
      <c r="B372" s="1">
        <v>45405</v>
      </c>
      <c r="C372">
        <v>1460</v>
      </c>
      <c r="D372" s="2" t="s">
        <v>7</v>
      </c>
      <c r="E372" s="2" t="s">
        <v>10</v>
      </c>
      <c r="F372" s="1">
        <v>45461</v>
      </c>
      <c r="G372" s="1">
        <v>45465</v>
      </c>
      <c r="H372">
        <v>1781.2</v>
      </c>
      <c r="I372">
        <v>321.2</v>
      </c>
      <c r="J372" t="s">
        <v>22</v>
      </c>
    </row>
    <row r="373" spans="1:10" x14ac:dyDescent="0.25">
      <c r="A373">
        <v>382</v>
      </c>
      <c r="B373" s="1">
        <v>45405</v>
      </c>
      <c r="C373">
        <v>3850</v>
      </c>
      <c r="D373" s="2" t="s">
        <v>11</v>
      </c>
      <c r="E373" s="2" t="s">
        <v>13</v>
      </c>
      <c r="F373" s="1">
        <v>45461</v>
      </c>
      <c r="G373" s="1">
        <v>45465</v>
      </c>
      <c r="H373">
        <v>4697</v>
      </c>
      <c r="I373">
        <v>847</v>
      </c>
      <c r="J373" t="s">
        <v>22</v>
      </c>
    </row>
    <row r="374" spans="1:10" x14ac:dyDescent="0.25">
      <c r="A374">
        <v>455</v>
      </c>
      <c r="B374" s="1">
        <v>45405</v>
      </c>
      <c r="C374">
        <v>1000</v>
      </c>
      <c r="D374" s="2" t="s">
        <v>12</v>
      </c>
      <c r="E374" s="2" t="s">
        <v>13</v>
      </c>
      <c r="F374" s="1">
        <v>45461</v>
      </c>
      <c r="G374" s="1">
        <v>45465</v>
      </c>
      <c r="H374">
        <v>1220</v>
      </c>
      <c r="I374">
        <v>220</v>
      </c>
      <c r="J374" t="s">
        <v>22</v>
      </c>
    </row>
    <row r="375" spans="1:10" x14ac:dyDescent="0.25">
      <c r="A375">
        <v>387</v>
      </c>
      <c r="B375" s="1">
        <v>45405</v>
      </c>
      <c r="C375">
        <v>4100</v>
      </c>
      <c r="D375" s="2" t="s">
        <v>12</v>
      </c>
      <c r="E375" s="2" t="s">
        <v>8</v>
      </c>
      <c r="F375" s="1">
        <v>45461</v>
      </c>
      <c r="G375" s="1">
        <v>45465</v>
      </c>
      <c r="H375">
        <v>5002</v>
      </c>
      <c r="I375">
        <v>902</v>
      </c>
      <c r="J375" t="s">
        <v>22</v>
      </c>
    </row>
    <row r="376" spans="1:10" x14ac:dyDescent="0.25">
      <c r="A376">
        <v>253</v>
      </c>
      <c r="B376" s="1">
        <v>45405</v>
      </c>
      <c r="C376">
        <v>5140</v>
      </c>
      <c r="D376" s="2" t="s">
        <v>9</v>
      </c>
      <c r="E376" s="2" t="s">
        <v>17</v>
      </c>
      <c r="F376" s="1">
        <v>45461</v>
      </c>
      <c r="G376" s="1">
        <v>45465</v>
      </c>
      <c r="H376">
        <v>6270.8</v>
      </c>
      <c r="I376">
        <v>1130.8</v>
      </c>
      <c r="J376" t="s">
        <v>22</v>
      </c>
    </row>
    <row r="377" spans="1:10" x14ac:dyDescent="0.25">
      <c r="A377">
        <v>21</v>
      </c>
      <c r="B377" s="1">
        <v>45405</v>
      </c>
      <c r="C377">
        <v>500</v>
      </c>
      <c r="D377" s="2" t="s">
        <v>11</v>
      </c>
      <c r="E377" s="2" t="s">
        <v>13</v>
      </c>
      <c r="F377" s="1">
        <v>45461</v>
      </c>
      <c r="G377" s="1">
        <v>45465</v>
      </c>
      <c r="H377">
        <v>610</v>
      </c>
      <c r="I377">
        <v>110</v>
      </c>
      <c r="J377" t="s">
        <v>22</v>
      </c>
    </row>
    <row r="378" spans="1:10" x14ac:dyDescent="0.25">
      <c r="A378">
        <v>44</v>
      </c>
      <c r="B378" s="1">
        <v>45405</v>
      </c>
      <c r="C378">
        <v>960</v>
      </c>
      <c r="D378" s="2" t="s">
        <v>23</v>
      </c>
      <c r="E378" s="2" t="s">
        <v>10</v>
      </c>
      <c r="F378" s="1">
        <v>45461</v>
      </c>
      <c r="G378" s="1">
        <v>45465</v>
      </c>
      <c r="H378">
        <v>1171.2</v>
      </c>
      <c r="I378">
        <v>211.2</v>
      </c>
      <c r="J378" t="s">
        <v>22</v>
      </c>
    </row>
    <row r="379" spans="1:10" x14ac:dyDescent="0.25">
      <c r="A379">
        <v>332</v>
      </c>
      <c r="B379" s="1">
        <v>45405</v>
      </c>
      <c r="C379">
        <v>1350</v>
      </c>
      <c r="D379" s="2" t="s">
        <v>9</v>
      </c>
      <c r="E379" s="2" t="s">
        <v>8</v>
      </c>
      <c r="F379" s="1">
        <v>45461</v>
      </c>
      <c r="G379" s="1">
        <v>45465</v>
      </c>
      <c r="H379">
        <v>1647</v>
      </c>
      <c r="I379">
        <v>297</v>
      </c>
      <c r="J379" t="s">
        <v>22</v>
      </c>
    </row>
    <row r="380" spans="1:10" x14ac:dyDescent="0.25">
      <c r="A380">
        <v>185</v>
      </c>
      <c r="B380" s="1">
        <v>45405</v>
      </c>
      <c r="C380">
        <v>3780</v>
      </c>
      <c r="D380" s="2" t="s">
        <v>9</v>
      </c>
      <c r="E380" s="2" t="s">
        <v>8</v>
      </c>
      <c r="F380" s="1">
        <v>45461</v>
      </c>
      <c r="G380" s="1">
        <v>45465</v>
      </c>
      <c r="H380">
        <v>4611.6000000000004</v>
      </c>
      <c r="I380">
        <v>831.6</v>
      </c>
      <c r="J380" t="s">
        <v>22</v>
      </c>
    </row>
    <row r="381" spans="1:10" x14ac:dyDescent="0.25">
      <c r="A381">
        <v>320</v>
      </c>
      <c r="B381" s="1">
        <v>45405</v>
      </c>
      <c r="C381">
        <v>750</v>
      </c>
      <c r="D381" s="2" t="s">
        <v>18</v>
      </c>
      <c r="E381" s="2" t="s">
        <v>17</v>
      </c>
      <c r="F381" s="1">
        <v>45461</v>
      </c>
      <c r="G381" s="1">
        <v>45465</v>
      </c>
      <c r="H381">
        <v>915</v>
      </c>
      <c r="I381">
        <v>165</v>
      </c>
      <c r="J381" t="s">
        <v>22</v>
      </c>
    </row>
    <row r="382" spans="1:10" x14ac:dyDescent="0.25">
      <c r="A382">
        <v>229</v>
      </c>
      <c r="B382" s="1">
        <v>45405</v>
      </c>
      <c r="C382">
        <v>4660</v>
      </c>
      <c r="D382" s="2" t="s">
        <v>11</v>
      </c>
      <c r="E382" s="2" t="s">
        <v>10</v>
      </c>
      <c r="F382" s="1">
        <v>45461</v>
      </c>
      <c r="G382" s="1">
        <v>45465</v>
      </c>
      <c r="H382">
        <v>5685.2</v>
      </c>
      <c r="I382">
        <v>1025.2</v>
      </c>
      <c r="J382" t="s">
        <v>22</v>
      </c>
    </row>
    <row r="383" spans="1:10" x14ac:dyDescent="0.25">
      <c r="A383">
        <v>272</v>
      </c>
      <c r="B383" s="1">
        <v>45405</v>
      </c>
      <c r="C383">
        <v>5520</v>
      </c>
      <c r="D383" s="2" t="s">
        <v>15</v>
      </c>
      <c r="E383" s="2" t="s">
        <v>10</v>
      </c>
      <c r="F383" s="1">
        <v>45461</v>
      </c>
      <c r="G383" s="1">
        <v>45465</v>
      </c>
      <c r="H383">
        <v>6734.4</v>
      </c>
      <c r="I383">
        <v>1214.4000000000001</v>
      </c>
      <c r="J383" t="s">
        <v>22</v>
      </c>
    </row>
    <row r="384" spans="1:10" x14ac:dyDescent="0.25">
      <c r="A384">
        <v>127</v>
      </c>
      <c r="B384" s="1">
        <v>45405</v>
      </c>
      <c r="C384">
        <v>2620</v>
      </c>
      <c r="D384" s="2" t="s">
        <v>11</v>
      </c>
      <c r="E384" s="2" t="s">
        <v>17</v>
      </c>
      <c r="F384" s="1">
        <v>45461</v>
      </c>
      <c r="G384" s="1">
        <v>45465</v>
      </c>
      <c r="H384">
        <v>3196.4</v>
      </c>
      <c r="I384">
        <v>576.4</v>
      </c>
      <c r="J384" t="s">
        <v>22</v>
      </c>
    </row>
    <row r="385" spans="1:10" x14ac:dyDescent="0.25">
      <c r="A385">
        <v>234</v>
      </c>
      <c r="B385" s="1">
        <v>45405</v>
      </c>
      <c r="C385">
        <v>4760</v>
      </c>
      <c r="D385" s="2" t="s">
        <v>12</v>
      </c>
      <c r="E385" s="2" t="s">
        <v>8</v>
      </c>
      <c r="F385" s="1">
        <v>45461</v>
      </c>
      <c r="G385" s="1">
        <v>45465</v>
      </c>
      <c r="H385">
        <v>5807.2</v>
      </c>
      <c r="I385">
        <v>1047.2</v>
      </c>
      <c r="J385" t="s">
        <v>22</v>
      </c>
    </row>
    <row r="386" spans="1:10" x14ac:dyDescent="0.25">
      <c r="A386">
        <v>323</v>
      </c>
      <c r="B386" s="1">
        <v>45405</v>
      </c>
      <c r="C386">
        <v>900</v>
      </c>
      <c r="D386" s="2" t="s">
        <v>15</v>
      </c>
      <c r="E386" s="2" t="s">
        <v>17</v>
      </c>
      <c r="F386" s="1">
        <v>45461</v>
      </c>
      <c r="G386" s="1">
        <v>45465</v>
      </c>
      <c r="H386">
        <v>1098</v>
      </c>
      <c r="I386">
        <v>198</v>
      </c>
      <c r="J386" t="s">
        <v>22</v>
      </c>
    </row>
    <row r="387" spans="1:10" x14ac:dyDescent="0.25">
      <c r="A387">
        <v>327</v>
      </c>
      <c r="B387" s="1">
        <v>45405</v>
      </c>
      <c r="C387">
        <v>1100</v>
      </c>
      <c r="D387" s="2" t="s">
        <v>11</v>
      </c>
      <c r="E387" s="2" t="s">
        <v>10</v>
      </c>
      <c r="F387" s="1">
        <v>45461</v>
      </c>
      <c r="G387" s="1">
        <v>45465</v>
      </c>
      <c r="H387">
        <v>1342</v>
      </c>
      <c r="I387">
        <v>242</v>
      </c>
      <c r="J387" t="s">
        <v>22</v>
      </c>
    </row>
    <row r="388" spans="1:10" x14ac:dyDescent="0.25">
      <c r="A388">
        <v>312</v>
      </c>
      <c r="B388" s="1">
        <v>45405</v>
      </c>
      <c r="C388">
        <v>350</v>
      </c>
      <c r="D388" s="2" t="s">
        <v>14</v>
      </c>
      <c r="E388" s="2" t="s">
        <v>13</v>
      </c>
      <c r="F388" s="1">
        <v>45461</v>
      </c>
      <c r="G388" s="1">
        <v>45465</v>
      </c>
      <c r="H388">
        <v>427</v>
      </c>
      <c r="I388">
        <v>77</v>
      </c>
      <c r="J388" t="s">
        <v>22</v>
      </c>
    </row>
    <row r="389" spans="1:10" x14ac:dyDescent="0.25">
      <c r="A389">
        <v>325</v>
      </c>
      <c r="B389" s="1">
        <v>45405</v>
      </c>
      <c r="C389">
        <v>1000</v>
      </c>
      <c r="D389" s="2" t="s">
        <v>12</v>
      </c>
      <c r="E389" s="2" t="s">
        <v>8</v>
      </c>
      <c r="F389" s="1">
        <v>45461</v>
      </c>
      <c r="G389" s="1">
        <v>45465</v>
      </c>
      <c r="H389">
        <v>1220</v>
      </c>
      <c r="I389">
        <v>220</v>
      </c>
      <c r="J389" t="s">
        <v>22</v>
      </c>
    </row>
    <row r="390" spans="1:10" x14ac:dyDescent="0.25">
      <c r="A390">
        <v>58</v>
      </c>
      <c r="B390" s="1">
        <v>45404</v>
      </c>
      <c r="C390">
        <v>1240</v>
      </c>
      <c r="D390" s="2" t="s">
        <v>7</v>
      </c>
      <c r="E390" s="2" t="s">
        <v>10</v>
      </c>
      <c r="F390" s="1">
        <v>45461</v>
      </c>
      <c r="G390" s="1">
        <v>45464</v>
      </c>
      <c r="H390">
        <v>1512.8</v>
      </c>
      <c r="I390">
        <v>272.8</v>
      </c>
      <c r="J390" t="s">
        <v>22</v>
      </c>
    </row>
    <row r="391" spans="1:10" x14ac:dyDescent="0.25">
      <c r="A391">
        <v>456</v>
      </c>
      <c r="B391" s="1">
        <v>45404</v>
      </c>
      <c r="C391">
        <v>1800</v>
      </c>
      <c r="D391" s="2" t="s">
        <v>18</v>
      </c>
      <c r="E391" s="2" t="s">
        <v>17</v>
      </c>
      <c r="F391" s="1">
        <v>45461</v>
      </c>
      <c r="G391" s="1">
        <v>45464</v>
      </c>
      <c r="H391">
        <v>2196</v>
      </c>
      <c r="I391">
        <v>396</v>
      </c>
      <c r="J391" t="s">
        <v>22</v>
      </c>
    </row>
    <row r="392" spans="1:10" x14ac:dyDescent="0.25">
      <c r="A392">
        <v>8</v>
      </c>
      <c r="B392" s="1">
        <v>45404</v>
      </c>
      <c r="C392">
        <v>240</v>
      </c>
      <c r="D392" s="2" t="s">
        <v>11</v>
      </c>
      <c r="E392" s="2" t="s">
        <v>17</v>
      </c>
      <c r="F392" s="1">
        <v>45461</v>
      </c>
      <c r="G392" s="1">
        <v>45464</v>
      </c>
      <c r="H392">
        <v>292.8</v>
      </c>
      <c r="I392">
        <v>52.8</v>
      </c>
      <c r="J392" t="s">
        <v>22</v>
      </c>
    </row>
    <row r="393" spans="1:10" x14ac:dyDescent="0.25">
      <c r="A393">
        <v>485</v>
      </c>
      <c r="B393" s="1">
        <v>45404</v>
      </c>
      <c r="C393">
        <v>5500</v>
      </c>
      <c r="D393" s="2" t="s">
        <v>9</v>
      </c>
      <c r="E393" s="2" t="s">
        <v>8</v>
      </c>
      <c r="F393" s="1">
        <v>45461</v>
      </c>
      <c r="G393" s="1">
        <v>45464</v>
      </c>
      <c r="H393">
        <v>6710</v>
      </c>
      <c r="I393">
        <v>1210</v>
      </c>
      <c r="J393" t="s">
        <v>22</v>
      </c>
    </row>
    <row r="394" spans="1:10" x14ac:dyDescent="0.25">
      <c r="A394">
        <v>6</v>
      </c>
      <c r="B394" s="1">
        <v>45404</v>
      </c>
      <c r="C394">
        <v>200</v>
      </c>
      <c r="D394" s="2" t="s">
        <v>14</v>
      </c>
      <c r="E394" s="2" t="s">
        <v>10</v>
      </c>
      <c r="F394" s="1">
        <v>45461</v>
      </c>
      <c r="G394" s="1">
        <v>45464</v>
      </c>
      <c r="H394">
        <v>244</v>
      </c>
      <c r="I394">
        <v>44</v>
      </c>
      <c r="J394" t="s">
        <v>22</v>
      </c>
    </row>
    <row r="395" spans="1:10" x14ac:dyDescent="0.25">
      <c r="A395">
        <v>434</v>
      </c>
      <c r="B395" s="1">
        <v>45404</v>
      </c>
      <c r="C395">
        <v>6450</v>
      </c>
      <c r="D395" s="2" t="s">
        <v>9</v>
      </c>
      <c r="E395" s="2" t="s">
        <v>10</v>
      </c>
      <c r="F395" s="1">
        <v>45461</v>
      </c>
      <c r="G395" s="1">
        <v>45464</v>
      </c>
      <c r="H395">
        <v>7869</v>
      </c>
      <c r="I395">
        <v>1419</v>
      </c>
      <c r="J395" t="s">
        <v>22</v>
      </c>
    </row>
    <row r="396" spans="1:10" x14ac:dyDescent="0.25">
      <c r="A396">
        <v>475</v>
      </c>
      <c r="B396" s="1">
        <v>45404</v>
      </c>
      <c r="C396">
        <v>6500</v>
      </c>
      <c r="D396" s="2" t="s">
        <v>23</v>
      </c>
      <c r="E396" s="2" t="s">
        <v>10</v>
      </c>
      <c r="F396" s="1">
        <v>45461</v>
      </c>
      <c r="G396" s="1">
        <v>45464</v>
      </c>
      <c r="H396">
        <v>7930</v>
      </c>
      <c r="I396">
        <v>1430</v>
      </c>
      <c r="J396" t="s">
        <v>22</v>
      </c>
    </row>
    <row r="397" spans="1:10" x14ac:dyDescent="0.25">
      <c r="A397">
        <v>66</v>
      </c>
      <c r="B397" s="1">
        <v>45404</v>
      </c>
      <c r="C397">
        <v>1400</v>
      </c>
      <c r="D397" s="2" t="s">
        <v>9</v>
      </c>
      <c r="E397" s="2" t="s">
        <v>8</v>
      </c>
      <c r="F397" s="1">
        <v>45461</v>
      </c>
      <c r="G397" s="1">
        <v>45464</v>
      </c>
      <c r="H397">
        <v>1708</v>
      </c>
      <c r="I397">
        <v>308</v>
      </c>
      <c r="J397" t="s">
        <v>22</v>
      </c>
    </row>
    <row r="398" spans="1:10" x14ac:dyDescent="0.25">
      <c r="A398">
        <v>296</v>
      </c>
      <c r="B398" s="1">
        <v>45404</v>
      </c>
      <c r="C398">
        <v>500</v>
      </c>
      <c r="D398" s="2" t="s">
        <v>7</v>
      </c>
      <c r="E398" s="2" t="s">
        <v>10</v>
      </c>
      <c r="F398" s="1">
        <v>45461</v>
      </c>
      <c r="G398" s="1">
        <v>45464</v>
      </c>
      <c r="H398">
        <v>610</v>
      </c>
      <c r="I398">
        <v>110</v>
      </c>
      <c r="J398" t="s">
        <v>22</v>
      </c>
    </row>
    <row r="399" spans="1:10" x14ac:dyDescent="0.25">
      <c r="A399">
        <v>282</v>
      </c>
      <c r="B399" s="1">
        <v>45404</v>
      </c>
      <c r="C399">
        <v>5720</v>
      </c>
      <c r="D399" s="2" t="s">
        <v>23</v>
      </c>
      <c r="E399" s="2" t="s">
        <v>10</v>
      </c>
      <c r="F399" s="1">
        <v>45461</v>
      </c>
      <c r="G399" s="1">
        <v>45464</v>
      </c>
      <c r="H399">
        <v>6978.4</v>
      </c>
      <c r="I399">
        <v>1258.4000000000001</v>
      </c>
      <c r="J399" t="s">
        <v>22</v>
      </c>
    </row>
    <row r="400" spans="1:10" x14ac:dyDescent="0.25">
      <c r="A400">
        <v>300</v>
      </c>
      <c r="B400" s="1">
        <v>45404</v>
      </c>
      <c r="C400">
        <v>1300</v>
      </c>
      <c r="D400" s="2" t="s">
        <v>23</v>
      </c>
      <c r="E400" s="2" t="s">
        <v>10</v>
      </c>
      <c r="F400" s="1">
        <v>45461</v>
      </c>
      <c r="G400" s="1">
        <v>45464</v>
      </c>
      <c r="H400">
        <v>1586</v>
      </c>
      <c r="I400">
        <v>286</v>
      </c>
      <c r="J400" t="s">
        <v>22</v>
      </c>
    </row>
    <row r="401" spans="1:10" x14ac:dyDescent="0.25">
      <c r="A401">
        <v>176</v>
      </c>
      <c r="B401" s="1">
        <v>45404</v>
      </c>
      <c r="C401">
        <v>3600</v>
      </c>
      <c r="D401" s="2" t="s">
        <v>14</v>
      </c>
      <c r="E401" s="2" t="s">
        <v>17</v>
      </c>
      <c r="F401" s="1">
        <v>45461</v>
      </c>
      <c r="G401" s="1">
        <v>45464</v>
      </c>
      <c r="H401">
        <v>4392</v>
      </c>
      <c r="I401">
        <v>792</v>
      </c>
      <c r="J401" t="s">
        <v>22</v>
      </c>
    </row>
    <row r="402" spans="1:10" x14ac:dyDescent="0.25">
      <c r="A402">
        <v>413</v>
      </c>
      <c r="B402" s="1">
        <v>45404</v>
      </c>
      <c r="C402">
        <v>5400</v>
      </c>
      <c r="D402" s="2" t="s">
        <v>7</v>
      </c>
      <c r="E402" s="2" t="s">
        <v>13</v>
      </c>
      <c r="F402" s="1">
        <v>45461</v>
      </c>
      <c r="G402" s="1">
        <v>45464</v>
      </c>
      <c r="H402">
        <v>6588</v>
      </c>
      <c r="I402">
        <v>1188</v>
      </c>
      <c r="J402" t="s">
        <v>22</v>
      </c>
    </row>
    <row r="403" spans="1:10" x14ac:dyDescent="0.25">
      <c r="A403">
        <v>477</v>
      </c>
      <c r="B403" s="1">
        <v>45404</v>
      </c>
      <c r="C403">
        <v>6300</v>
      </c>
      <c r="D403" s="2" t="s">
        <v>7</v>
      </c>
      <c r="E403" s="2" t="s">
        <v>17</v>
      </c>
      <c r="F403" s="1">
        <v>45461</v>
      </c>
      <c r="G403" s="1">
        <v>45464</v>
      </c>
      <c r="H403">
        <v>7686</v>
      </c>
      <c r="I403">
        <v>1386</v>
      </c>
      <c r="J403" t="s">
        <v>22</v>
      </c>
    </row>
    <row r="404" spans="1:10" x14ac:dyDescent="0.25">
      <c r="A404">
        <v>150</v>
      </c>
      <c r="B404" s="1">
        <v>45404</v>
      </c>
      <c r="C404">
        <v>3080</v>
      </c>
      <c r="D404" s="2" t="s">
        <v>18</v>
      </c>
      <c r="E404" s="2" t="s">
        <v>8</v>
      </c>
      <c r="F404" s="1">
        <v>45461</v>
      </c>
      <c r="G404" s="1">
        <v>45464</v>
      </c>
      <c r="H404">
        <v>3757.6</v>
      </c>
      <c r="I404">
        <v>677.6</v>
      </c>
      <c r="J404" t="s">
        <v>22</v>
      </c>
    </row>
    <row r="405" spans="1:10" x14ac:dyDescent="0.25">
      <c r="A405">
        <v>49</v>
      </c>
      <c r="B405" s="1">
        <v>45404</v>
      </c>
      <c r="C405">
        <v>1060</v>
      </c>
      <c r="D405" s="2" t="s">
        <v>9</v>
      </c>
      <c r="E405" s="2" t="s">
        <v>13</v>
      </c>
      <c r="F405" s="1">
        <v>45461</v>
      </c>
      <c r="G405" s="1">
        <v>45464</v>
      </c>
      <c r="H405">
        <v>1293.2</v>
      </c>
      <c r="I405">
        <v>233.2</v>
      </c>
      <c r="J405" t="s">
        <v>22</v>
      </c>
    </row>
    <row r="406" spans="1:10" x14ac:dyDescent="0.25">
      <c r="A406">
        <v>356</v>
      </c>
      <c r="B406" s="1">
        <v>45404</v>
      </c>
      <c r="C406">
        <v>2550</v>
      </c>
      <c r="D406" s="2" t="s">
        <v>23</v>
      </c>
      <c r="E406" s="2" t="s">
        <v>10</v>
      </c>
      <c r="F406" s="1">
        <v>45461</v>
      </c>
      <c r="G406" s="1">
        <v>45464</v>
      </c>
      <c r="H406">
        <v>3111</v>
      </c>
      <c r="I406">
        <v>561</v>
      </c>
      <c r="J406" t="s">
        <v>22</v>
      </c>
    </row>
    <row r="407" spans="1:10" x14ac:dyDescent="0.25">
      <c r="A407">
        <v>259</v>
      </c>
      <c r="B407" s="1">
        <v>45404</v>
      </c>
      <c r="C407">
        <v>5260</v>
      </c>
      <c r="D407" s="2" t="s">
        <v>11</v>
      </c>
      <c r="E407" s="2" t="s">
        <v>13</v>
      </c>
      <c r="F407" s="1">
        <v>45461</v>
      </c>
      <c r="G407" s="1">
        <v>45464</v>
      </c>
      <c r="H407">
        <v>6417.2</v>
      </c>
      <c r="I407">
        <v>1157.2</v>
      </c>
      <c r="J407" t="s">
        <v>22</v>
      </c>
    </row>
    <row r="408" spans="1:10" x14ac:dyDescent="0.25">
      <c r="A408">
        <v>85</v>
      </c>
      <c r="B408" s="1">
        <v>45404</v>
      </c>
      <c r="C408">
        <v>1780</v>
      </c>
      <c r="D408" s="2" t="s">
        <v>15</v>
      </c>
      <c r="E408" s="2" t="s">
        <v>17</v>
      </c>
      <c r="F408" s="1">
        <v>45461</v>
      </c>
      <c r="G408" s="1">
        <v>45464</v>
      </c>
      <c r="H408">
        <v>2171.6</v>
      </c>
      <c r="I408">
        <v>391.6</v>
      </c>
      <c r="J408" t="s">
        <v>22</v>
      </c>
    </row>
    <row r="409" spans="1:10" x14ac:dyDescent="0.25">
      <c r="A409">
        <v>104</v>
      </c>
      <c r="B409" s="1">
        <v>45404</v>
      </c>
      <c r="C409">
        <v>2160</v>
      </c>
      <c r="D409" s="2" t="s">
        <v>12</v>
      </c>
      <c r="E409" s="2" t="s">
        <v>10</v>
      </c>
      <c r="F409" s="1">
        <v>45461</v>
      </c>
      <c r="G409" s="1">
        <v>45464</v>
      </c>
      <c r="H409">
        <v>2635.2</v>
      </c>
      <c r="I409">
        <v>475.2</v>
      </c>
      <c r="J409" t="s">
        <v>22</v>
      </c>
    </row>
    <row r="410" spans="1:10" x14ac:dyDescent="0.25">
      <c r="A410">
        <v>92</v>
      </c>
      <c r="B410" s="1">
        <v>45404</v>
      </c>
      <c r="C410">
        <v>1920</v>
      </c>
      <c r="D410" s="2" t="s">
        <v>7</v>
      </c>
      <c r="E410" s="2" t="s">
        <v>17</v>
      </c>
      <c r="F410" s="1">
        <v>45461</v>
      </c>
      <c r="G410" s="1">
        <v>45464</v>
      </c>
      <c r="H410">
        <v>2342.4</v>
      </c>
      <c r="I410">
        <v>422.4</v>
      </c>
      <c r="J410" t="s">
        <v>22</v>
      </c>
    </row>
    <row r="411" spans="1:10" x14ac:dyDescent="0.25">
      <c r="A411">
        <v>156</v>
      </c>
      <c r="B411" s="1">
        <v>45404</v>
      </c>
      <c r="C411">
        <v>3200</v>
      </c>
      <c r="D411" s="2" t="s">
        <v>18</v>
      </c>
      <c r="E411" s="2" t="s">
        <v>10</v>
      </c>
      <c r="F411" s="1">
        <v>45461</v>
      </c>
      <c r="G411" s="1">
        <v>45464</v>
      </c>
      <c r="H411">
        <v>3904</v>
      </c>
      <c r="I411">
        <v>704</v>
      </c>
      <c r="J411" t="s">
        <v>22</v>
      </c>
    </row>
    <row r="412" spans="1:10" x14ac:dyDescent="0.25">
      <c r="A412">
        <v>22</v>
      </c>
      <c r="B412" s="1">
        <v>45404</v>
      </c>
      <c r="C412">
        <v>520</v>
      </c>
      <c r="D412" s="2" t="s">
        <v>7</v>
      </c>
      <c r="E412" s="2" t="s">
        <v>17</v>
      </c>
      <c r="F412" s="1">
        <v>45461</v>
      </c>
      <c r="G412" s="1">
        <v>45464</v>
      </c>
      <c r="H412">
        <v>634.4</v>
      </c>
      <c r="I412">
        <v>114.4</v>
      </c>
      <c r="J412" t="s">
        <v>22</v>
      </c>
    </row>
    <row r="413" spans="1:10" x14ac:dyDescent="0.25">
      <c r="A413">
        <v>202</v>
      </c>
      <c r="B413" s="1">
        <v>45404</v>
      </c>
      <c r="C413">
        <v>4120</v>
      </c>
      <c r="D413" s="2" t="s">
        <v>9</v>
      </c>
      <c r="E413" s="2" t="s">
        <v>10</v>
      </c>
      <c r="F413" s="1">
        <v>45461</v>
      </c>
      <c r="G413" s="1">
        <v>45464</v>
      </c>
      <c r="H413">
        <v>5026.3999999999996</v>
      </c>
      <c r="I413">
        <v>906.4</v>
      </c>
      <c r="J413" t="s">
        <v>22</v>
      </c>
    </row>
    <row r="414" spans="1:10" x14ac:dyDescent="0.25">
      <c r="A414">
        <v>227</v>
      </c>
      <c r="B414" s="1">
        <v>45404</v>
      </c>
      <c r="C414">
        <v>4620</v>
      </c>
      <c r="D414" s="2" t="s">
        <v>14</v>
      </c>
      <c r="E414" s="2" t="s">
        <v>8</v>
      </c>
      <c r="F414" s="1">
        <v>45461</v>
      </c>
      <c r="G414" s="1">
        <v>45464</v>
      </c>
      <c r="H414">
        <v>5636.4</v>
      </c>
      <c r="I414">
        <v>1016.4</v>
      </c>
      <c r="J414" t="s">
        <v>22</v>
      </c>
    </row>
    <row r="415" spans="1:10" x14ac:dyDescent="0.25">
      <c r="A415">
        <v>284</v>
      </c>
      <c r="B415" s="1">
        <v>45404</v>
      </c>
      <c r="C415">
        <v>5760</v>
      </c>
      <c r="D415" s="2" t="s">
        <v>9</v>
      </c>
      <c r="E415" s="2" t="s">
        <v>13</v>
      </c>
      <c r="F415" s="1">
        <v>45461</v>
      </c>
      <c r="G415" s="1">
        <v>45464</v>
      </c>
      <c r="H415">
        <v>7027.2</v>
      </c>
      <c r="I415">
        <v>1267.2</v>
      </c>
      <c r="J415" t="s">
        <v>22</v>
      </c>
    </row>
    <row r="416" spans="1:10" x14ac:dyDescent="0.25">
      <c r="A416">
        <v>487</v>
      </c>
      <c r="B416" s="1">
        <v>45404</v>
      </c>
      <c r="C416">
        <v>5300</v>
      </c>
      <c r="D416" s="2" t="s">
        <v>23</v>
      </c>
      <c r="E416" s="2" t="s">
        <v>8</v>
      </c>
      <c r="F416" s="1">
        <v>45461</v>
      </c>
      <c r="G416" s="1">
        <v>45464</v>
      </c>
      <c r="H416">
        <v>6466</v>
      </c>
      <c r="I416">
        <v>1166</v>
      </c>
      <c r="J416" t="s">
        <v>22</v>
      </c>
    </row>
    <row r="417" spans="1:10" x14ac:dyDescent="0.25">
      <c r="A417">
        <v>148</v>
      </c>
      <c r="B417" s="1">
        <v>45404</v>
      </c>
      <c r="C417">
        <v>3040</v>
      </c>
      <c r="D417" s="2" t="s">
        <v>9</v>
      </c>
      <c r="E417" s="2" t="s">
        <v>17</v>
      </c>
      <c r="F417" s="1">
        <v>45461</v>
      </c>
      <c r="G417" s="1">
        <v>45464</v>
      </c>
      <c r="H417">
        <v>3708.8</v>
      </c>
      <c r="I417">
        <v>668.8</v>
      </c>
      <c r="J417" t="s">
        <v>22</v>
      </c>
    </row>
    <row r="418" spans="1:10" x14ac:dyDescent="0.25">
      <c r="A418">
        <v>478</v>
      </c>
      <c r="B418" s="1">
        <v>45404</v>
      </c>
      <c r="C418">
        <v>6200</v>
      </c>
      <c r="D418" s="2" t="s">
        <v>12</v>
      </c>
      <c r="E418" s="2" t="s">
        <v>10</v>
      </c>
      <c r="F418" s="1">
        <v>45461</v>
      </c>
      <c r="G418" s="1">
        <v>45464</v>
      </c>
      <c r="H418">
        <v>7564</v>
      </c>
      <c r="I418">
        <v>1364</v>
      </c>
      <c r="J418" t="s">
        <v>22</v>
      </c>
    </row>
    <row r="419" spans="1:10" x14ac:dyDescent="0.25">
      <c r="A419">
        <v>354</v>
      </c>
      <c r="B419" s="1">
        <v>45404</v>
      </c>
      <c r="C419">
        <v>2450</v>
      </c>
      <c r="D419" s="2" t="s">
        <v>18</v>
      </c>
      <c r="E419" s="2" t="s">
        <v>13</v>
      </c>
      <c r="F419" s="1">
        <v>45461</v>
      </c>
      <c r="G419" s="1">
        <v>45464</v>
      </c>
      <c r="H419">
        <v>2989</v>
      </c>
      <c r="I419">
        <v>539</v>
      </c>
      <c r="J419" t="s">
        <v>22</v>
      </c>
    </row>
    <row r="420" spans="1:10" x14ac:dyDescent="0.25">
      <c r="A420">
        <v>355</v>
      </c>
      <c r="B420" s="1">
        <v>45404</v>
      </c>
      <c r="C420">
        <v>2500</v>
      </c>
      <c r="D420" s="2" t="s">
        <v>9</v>
      </c>
      <c r="E420" s="2" t="s">
        <v>10</v>
      </c>
      <c r="F420" s="1">
        <v>45461</v>
      </c>
      <c r="G420" s="1">
        <v>45464</v>
      </c>
      <c r="H420">
        <v>3050</v>
      </c>
      <c r="I420">
        <v>550</v>
      </c>
      <c r="J420" t="s">
        <v>22</v>
      </c>
    </row>
    <row r="421" spans="1:10" x14ac:dyDescent="0.25">
      <c r="A421">
        <v>396</v>
      </c>
      <c r="B421" s="1">
        <v>45404</v>
      </c>
      <c r="C421">
        <v>4550</v>
      </c>
      <c r="D421" s="2" t="s">
        <v>7</v>
      </c>
      <c r="E421" s="2" t="s">
        <v>13</v>
      </c>
      <c r="F421" s="1">
        <v>45461</v>
      </c>
      <c r="G421" s="1">
        <v>45464</v>
      </c>
      <c r="H421">
        <v>5551</v>
      </c>
      <c r="I421">
        <v>1001</v>
      </c>
      <c r="J421" t="s">
        <v>22</v>
      </c>
    </row>
    <row r="422" spans="1:10" x14ac:dyDescent="0.25">
      <c r="A422">
        <v>235</v>
      </c>
      <c r="B422" s="1">
        <v>45403</v>
      </c>
      <c r="C422">
        <v>4780</v>
      </c>
      <c r="D422" s="2" t="s">
        <v>18</v>
      </c>
      <c r="E422" s="2" t="s">
        <v>8</v>
      </c>
      <c r="F422" s="1">
        <v>45461</v>
      </c>
      <c r="G422" s="1">
        <v>45463</v>
      </c>
      <c r="H422">
        <v>5831.6</v>
      </c>
      <c r="I422">
        <v>1051.5999999999999</v>
      </c>
      <c r="J422" t="s">
        <v>22</v>
      </c>
    </row>
    <row r="423" spans="1:10" x14ac:dyDescent="0.25">
      <c r="A423">
        <v>225</v>
      </c>
      <c r="B423" s="1">
        <v>45403</v>
      </c>
      <c r="C423">
        <v>4580</v>
      </c>
      <c r="D423" s="2" t="s">
        <v>11</v>
      </c>
      <c r="E423" s="2" t="s">
        <v>17</v>
      </c>
      <c r="F423" s="1">
        <v>45461</v>
      </c>
      <c r="G423" s="1">
        <v>45463</v>
      </c>
      <c r="H423">
        <v>5587.6</v>
      </c>
      <c r="I423">
        <v>1007.6</v>
      </c>
      <c r="J423" t="s">
        <v>22</v>
      </c>
    </row>
    <row r="424" spans="1:10" x14ac:dyDescent="0.25">
      <c r="A424">
        <v>294</v>
      </c>
      <c r="B424" s="1">
        <v>45403</v>
      </c>
      <c r="C424">
        <v>5960</v>
      </c>
      <c r="D424" s="2" t="s">
        <v>7</v>
      </c>
      <c r="E424" s="2" t="s">
        <v>10</v>
      </c>
      <c r="F424" s="1">
        <v>45461</v>
      </c>
      <c r="G424" s="1">
        <v>45463</v>
      </c>
      <c r="H424">
        <v>7271.2</v>
      </c>
      <c r="I424">
        <v>1311.2</v>
      </c>
      <c r="J424" t="s">
        <v>22</v>
      </c>
    </row>
    <row r="425" spans="1:10" x14ac:dyDescent="0.25">
      <c r="A425">
        <v>454</v>
      </c>
      <c r="B425" s="1">
        <v>45403</v>
      </c>
      <c r="C425">
        <v>7450</v>
      </c>
      <c r="D425" s="2" t="s">
        <v>9</v>
      </c>
      <c r="E425" s="2" t="s">
        <v>10</v>
      </c>
      <c r="F425" s="1">
        <v>45461</v>
      </c>
      <c r="G425" s="1">
        <v>45463</v>
      </c>
      <c r="H425">
        <v>9089</v>
      </c>
      <c r="I425">
        <v>1639</v>
      </c>
      <c r="J425" t="s">
        <v>22</v>
      </c>
    </row>
    <row r="426" spans="1:10" x14ac:dyDescent="0.25">
      <c r="A426">
        <v>226</v>
      </c>
      <c r="B426" s="1">
        <v>45403</v>
      </c>
      <c r="C426">
        <v>4600</v>
      </c>
      <c r="D426" s="2" t="s">
        <v>7</v>
      </c>
      <c r="E426" s="2" t="s">
        <v>10</v>
      </c>
      <c r="F426" s="1">
        <v>45461</v>
      </c>
      <c r="G426" s="1">
        <v>45463</v>
      </c>
      <c r="H426">
        <v>5612</v>
      </c>
      <c r="I426">
        <v>1012</v>
      </c>
      <c r="J426" t="s">
        <v>22</v>
      </c>
    </row>
    <row r="427" spans="1:10" x14ac:dyDescent="0.25">
      <c r="A427">
        <v>265</v>
      </c>
      <c r="B427" s="1">
        <v>45403</v>
      </c>
      <c r="C427">
        <v>5380</v>
      </c>
      <c r="D427" s="2" t="s">
        <v>23</v>
      </c>
      <c r="E427" s="2" t="s">
        <v>10</v>
      </c>
      <c r="F427" s="1">
        <v>45461</v>
      </c>
      <c r="G427" s="1">
        <v>45463</v>
      </c>
      <c r="H427">
        <v>6563.6</v>
      </c>
      <c r="I427">
        <v>1183.5999999999999</v>
      </c>
      <c r="J427" t="s">
        <v>22</v>
      </c>
    </row>
    <row r="428" spans="1:10" x14ac:dyDescent="0.25">
      <c r="A428">
        <v>120</v>
      </c>
      <c r="B428" s="1">
        <v>45403</v>
      </c>
      <c r="C428">
        <v>2480</v>
      </c>
      <c r="D428" s="2" t="s">
        <v>7</v>
      </c>
      <c r="E428" s="2" t="s">
        <v>17</v>
      </c>
      <c r="F428" s="1">
        <v>45461</v>
      </c>
      <c r="G428" s="1">
        <v>45463</v>
      </c>
      <c r="H428">
        <v>3025.6</v>
      </c>
      <c r="I428">
        <v>545.6</v>
      </c>
      <c r="J428" t="s">
        <v>22</v>
      </c>
    </row>
    <row r="429" spans="1:10" x14ac:dyDescent="0.25">
      <c r="A429">
        <v>491</v>
      </c>
      <c r="B429" s="1">
        <v>45403</v>
      </c>
      <c r="C429">
        <v>4900</v>
      </c>
      <c r="D429" s="2" t="s">
        <v>9</v>
      </c>
      <c r="E429" s="2" t="s">
        <v>17</v>
      </c>
      <c r="F429" s="1">
        <v>45461</v>
      </c>
      <c r="G429" s="1">
        <v>45463</v>
      </c>
      <c r="H429">
        <v>5978</v>
      </c>
      <c r="I429">
        <v>1078</v>
      </c>
      <c r="J429" t="s">
        <v>22</v>
      </c>
    </row>
    <row r="430" spans="1:10" x14ac:dyDescent="0.25">
      <c r="A430">
        <v>381</v>
      </c>
      <c r="B430" s="1">
        <v>45403</v>
      </c>
      <c r="C430">
        <v>3800</v>
      </c>
      <c r="D430" s="2" t="s">
        <v>7</v>
      </c>
      <c r="E430" s="2" t="s">
        <v>8</v>
      </c>
      <c r="F430" s="1">
        <v>45461</v>
      </c>
      <c r="G430" s="1">
        <v>45463</v>
      </c>
      <c r="H430">
        <v>4636</v>
      </c>
      <c r="I430">
        <v>836</v>
      </c>
      <c r="J430" t="s">
        <v>22</v>
      </c>
    </row>
    <row r="431" spans="1:10" x14ac:dyDescent="0.25">
      <c r="A431">
        <v>98</v>
      </c>
      <c r="B431" s="1">
        <v>45403</v>
      </c>
      <c r="C431">
        <v>2040</v>
      </c>
      <c r="D431" s="2" t="s">
        <v>12</v>
      </c>
      <c r="E431" s="2" t="s">
        <v>10</v>
      </c>
      <c r="F431" s="1">
        <v>45461</v>
      </c>
      <c r="G431" s="1">
        <v>45463</v>
      </c>
      <c r="H431">
        <v>2488.8000000000002</v>
      </c>
      <c r="I431">
        <v>448.8</v>
      </c>
      <c r="J431" t="s">
        <v>22</v>
      </c>
    </row>
    <row r="432" spans="1:10" x14ac:dyDescent="0.25">
      <c r="A432">
        <v>488</v>
      </c>
      <c r="B432" s="1">
        <v>45403</v>
      </c>
      <c r="C432">
        <v>5200</v>
      </c>
      <c r="D432" s="2" t="s">
        <v>9</v>
      </c>
      <c r="E432" s="2" t="s">
        <v>17</v>
      </c>
      <c r="F432" s="1">
        <v>45461</v>
      </c>
      <c r="G432" s="1">
        <v>45463</v>
      </c>
      <c r="H432">
        <v>6344</v>
      </c>
      <c r="I432">
        <v>1144</v>
      </c>
      <c r="J432" t="s">
        <v>22</v>
      </c>
    </row>
    <row r="433" spans="1:10" x14ac:dyDescent="0.25">
      <c r="A433">
        <v>313</v>
      </c>
      <c r="B433" s="1">
        <v>45403</v>
      </c>
      <c r="C433">
        <v>400</v>
      </c>
      <c r="D433" s="2" t="s">
        <v>7</v>
      </c>
      <c r="E433" s="2" t="s">
        <v>10</v>
      </c>
      <c r="F433" s="1">
        <v>45461</v>
      </c>
      <c r="G433" s="1">
        <v>45463</v>
      </c>
      <c r="H433">
        <v>488</v>
      </c>
      <c r="I433">
        <v>88</v>
      </c>
      <c r="J433" t="s">
        <v>22</v>
      </c>
    </row>
    <row r="434" spans="1:10" x14ac:dyDescent="0.25">
      <c r="A434">
        <v>302</v>
      </c>
      <c r="B434" s="1">
        <v>45403</v>
      </c>
      <c r="C434">
        <v>1700</v>
      </c>
      <c r="D434" s="2" t="s">
        <v>12</v>
      </c>
      <c r="E434" s="2" t="s">
        <v>17</v>
      </c>
      <c r="F434" s="1">
        <v>45461</v>
      </c>
      <c r="G434" s="1">
        <v>45463</v>
      </c>
      <c r="H434">
        <v>2074</v>
      </c>
      <c r="I434">
        <v>374</v>
      </c>
      <c r="J434" t="s">
        <v>22</v>
      </c>
    </row>
    <row r="435" spans="1:10" x14ac:dyDescent="0.25">
      <c r="A435">
        <v>326</v>
      </c>
      <c r="B435" s="1">
        <v>45403</v>
      </c>
      <c r="C435">
        <v>1050</v>
      </c>
      <c r="D435" s="2" t="s">
        <v>18</v>
      </c>
      <c r="E435" s="2" t="s">
        <v>13</v>
      </c>
      <c r="F435" s="1">
        <v>45461</v>
      </c>
      <c r="G435" s="1">
        <v>45463</v>
      </c>
      <c r="H435">
        <v>1281</v>
      </c>
      <c r="I435">
        <v>231</v>
      </c>
      <c r="J435" t="s">
        <v>22</v>
      </c>
    </row>
    <row r="436" spans="1:10" x14ac:dyDescent="0.25">
      <c r="A436">
        <v>335</v>
      </c>
      <c r="B436" s="1">
        <v>45403</v>
      </c>
      <c r="C436">
        <v>1500</v>
      </c>
      <c r="D436" s="2" t="s">
        <v>9</v>
      </c>
      <c r="E436" s="2" t="s">
        <v>10</v>
      </c>
      <c r="F436" s="1">
        <v>45461</v>
      </c>
      <c r="G436" s="1">
        <v>45463</v>
      </c>
      <c r="H436">
        <v>1830</v>
      </c>
      <c r="I436">
        <v>330</v>
      </c>
      <c r="J436" t="s">
        <v>22</v>
      </c>
    </row>
    <row r="437" spans="1:10" x14ac:dyDescent="0.25">
      <c r="A437">
        <v>328</v>
      </c>
      <c r="B437" s="1">
        <v>45403</v>
      </c>
      <c r="C437">
        <v>1150</v>
      </c>
      <c r="D437" s="2" t="s">
        <v>7</v>
      </c>
      <c r="E437" s="2" t="s">
        <v>10</v>
      </c>
      <c r="F437" s="1">
        <v>45461</v>
      </c>
      <c r="G437" s="1">
        <v>45463</v>
      </c>
      <c r="H437">
        <v>1403</v>
      </c>
      <c r="I437">
        <v>253</v>
      </c>
      <c r="J437" t="s">
        <v>22</v>
      </c>
    </row>
    <row r="438" spans="1:10" x14ac:dyDescent="0.25">
      <c r="A438">
        <v>496</v>
      </c>
      <c r="B438" s="1">
        <v>45403</v>
      </c>
      <c r="C438">
        <v>4400</v>
      </c>
      <c r="D438" s="2" t="s">
        <v>18</v>
      </c>
      <c r="E438" s="2" t="s">
        <v>10</v>
      </c>
      <c r="F438" s="1">
        <v>45461</v>
      </c>
      <c r="G438" s="1">
        <v>45463</v>
      </c>
      <c r="H438">
        <v>5368</v>
      </c>
      <c r="I438">
        <v>968</v>
      </c>
      <c r="J438" t="s">
        <v>22</v>
      </c>
    </row>
    <row r="439" spans="1:10" x14ac:dyDescent="0.25">
      <c r="A439">
        <v>247</v>
      </c>
      <c r="B439" s="1">
        <v>45403</v>
      </c>
      <c r="C439">
        <v>5020</v>
      </c>
      <c r="D439" s="2" t="s">
        <v>9</v>
      </c>
      <c r="E439" s="2" t="s">
        <v>8</v>
      </c>
      <c r="F439" s="1">
        <v>45461</v>
      </c>
      <c r="G439" s="1">
        <v>45463</v>
      </c>
      <c r="H439">
        <v>6124.4</v>
      </c>
      <c r="I439">
        <v>1104.4000000000001</v>
      </c>
      <c r="J439" t="s">
        <v>22</v>
      </c>
    </row>
    <row r="440" spans="1:10" x14ac:dyDescent="0.25">
      <c r="A440">
        <v>61</v>
      </c>
      <c r="B440" s="1">
        <v>45403</v>
      </c>
      <c r="C440">
        <v>1300</v>
      </c>
      <c r="D440" s="2" t="s">
        <v>23</v>
      </c>
      <c r="E440" s="2" t="s">
        <v>10</v>
      </c>
      <c r="F440" s="1">
        <v>45461</v>
      </c>
      <c r="G440" s="1">
        <v>45463</v>
      </c>
      <c r="H440">
        <v>1586</v>
      </c>
      <c r="I440">
        <v>286</v>
      </c>
      <c r="J440" t="s">
        <v>22</v>
      </c>
    </row>
    <row r="441" spans="1:10" x14ac:dyDescent="0.25">
      <c r="A441">
        <v>239</v>
      </c>
      <c r="B441" s="1">
        <v>45403</v>
      </c>
      <c r="C441">
        <v>4860</v>
      </c>
      <c r="D441" s="2" t="s">
        <v>7</v>
      </c>
      <c r="E441" s="2" t="s">
        <v>17</v>
      </c>
      <c r="F441" s="1">
        <v>45461</v>
      </c>
      <c r="G441" s="1">
        <v>45463</v>
      </c>
      <c r="H441">
        <v>5929.2</v>
      </c>
      <c r="I441">
        <v>1069.2</v>
      </c>
      <c r="J441" t="s">
        <v>22</v>
      </c>
    </row>
    <row r="442" spans="1:10" x14ac:dyDescent="0.25">
      <c r="A442">
        <v>422</v>
      </c>
      <c r="B442" s="1">
        <v>45403</v>
      </c>
      <c r="C442">
        <v>5850</v>
      </c>
      <c r="D442" s="2" t="s">
        <v>18</v>
      </c>
      <c r="E442" s="2" t="s">
        <v>10</v>
      </c>
      <c r="F442" s="1">
        <v>45461</v>
      </c>
      <c r="G442" s="1">
        <v>45463</v>
      </c>
      <c r="H442">
        <v>7137</v>
      </c>
      <c r="I442">
        <v>1287</v>
      </c>
      <c r="J442" t="s">
        <v>22</v>
      </c>
    </row>
    <row r="443" spans="1:10" x14ac:dyDescent="0.25">
      <c r="A443">
        <v>87</v>
      </c>
      <c r="B443" s="1">
        <v>45403</v>
      </c>
      <c r="C443">
        <v>1820</v>
      </c>
      <c r="D443" s="2" t="s">
        <v>12</v>
      </c>
      <c r="E443" s="2" t="s">
        <v>8</v>
      </c>
      <c r="F443" s="1">
        <v>45461</v>
      </c>
      <c r="G443" s="1">
        <v>45463</v>
      </c>
      <c r="H443">
        <v>2220.4</v>
      </c>
      <c r="I443">
        <v>400.4</v>
      </c>
      <c r="J443" t="s">
        <v>22</v>
      </c>
    </row>
    <row r="444" spans="1:10" x14ac:dyDescent="0.25">
      <c r="A444">
        <v>407</v>
      </c>
      <c r="B444" s="1">
        <v>45403</v>
      </c>
      <c r="C444">
        <v>5100</v>
      </c>
      <c r="D444" s="2" t="s">
        <v>23</v>
      </c>
      <c r="E444" s="2" t="s">
        <v>17</v>
      </c>
      <c r="F444" s="1">
        <v>45461</v>
      </c>
      <c r="G444" s="1">
        <v>45463</v>
      </c>
      <c r="H444">
        <v>6222</v>
      </c>
      <c r="I444">
        <v>1122</v>
      </c>
      <c r="J444" t="s">
        <v>22</v>
      </c>
    </row>
    <row r="445" spans="1:10" x14ac:dyDescent="0.25">
      <c r="A445">
        <v>397</v>
      </c>
      <c r="B445" s="1">
        <v>45403</v>
      </c>
      <c r="C445">
        <v>4600</v>
      </c>
      <c r="D445" s="2" t="s">
        <v>14</v>
      </c>
      <c r="E445" s="2" t="s">
        <v>10</v>
      </c>
      <c r="F445" s="1">
        <v>45461</v>
      </c>
      <c r="G445" s="1">
        <v>45463</v>
      </c>
      <c r="H445">
        <v>5612</v>
      </c>
      <c r="I445">
        <v>1012</v>
      </c>
      <c r="J445" t="s">
        <v>22</v>
      </c>
    </row>
    <row r="446" spans="1:10" x14ac:dyDescent="0.25">
      <c r="A446">
        <v>67</v>
      </c>
      <c r="B446" s="1">
        <v>45403</v>
      </c>
      <c r="C446">
        <v>1420</v>
      </c>
      <c r="D446" s="2" t="s">
        <v>23</v>
      </c>
      <c r="E446" s="2" t="s">
        <v>8</v>
      </c>
      <c r="F446" s="1">
        <v>45461</v>
      </c>
      <c r="G446" s="1">
        <v>45463</v>
      </c>
      <c r="H446">
        <v>1732.4</v>
      </c>
      <c r="I446">
        <v>312.39999999999998</v>
      </c>
      <c r="J446" t="s">
        <v>22</v>
      </c>
    </row>
    <row r="447" spans="1:10" x14ac:dyDescent="0.25">
      <c r="A447">
        <v>408</v>
      </c>
      <c r="B447" s="1">
        <v>45403</v>
      </c>
      <c r="C447">
        <v>5150</v>
      </c>
      <c r="D447" s="2" t="s">
        <v>15</v>
      </c>
      <c r="E447" s="2" t="s">
        <v>10</v>
      </c>
      <c r="F447" s="1">
        <v>45461</v>
      </c>
      <c r="G447" s="1">
        <v>45463</v>
      </c>
      <c r="H447">
        <v>6283</v>
      </c>
      <c r="I447">
        <v>1133</v>
      </c>
      <c r="J447" t="s">
        <v>22</v>
      </c>
    </row>
    <row r="448" spans="1:10" x14ac:dyDescent="0.25">
      <c r="A448">
        <v>472</v>
      </c>
      <c r="B448" s="1">
        <v>45402</v>
      </c>
      <c r="C448">
        <v>6800</v>
      </c>
      <c r="D448" s="2" t="s">
        <v>12</v>
      </c>
      <c r="E448" s="2" t="s">
        <v>8</v>
      </c>
      <c r="F448" s="1">
        <v>45461</v>
      </c>
      <c r="G448" s="1">
        <v>45462</v>
      </c>
      <c r="H448">
        <v>8296</v>
      </c>
      <c r="I448">
        <v>1496</v>
      </c>
      <c r="J448" t="s">
        <v>22</v>
      </c>
    </row>
    <row r="449" spans="1:10" x14ac:dyDescent="0.25">
      <c r="A449">
        <v>497</v>
      </c>
      <c r="B449" s="1">
        <v>45402</v>
      </c>
      <c r="C449">
        <v>4300</v>
      </c>
      <c r="D449" s="2" t="s">
        <v>11</v>
      </c>
      <c r="E449" s="2" t="s">
        <v>13</v>
      </c>
      <c r="F449" s="1">
        <v>45461</v>
      </c>
      <c r="G449" s="1">
        <v>45462</v>
      </c>
      <c r="H449">
        <v>5246</v>
      </c>
      <c r="I449">
        <v>946</v>
      </c>
      <c r="J449" t="s">
        <v>22</v>
      </c>
    </row>
    <row r="450" spans="1:10" x14ac:dyDescent="0.25">
      <c r="A450">
        <v>473</v>
      </c>
      <c r="B450" s="1">
        <v>45402</v>
      </c>
      <c r="C450">
        <v>6700</v>
      </c>
      <c r="D450" s="2" t="s">
        <v>18</v>
      </c>
      <c r="E450" s="2" t="s">
        <v>8</v>
      </c>
      <c r="F450" s="1">
        <v>45461</v>
      </c>
      <c r="G450" s="1">
        <v>45462</v>
      </c>
      <c r="H450">
        <v>8174</v>
      </c>
      <c r="I450">
        <v>1474</v>
      </c>
      <c r="J450" t="s">
        <v>22</v>
      </c>
    </row>
    <row r="451" spans="1:10" x14ac:dyDescent="0.25">
      <c r="A451">
        <v>142</v>
      </c>
      <c r="B451" s="1">
        <v>45402</v>
      </c>
      <c r="C451">
        <v>2920</v>
      </c>
      <c r="D451" s="2" t="s">
        <v>14</v>
      </c>
      <c r="E451" s="2" t="s">
        <v>10</v>
      </c>
      <c r="F451" s="1">
        <v>45461</v>
      </c>
      <c r="G451" s="1">
        <v>45462</v>
      </c>
      <c r="H451">
        <v>3562.4</v>
      </c>
      <c r="I451">
        <v>642.4</v>
      </c>
      <c r="J451" t="s">
        <v>22</v>
      </c>
    </row>
    <row r="452" spans="1:10" x14ac:dyDescent="0.25">
      <c r="A452">
        <v>334</v>
      </c>
      <c r="B452" s="1">
        <v>45402</v>
      </c>
      <c r="C452">
        <v>1450</v>
      </c>
      <c r="D452" s="2" t="s">
        <v>23</v>
      </c>
      <c r="E452" s="2" t="s">
        <v>17</v>
      </c>
      <c r="F452" s="1">
        <v>45461</v>
      </c>
      <c r="G452" s="1">
        <v>45462</v>
      </c>
      <c r="H452">
        <v>1769</v>
      </c>
      <c r="I452">
        <v>319</v>
      </c>
      <c r="J452" t="s">
        <v>22</v>
      </c>
    </row>
    <row r="453" spans="1:10" x14ac:dyDescent="0.25">
      <c r="A453">
        <v>163</v>
      </c>
      <c r="B453" s="1">
        <v>45402</v>
      </c>
      <c r="C453">
        <v>3340</v>
      </c>
      <c r="D453" s="2" t="s">
        <v>23</v>
      </c>
      <c r="E453" s="2" t="s">
        <v>8</v>
      </c>
      <c r="F453" s="1">
        <v>45461</v>
      </c>
      <c r="G453" s="1">
        <v>45462</v>
      </c>
      <c r="H453">
        <v>4074.8</v>
      </c>
      <c r="I453">
        <v>734.8</v>
      </c>
      <c r="J453" t="s">
        <v>22</v>
      </c>
    </row>
    <row r="454" spans="1:10" x14ac:dyDescent="0.25">
      <c r="A454">
        <v>146</v>
      </c>
      <c r="B454" s="1">
        <v>45402</v>
      </c>
      <c r="C454">
        <v>3000</v>
      </c>
      <c r="D454" s="2" t="s">
        <v>23</v>
      </c>
      <c r="E454" s="2" t="s">
        <v>10</v>
      </c>
      <c r="F454" s="1">
        <v>45461</v>
      </c>
      <c r="G454" s="1">
        <v>45462</v>
      </c>
      <c r="H454">
        <v>3660</v>
      </c>
      <c r="I454">
        <v>660</v>
      </c>
      <c r="J454" t="s">
        <v>22</v>
      </c>
    </row>
    <row r="455" spans="1:10" x14ac:dyDescent="0.25">
      <c r="A455">
        <v>114</v>
      </c>
      <c r="B455" s="1">
        <v>45402</v>
      </c>
      <c r="C455">
        <v>2360</v>
      </c>
      <c r="D455" s="2" t="s">
        <v>9</v>
      </c>
      <c r="E455" s="2" t="s">
        <v>10</v>
      </c>
      <c r="F455" s="1">
        <v>45461</v>
      </c>
      <c r="G455" s="1">
        <v>45462</v>
      </c>
      <c r="H455">
        <v>2879.2</v>
      </c>
      <c r="I455">
        <v>519.20000000000005</v>
      </c>
      <c r="J455" t="s">
        <v>22</v>
      </c>
    </row>
    <row r="456" spans="1:10" x14ac:dyDescent="0.25">
      <c r="A456">
        <v>113</v>
      </c>
      <c r="B456" s="1">
        <v>45402</v>
      </c>
      <c r="C456">
        <v>2340</v>
      </c>
      <c r="D456" s="2" t="s">
        <v>23</v>
      </c>
      <c r="E456" s="2" t="s">
        <v>17</v>
      </c>
      <c r="F456" s="1">
        <v>45461</v>
      </c>
      <c r="G456" s="1">
        <v>45462</v>
      </c>
      <c r="H456">
        <v>2854.8</v>
      </c>
      <c r="I456">
        <v>514.79999999999995</v>
      </c>
      <c r="J456" t="s">
        <v>22</v>
      </c>
    </row>
    <row r="457" spans="1:10" x14ac:dyDescent="0.25">
      <c r="A457">
        <v>338</v>
      </c>
      <c r="B457" s="1">
        <v>45402</v>
      </c>
      <c r="C457">
        <v>1650</v>
      </c>
      <c r="D457" s="2" t="s">
        <v>9</v>
      </c>
      <c r="E457" s="2" t="s">
        <v>10</v>
      </c>
      <c r="F457" s="1">
        <v>45461</v>
      </c>
      <c r="G457" s="1">
        <v>45462</v>
      </c>
      <c r="H457">
        <v>2013</v>
      </c>
      <c r="I457">
        <v>363</v>
      </c>
      <c r="J457" t="s">
        <v>22</v>
      </c>
    </row>
    <row r="458" spans="1:10" x14ac:dyDescent="0.25">
      <c r="A458">
        <v>346</v>
      </c>
      <c r="B458" s="1">
        <v>45402</v>
      </c>
      <c r="C458">
        <v>2050</v>
      </c>
      <c r="D458" s="2" t="s">
        <v>14</v>
      </c>
      <c r="E458" s="2" t="s">
        <v>8</v>
      </c>
      <c r="F458" s="1">
        <v>45461</v>
      </c>
      <c r="G458" s="1">
        <v>45462</v>
      </c>
      <c r="H458">
        <v>2501</v>
      </c>
      <c r="I458">
        <v>451</v>
      </c>
      <c r="J458" t="s">
        <v>22</v>
      </c>
    </row>
    <row r="459" spans="1:10" x14ac:dyDescent="0.25">
      <c r="A459">
        <v>165</v>
      </c>
      <c r="B459" s="1">
        <v>45402</v>
      </c>
      <c r="C459">
        <v>3380</v>
      </c>
      <c r="D459" s="2" t="s">
        <v>9</v>
      </c>
      <c r="E459" s="2" t="s">
        <v>8</v>
      </c>
      <c r="F459" s="1">
        <v>45461</v>
      </c>
      <c r="G459" s="1">
        <v>45462</v>
      </c>
      <c r="H459">
        <v>4123.6000000000004</v>
      </c>
      <c r="I459">
        <v>743.6</v>
      </c>
      <c r="J459" t="s">
        <v>22</v>
      </c>
    </row>
    <row r="460" spans="1:10" x14ac:dyDescent="0.25">
      <c r="A460">
        <v>189</v>
      </c>
      <c r="B460" s="1">
        <v>45402</v>
      </c>
      <c r="C460">
        <v>3860</v>
      </c>
      <c r="D460" s="2" t="s">
        <v>12</v>
      </c>
      <c r="E460" s="2" t="s">
        <v>13</v>
      </c>
      <c r="F460" s="1">
        <v>45461</v>
      </c>
      <c r="G460" s="1">
        <v>45462</v>
      </c>
      <c r="H460">
        <v>4709.2</v>
      </c>
      <c r="I460">
        <v>849.2</v>
      </c>
      <c r="J460" t="s">
        <v>22</v>
      </c>
    </row>
    <row r="461" spans="1:10" x14ac:dyDescent="0.25">
      <c r="A461">
        <v>274</v>
      </c>
      <c r="B461" s="1">
        <v>45402</v>
      </c>
      <c r="C461">
        <v>5560</v>
      </c>
      <c r="D461" s="2" t="s">
        <v>12</v>
      </c>
      <c r="E461" s="2" t="s">
        <v>17</v>
      </c>
      <c r="F461" s="1">
        <v>45461</v>
      </c>
      <c r="G461" s="1">
        <v>45462</v>
      </c>
      <c r="H461">
        <v>6783.2</v>
      </c>
      <c r="I461">
        <v>1223.2</v>
      </c>
      <c r="J461" t="s">
        <v>22</v>
      </c>
    </row>
    <row r="462" spans="1:10" x14ac:dyDescent="0.25">
      <c r="A462">
        <v>241</v>
      </c>
      <c r="B462" s="1">
        <v>45402</v>
      </c>
      <c r="C462">
        <v>4900</v>
      </c>
      <c r="D462" s="2" t="s">
        <v>18</v>
      </c>
      <c r="E462" s="2" t="s">
        <v>8</v>
      </c>
      <c r="F462" s="1">
        <v>45461</v>
      </c>
      <c r="G462" s="1">
        <v>45462</v>
      </c>
      <c r="H462">
        <v>5978</v>
      </c>
      <c r="I462">
        <v>1078</v>
      </c>
      <c r="J462" t="s">
        <v>22</v>
      </c>
    </row>
    <row r="463" spans="1:10" x14ac:dyDescent="0.25">
      <c r="A463">
        <v>213</v>
      </c>
      <c r="B463" s="1">
        <v>45402</v>
      </c>
      <c r="C463">
        <v>4340</v>
      </c>
      <c r="D463" s="2" t="s">
        <v>9</v>
      </c>
      <c r="E463" s="2" t="s">
        <v>8</v>
      </c>
      <c r="F463" s="1">
        <v>45461</v>
      </c>
      <c r="G463" s="1">
        <v>45462</v>
      </c>
      <c r="H463">
        <v>5294.8</v>
      </c>
      <c r="I463">
        <v>954.8</v>
      </c>
      <c r="J463" t="s">
        <v>22</v>
      </c>
    </row>
    <row r="464" spans="1:10" x14ac:dyDescent="0.25">
      <c r="A464">
        <v>178</v>
      </c>
      <c r="B464" s="1">
        <v>45402</v>
      </c>
      <c r="C464">
        <v>3640</v>
      </c>
      <c r="D464" s="2" t="s">
        <v>11</v>
      </c>
      <c r="E464" s="2" t="s">
        <v>8</v>
      </c>
      <c r="F464" s="1">
        <v>45461</v>
      </c>
      <c r="G464" s="1">
        <v>45462</v>
      </c>
      <c r="H464">
        <v>4440.8</v>
      </c>
      <c r="I464">
        <v>800.8</v>
      </c>
      <c r="J464" t="s">
        <v>22</v>
      </c>
    </row>
    <row r="465" spans="1:10" x14ac:dyDescent="0.25">
      <c r="A465">
        <v>175</v>
      </c>
      <c r="B465" s="1">
        <v>45402</v>
      </c>
      <c r="C465">
        <v>3580</v>
      </c>
      <c r="D465" s="2" t="s">
        <v>7</v>
      </c>
      <c r="E465" s="2" t="s">
        <v>13</v>
      </c>
      <c r="F465" s="1">
        <v>45461</v>
      </c>
      <c r="G465" s="1">
        <v>45462</v>
      </c>
      <c r="H465">
        <v>4367.6000000000004</v>
      </c>
      <c r="I465">
        <v>787.6</v>
      </c>
      <c r="J465" t="s">
        <v>22</v>
      </c>
    </row>
    <row r="466" spans="1:10" x14ac:dyDescent="0.25">
      <c r="A466">
        <v>275</v>
      </c>
      <c r="B466" s="1">
        <v>45402</v>
      </c>
      <c r="C466">
        <v>5580</v>
      </c>
      <c r="D466" s="2" t="s">
        <v>18</v>
      </c>
      <c r="E466" s="2" t="s">
        <v>8</v>
      </c>
      <c r="F466" s="1">
        <v>45461</v>
      </c>
      <c r="G466" s="1">
        <v>45462</v>
      </c>
      <c r="H466">
        <v>6807.6</v>
      </c>
      <c r="I466">
        <v>1227.5999999999999</v>
      </c>
      <c r="J466" t="s">
        <v>22</v>
      </c>
    </row>
    <row r="467" spans="1:10" x14ac:dyDescent="0.25">
      <c r="A467">
        <v>186</v>
      </c>
      <c r="B467" s="1">
        <v>45402</v>
      </c>
      <c r="C467">
        <v>3800</v>
      </c>
      <c r="D467" s="2" t="s">
        <v>23</v>
      </c>
      <c r="E467" s="2" t="s">
        <v>13</v>
      </c>
      <c r="F467" s="1">
        <v>45461</v>
      </c>
      <c r="G467" s="1">
        <v>45462</v>
      </c>
      <c r="H467">
        <v>4636</v>
      </c>
      <c r="I467">
        <v>836</v>
      </c>
      <c r="J467" t="s">
        <v>22</v>
      </c>
    </row>
    <row r="468" spans="1:10" x14ac:dyDescent="0.25">
      <c r="A468">
        <v>230</v>
      </c>
      <c r="B468" s="1">
        <v>45402</v>
      </c>
      <c r="C468">
        <v>4680</v>
      </c>
      <c r="D468" s="2" t="s">
        <v>9</v>
      </c>
      <c r="E468" s="2" t="s">
        <v>10</v>
      </c>
      <c r="F468" s="1">
        <v>45461</v>
      </c>
      <c r="G468" s="1">
        <v>45462</v>
      </c>
      <c r="H468">
        <v>5709.6</v>
      </c>
      <c r="I468">
        <v>1029.5999999999999</v>
      </c>
      <c r="J468" t="s">
        <v>22</v>
      </c>
    </row>
    <row r="469" spans="1:10" x14ac:dyDescent="0.25">
      <c r="A469">
        <v>436</v>
      </c>
      <c r="B469" s="1">
        <v>45402</v>
      </c>
      <c r="C469">
        <v>6550</v>
      </c>
      <c r="D469" s="2" t="s">
        <v>23</v>
      </c>
      <c r="E469" s="2" t="s">
        <v>10</v>
      </c>
      <c r="F469" s="1">
        <v>45461</v>
      </c>
      <c r="G469" s="1">
        <v>45462</v>
      </c>
      <c r="H469">
        <v>7991</v>
      </c>
      <c r="I469">
        <v>1441</v>
      </c>
      <c r="J469" t="s">
        <v>22</v>
      </c>
    </row>
    <row r="470" spans="1:10" x14ac:dyDescent="0.25">
      <c r="A470">
        <v>442</v>
      </c>
      <c r="B470" s="1">
        <v>45402</v>
      </c>
      <c r="C470">
        <v>6850</v>
      </c>
      <c r="D470" s="2" t="s">
        <v>15</v>
      </c>
      <c r="E470" s="2" t="s">
        <v>17</v>
      </c>
      <c r="F470" s="1">
        <v>45461</v>
      </c>
      <c r="G470" s="1">
        <v>45462</v>
      </c>
      <c r="H470">
        <v>8357</v>
      </c>
      <c r="I470">
        <v>1507</v>
      </c>
      <c r="J470" t="s">
        <v>22</v>
      </c>
    </row>
    <row r="471" spans="1:10" x14ac:dyDescent="0.25">
      <c r="A471">
        <v>429</v>
      </c>
      <c r="B471" s="1">
        <v>45402</v>
      </c>
      <c r="C471">
        <v>6200</v>
      </c>
      <c r="D471" s="2" t="s">
        <v>11</v>
      </c>
      <c r="E471" s="2" t="s">
        <v>8</v>
      </c>
      <c r="F471" s="1">
        <v>45461</v>
      </c>
      <c r="G471" s="1">
        <v>45462</v>
      </c>
      <c r="H471">
        <v>7564</v>
      </c>
      <c r="I471">
        <v>1364</v>
      </c>
      <c r="J471" t="s">
        <v>22</v>
      </c>
    </row>
    <row r="472" spans="1:10" x14ac:dyDescent="0.25">
      <c r="A472">
        <v>417</v>
      </c>
      <c r="B472" s="1">
        <v>45402</v>
      </c>
      <c r="C472">
        <v>5600</v>
      </c>
      <c r="D472" s="2" t="s">
        <v>9</v>
      </c>
      <c r="E472" s="2" t="s">
        <v>8</v>
      </c>
      <c r="F472" s="1">
        <v>45461</v>
      </c>
      <c r="G472" s="1">
        <v>45462</v>
      </c>
      <c r="H472">
        <v>6832</v>
      </c>
      <c r="I472">
        <v>1232</v>
      </c>
      <c r="J472" t="s">
        <v>22</v>
      </c>
    </row>
    <row r="473" spans="1:10" x14ac:dyDescent="0.25">
      <c r="A473">
        <v>80</v>
      </c>
      <c r="B473" s="1">
        <v>45402</v>
      </c>
      <c r="C473">
        <v>1680</v>
      </c>
      <c r="D473" s="2" t="s">
        <v>9</v>
      </c>
      <c r="E473" s="2" t="s">
        <v>8</v>
      </c>
      <c r="F473" s="1">
        <v>45461</v>
      </c>
      <c r="G473" s="1">
        <v>45462</v>
      </c>
      <c r="H473">
        <v>2049.6</v>
      </c>
      <c r="I473">
        <v>369.6</v>
      </c>
      <c r="J473" t="s">
        <v>22</v>
      </c>
    </row>
    <row r="474" spans="1:10" x14ac:dyDescent="0.25">
      <c r="A474">
        <v>54</v>
      </c>
      <c r="B474" s="1">
        <v>45402</v>
      </c>
      <c r="C474">
        <v>1160</v>
      </c>
      <c r="D474" s="2" t="s">
        <v>18</v>
      </c>
      <c r="E474" s="2" t="s">
        <v>17</v>
      </c>
      <c r="F474" s="1">
        <v>45461</v>
      </c>
      <c r="G474" s="1">
        <v>45462</v>
      </c>
      <c r="H474">
        <v>1415.2</v>
      </c>
      <c r="I474">
        <v>255.2</v>
      </c>
      <c r="J474" t="s">
        <v>22</v>
      </c>
    </row>
    <row r="475" spans="1:10" x14ac:dyDescent="0.25">
      <c r="A475">
        <v>105</v>
      </c>
      <c r="B475" s="1">
        <v>45402</v>
      </c>
      <c r="C475">
        <v>2180</v>
      </c>
      <c r="D475" s="2" t="s">
        <v>18</v>
      </c>
      <c r="E475" s="2" t="s">
        <v>13</v>
      </c>
      <c r="F475" s="1">
        <v>45461</v>
      </c>
      <c r="G475" s="1">
        <v>45462</v>
      </c>
      <c r="H475">
        <v>2659.6</v>
      </c>
      <c r="I475">
        <v>479.6</v>
      </c>
      <c r="J475" t="s">
        <v>22</v>
      </c>
    </row>
    <row r="476" spans="1:10" x14ac:dyDescent="0.25">
      <c r="A476">
        <v>211</v>
      </c>
      <c r="B476" s="1">
        <v>45401</v>
      </c>
      <c r="C476">
        <v>4300</v>
      </c>
      <c r="D476" s="2" t="s">
        <v>7</v>
      </c>
      <c r="E476" s="2" t="s">
        <v>17</v>
      </c>
      <c r="F476" s="1">
        <v>45461</v>
      </c>
      <c r="G476" s="1">
        <v>45461</v>
      </c>
      <c r="H476">
        <v>5246</v>
      </c>
      <c r="I476">
        <v>946</v>
      </c>
      <c r="J476" t="s">
        <v>21</v>
      </c>
    </row>
    <row r="477" spans="1:10" x14ac:dyDescent="0.25">
      <c r="A477">
        <v>490</v>
      </c>
      <c r="B477" s="1">
        <v>45401</v>
      </c>
      <c r="C477">
        <v>5000</v>
      </c>
      <c r="D477" s="2" t="s">
        <v>18</v>
      </c>
      <c r="E477" s="2" t="s">
        <v>10</v>
      </c>
      <c r="F477" s="1">
        <v>45461</v>
      </c>
      <c r="G477" s="1">
        <v>45461</v>
      </c>
      <c r="H477">
        <v>6100</v>
      </c>
      <c r="I477">
        <v>1100</v>
      </c>
      <c r="J477" t="s">
        <v>21</v>
      </c>
    </row>
    <row r="478" spans="1:10" x14ac:dyDescent="0.25">
      <c r="A478">
        <v>38</v>
      </c>
      <c r="B478" s="1">
        <v>45401</v>
      </c>
      <c r="C478">
        <v>840</v>
      </c>
      <c r="D478" s="2" t="s">
        <v>11</v>
      </c>
      <c r="E478" s="2" t="s">
        <v>8</v>
      </c>
      <c r="F478" s="1">
        <v>45461</v>
      </c>
      <c r="G478" s="1">
        <v>45461</v>
      </c>
      <c r="H478">
        <v>1024.8</v>
      </c>
      <c r="I478">
        <v>184.8</v>
      </c>
      <c r="J478" t="s">
        <v>21</v>
      </c>
    </row>
    <row r="479" spans="1:10" x14ac:dyDescent="0.25">
      <c r="A479">
        <v>52</v>
      </c>
      <c r="B479" s="1">
        <v>45401</v>
      </c>
      <c r="C479">
        <v>1120</v>
      </c>
      <c r="D479" s="2" t="s">
        <v>7</v>
      </c>
      <c r="E479" s="2" t="s">
        <v>8</v>
      </c>
      <c r="F479" s="1">
        <v>45461</v>
      </c>
      <c r="G479" s="1">
        <v>45461</v>
      </c>
      <c r="H479">
        <v>1366.4</v>
      </c>
      <c r="I479">
        <v>246.4</v>
      </c>
      <c r="J479" t="s">
        <v>21</v>
      </c>
    </row>
    <row r="480" spans="1:10" x14ac:dyDescent="0.25">
      <c r="A480">
        <v>190</v>
      </c>
      <c r="B480" s="1">
        <v>45401</v>
      </c>
      <c r="C480">
        <v>3880</v>
      </c>
      <c r="D480" s="2" t="s">
        <v>18</v>
      </c>
      <c r="E480" s="2" t="s">
        <v>17</v>
      </c>
      <c r="F480" s="1">
        <v>45461</v>
      </c>
      <c r="G480" s="1">
        <v>45461</v>
      </c>
      <c r="H480">
        <v>4733.6000000000004</v>
      </c>
      <c r="I480">
        <v>853.6</v>
      </c>
      <c r="J480" t="s">
        <v>21</v>
      </c>
    </row>
    <row r="481" spans="1:10" x14ac:dyDescent="0.25">
      <c r="A481">
        <v>214</v>
      </c>
      <c r="B481" s="1">
        <v>45401</v>
      </c>
      <c r="C481">
        <v>4360</v>
      </c>
      <c r="D481" s="2" t="s">
        <v>23</v>
      </c>
      <c r="E481" s="2" t="s">
        <v>13</v>
      </c>
      <c r="F481" s="1">
        <v>45461</v>
      </c>
      <c r="G481" s="1">
        <v>45461</v>
      </c>
      <c r="H481">
        <v>5319.2</v>
      </c>
      <c r="I481">
        <v>959.2</v>
      </c>
      <c r="J481" t="s">
        <v>21</v>
      </c>
    </row>
    <row r="482" spans="1:10" x14ac:dyDescent="0.25">
      <c r="A482">
        <v>215</v>
      </c>
      <c r="B482" s="1">
        <v>45401</v>
      </c>
      <c r="C482">
        <v>4380</v>
      </c>
      <c r="D482" s="2" t="s">
        <v>23</v>
      </c>
      <c r="E482" s="2" t="s">
        <v>10</v>
      </c>
      <c r="F482" s="1">
        <v>45461</v>
      </c>
      <c r="G482" s="1">
        <v>45461</v>
      </c>
      <c r="H482">
        <v>5343.6</v>
      </c>
      <c r="I482">
        <v>963.6</v>
      </c>
      <c r="J482" t="s">
        <v>21</v>
      </c>
    </row>
    <row r="483" spans="1:10" x14ac:dyDescent="0.25">
      <c r="A483">
        <v>236</v>
      </c>
      <c r="B483" s="1">
        <v>45401</v>
      </c>
      <c r="C483">
        <v>4800</v>
      </c>
      <c r="D483" s="2" t="s">
        <v>9</v>
      </c>
      <c r="E483" s="2" t="s">
        <v>17</v>
      </c>
      <c r="F483" s="1">
        <v>45461</v>
      </c>
      <c r="G483" s="1">
        <v>45461</v>
      </c>
      <c r="H483">
        <v>5856</v>
      </c>
      <c r="I483">
        <v>1056</v>
      </c>
      <c r="J483" t="s">
        <v>21</v>
      </c>
    </row>
    <row r="484" spans="1:10" x14ac:dyDescent="0.25">
      <c r="A484">
        <v>440</v>
      </c>
      <c r="B484" s="1">
        <v>45401</v>
      </c>
      <c r="C484">
        <v>6750</v>
      </c>
      <c r="D484" s="2" t="s">
        <v>9</v>
      </c>
      <c r="E484" s="2" t="s">
        <v>10</v>
      </c>
      <c r="F484" s="1">
        <v>45461</v>
      </c>
      <c r="G484" s="1">
        <v>45461</v>
      </c>
      <c r="H484">
        <v>8235</v>
      </c>
      <c r="I484">
        <v>1485</v>
      </c>
      <c r="J484" t="s">
        <v>21</v>
      </c>
    </row>
    <row r="485" spans="1:10" x14ac:dyDescent="0.25">
      <c r="A485">
        <v>200</v>
      </c>
      <c r="B485" s="1">
        <v>45401</v>
      </c>
      <c r="C485">
        <v>4080</v>
      </c>
      <c r="D485" s="2" t="s">
        <v>12</v>
      </c>
      <c r="E485" s="2" t="s">
        <v>13</v>
      </c>
      <c r="F485" s="1">
        <v>45461</v>
      </c>
      <c r="G485" s="1">
        <v>45461</v>
      </c>
      <c r="H485">
        <v>4977.6000000000004</v>
      </c>
      <c r="I485">
        <v>897.6</v>
      </c>
      <c r="J485" t="s">
        <v>21</v>
      </c>
    </row>
    <row r="486" spans="1:10" x14ac:dyDescent="0.25">
      <c r="A486">
        <v>492</v>
      </c>
      <c r="B486" s="1">
        <v>45401</v>
      </c>
      <c r="C486">
        <v>4800</v>
      </c>
      <c r="D486" s="2" t="s">
        <v>23</v>
      </c>
      <c r="E486" s="2" t="s">
        <v>10</v>
      </c>
      <c r="F486" s="1">
        <v>45461</v>
      </c>
      <c r="G486" s="1">
        <v>45461</v>
      </c>
      <c r="H486">
        <v>5856</v>
      </c>
      <c r="I486">
        <v>1056</v>
      </c>
      <c r="J486" t="s">
        <v>21</v>
      </c>
    </row>
    <row r="487" spans="1:10" x14ac:dyDescent="0.25">
      <c r="A487">
        <v>1</v>
      </c>
      <c r="B487" s="1">
        <v>45401</v>
      </c>
      <c r="C487">
        <v>100</v>
      </c>
      <c r="D487" s="2" t="s">
        <v>7</v>
      </c>
      <c r="E487" s="2" t="s">
        <v>17</v>
      </c>
      <c r="F487" s="1">
        <v>45461</v>
      </c>
      <c r="G487" s="1">
        <v>45461</v>
      </c>
      <c r="H487">
        <v>122</v>
      </c>
      <c r="I487">
        <v>22</v>
      </c>
      <c r="J487" t="s">
        <v>21</v>
      </c>
    </row>
    <row r="488" spans="1:10" x14ac:dyDescent="0.25">
      <c r="A488">
        <v>71</v>
      </c>
      <c r="B488" s="1">
        <v>45401</v>
      </c>
      <c r="C488">
        <v>1500</v>
      </c>
      <c r="D488" s="2" t="s">
        <v>18</v>
      </c>
      <c r="E488" s="2" t="s">
        <v>17</v>
      </c>
      <c r="F488" s="1">
        <v>45461</v>
      </c>
      <c r="G488" s="1">
        <v>45461</v>
      </c>
      <c r="H488">
        <v>1830</v>
      </c>
      <c r="I488">
        <v>330</v>
      </c>
      <c r="J488" t="s">
        <v>21</v>
      </c>
    </row>
    <row r="489" spans="1:10" x14ac:dyDescent="0.25">
      <c r="A489">
        <v>462</v>
      </c>
      <c r="B489" s="1">
        <v>45401</v>
      </c>
      <c r="C489">
        <v>7800</v>
      </c>
      <c r="D489" s="2" t="s">
        <v>18</v>
      </c>
      <c r="E489" s="2" t="s">
        <v>10</v>
      </c>
      <c r="F489" s="1">
        <v>45461</v>
      </c>
      <c r="G489" s="1">
        <v>45461</v>
      </c>
      <c r="H489">
        <v>9516</v>
      </c>
      <c r="I489">
        <v>1716</v>
      </c>
      <c r="J489" t="s">
        <v>21</v>
      </c>
    </row>
    <row r="490" spans="1:10" x14ac:dyDescent="0.25">
      <c r="A490">
        <v>461</v>
      </c>
      <c r="B490" s="1">
        <v>45401</v>
      </c>
      <c r="C490">
        <v>7900</v>
      </c>
      <c r="D490" s="2" t="s">
        <v>12</v>
      </c>
      <c r="E490" s="2" t="s">
        <v>10</v>
      </c>
      <c r="F490" s="1">
        <v>45461</v>
      </c>
      <c r="G490" s="1">
        <v>45461</v>
      </c>
      <c r="H490">
        <v>9638</v>
      </c>
      <c r="I490">
        <v>1738</v>
      </c>
      <c r="J490" t="s">
        <v>21</v>
      </c>
    </row>
    <row r="491" spans="1:10" x14ac:dyDescent="0.25">
      <c r="A491">
        <v>359</v>
      </c>
      <c r="B491" s="1">
        <v>45401</v>
      </c>
      <c r="C491">
        <v>2700</v>
      </c>
      <c r="D491" s="2" t="s">
        <v>12</v>
      </c>
      <c r="E491" s="2" t="s">
        <v>8</v>
      </c>
      <c r="F491" s="1">
        <v>45461</v>
      </c>
      <c r="G491" s="1">
        <v>45461</v>
      </c>
      <c r="H491">
        <v>3294</v>
      </c>
      <c r="I491">
        <v>594</v>
      </c>
      <c r="J491" t="s">
        <v>21</v>
      </c>
    </row>
    <row r="492" spans="1:10" x14ac:dyDescent="0.25">
      <c r="A492">
        <v>132</v>
      </c>
      <c r="B492" s="1">
        <v>45401</v>
      </c>
      <c r="C492">
        <v>2720</v>
      </c>
      <c r="D492" s="2" t="s">
        <v>12</v>
      </c>
      <c r="E492" s="2" t="s">
        <v>10</v>
      </c>
      <c r="F492" s="1">
        <v>45461</v>
      </c>
      <c r="G492" s="1">
        <v>45461</v>
      </c>
      <c r="H492">
        <v>3318.4</v>
      </c>
      <c r="I492">
        <v>598.4</v>
      </c>
      <c r="J492" t="s">
        <v>21</v>
      </c>
    </row>
    <row r="493" spans="1:10" x14ac:dyDescent="0.25">
      <c r="A493">
        <v>136</v>
      </c>
      <c r="B493" s="1">
        <v>45401</v>
      </c>
      <c r="C493">
        <v>2800</v>
      </c>
      <c r="D493" s="2" t="s">
        <v>15</v>
      </c>
      <c r="E493" s="2" t="s">
        <v>8</v>
      </c>
      <c r="F493" s="1">
        <v>45461</v>
      </c>
      <c r="G493" s="1">
        <v>45461</v>
      </c>
      <c r="H493">
        <v>3416</v>
      </c>
      <c r="I493">
        <v>616</v>
      </c>
      <c r="J493" t="s">
        <v>21</v>
      </c>
    </row>
    <row r="494" spans="1:10" x14ac:dyDescent="0.25">
      <c r="A494">
        <v>70</v>
      </c>
      <c r="B494" s="1">
        <v>45401</v>
      </c>
      <c r="C494">
        <v>1480</v>
      </c>
      <c r="D494" s="2" t="s">
        <v>12</v>
      </c>
      <c r="E494" s="2" t="s">
        <v>10</v>
      </c>
      <c r="F494" s="1">
        <v>45461</v>
      </c>
      <c r="G494" s="1">
        <v>45461</v>
      </c>
      <c r="H494">
        <v>1805.6</v>
      </c>
      <c r="I494">
        <v>325.60000000000002</v>
      </c>
      <c r="J494" t="s">
        <v>21</v>
      </c>
    </row>
    <row r="495" spans="1:10" x14ac:dyDescent="0.25">
      <c r="A495">
        <v>366</v>
      </c>
      <c r="B495" s="1">
        <v>45401</v>
      </c>
      <c r="C495">
        <v>3050</v>
      </c>
      <c r="D495" s="2" t="s">
        <v>9</v>
      </c>
      <c r="E495" s="2" t="s">
        <v>10</v>
      </c>
      <c r="F495" s="1">
        <v>45461</v>
      </c>
      <c r="G495" s="1">
        <v>45461</v>
      </c>
      <c r="H495">
        <v>3721</v>
      </c>
      <c r="I495">
        <v>671</v>
      </c>
      <c r="J495" t="s">
        <v>21</v>
      </c>
    </row>
    <row r="496" spans="1:10" x14ac:dyDescent="0.25">
      <c r="A496">
        <v>281</v>
      </c>
      <c r="B496" s="1">
        <v>45401</v>
      </c>
      <c r="C496">
        <v>5700</v>
      </c>
      <c r="D496" s="2" t="s">
        <v>9</v>
      </c>
      <c r="E496" s="2" t="s">
        <v>17</v>
      </c>
      <c r="F496" s="1">
        <v>45461</v>
      </c>
      <c r="G496" s="1">
        <v>45461</v>
      </c>
      <c r="H496">
        <v>6954</v>
      </c>
      <c r="I496">
        <v>1254</v>
      </c>
      <c r="J496" t="s">
        <v>21</v>
      </c>
    </row>
    <row r="497" spans="1:10" x14ac:dyDescent="0.25">
      <c r="A497">
        <v>435</v>
      </c>
      <c r="B497" s="1">
        <v>45401</v>
      </c>
      <c r="C497">
        <v>6500</v>
      </c>
      <c r="D497" s="2" t="s">
        <v>23</v>
      </c>
      <c r="E497" s="2" t="s">
        <v>17</v>
      </c>
      <c r="F497" s="1">
        <v>45461</v>
      </c>
      <c r="G497" s="1">
        <v>45461</v>
      </c>
      <c r="H497">
        <v>7930</v>
      </c>
      <c r="I497">
        <v>1430</v>
      </c>
      <c r="J497" t="s">
        <v>21</v>
      </c>
    </row>
    <row r="498" spans="1:10" x14ac:dyDescent="0.25">
      <c r="A498">
        <v>316</v>
      </c>
      <c r="B498" s="1">
        <v>45401</v>
      </c>
      <c r="C498">
        <v>550</v>
      </c>
      <c r="D498" s="2" t="s">
        <v>23</v>
      </c>
      <c r="E498" s="2" t="s">
        <v>17</v>
      </c>
      <c r="F498" s="1">
        <v>45461</v>
      </c>
      <c r="G498" s="1">
        <v>45461</v>
      </c>
      <c r="H498">
        <v>671</v>
      </c>
      <c r="I498">
        <v>121</v>
      </c>
      <c r="J498" t="s">
        <v>21</v>
      </c>
    </row>
    <row r="499" spans="1:10" x14ac:dyDescent="0.25">
      <c r="A499">
        <v>315</v>
      </c>
      <c r="B499" s="1">
        <v>45401</v>
      </c>
      <c r="C499">
        <v>500</v>
      </c>
      <c r="D499" s="2" t="s">
        <v>9</v>
      </c>
      <c r="E499" s="2" t="s">
        <v>13</v>
      </c>
      <c r="F499" s="1">
        <v>45461</v>
      </c>
      <c r="G499" s="1">
        <v>45461</v>
      </c>
      <c r="H499">
        <v>610</v>
      </c>
      <c r="I499">
        <v>110</v>
      </c>
      <c r="J499" t="s">
        <v>21</v>
      </c>
    </row>
    <row r="500" spans="1:10" x14ac:dyDescent="0.25">
      <c r="A500">
        <v>59</v>
      </c>
      <c r="B500" s="1">
        <v>45401</v>
      </c>
      <c r="C500">
        <v>1260</v>
      </c>
      <c r="D500" s="2" t="s">
        <v>11</v>
      </c>
      <c r="E500" s="2" t="s">
        <v>8</v>
      </c>
      <c r="F500" s="1">
        <v>45461</v>
      </c>
      <c r="G500" s="1">
        <v>45461</v>
      </c>
      <c r="H500">
        <v>1537.2</v>
      </c>
      <c r="I500">
        <v>277.2</v>
      </c>
      <c r="J500" t="s">
        <v>21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35EDA-B306-45E1-A807-7F2175F860D9}">
  <dimension ref="A1:G500"/>
  <sheetViews>
    <sheetView workbookViewId="0">
      <selection sqref="A1:G1048576"/>
    </sheetView>
  </sheetViews>
  <sheetFormatPr defaultRowHeight="15" x14ac:dyDescent="0.25"/>
  <cols>
    <col min="1" max="1" width="13.85546875" customWidth="1"/>
    <col min="2" max="2" width="16.5703125" customWidth="1"/>
    <col min="3" max="3" width="11.7109375" customWidth="1"/>
    <col min="4" max="4" width="10.140625" customWidth="1"/>
    <col min="5" max="5" width="11.85546875" customWidth="1"/>
    <col min="6" max="6" width="10.7109375" bestFit="1" customWidth="1"/>
    <col min="7" max="7" width="13.425781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137</v>
      </c>
      <c r="B2" s="1">
        <v>45399</v>
      </c>
      <c r="C2">
        <v>2820</v>
      </c>
      <c r="D2" t="s">
        <v>7</v>
      </c>
      <c r="E2" t="s">
        <v>8</v>
      </c>
      <c r="F2" s="1">
        <f ca="1">TODAY()</f>
        <v>45461</v>
      </c>
      <c r="G2" s="1">
        <f>Tabella1[[#This Row],[DATA FATTURA]]+60</f>
        <v>45459</v>
      </c>
    </row>
    <row r="3" spans="1:7" x14ac:dyDescent="0.25">
      <c r="A3">
        <v>83</v>
      </c>
      <c r="B3" s="1">
        <v>45399</v>
      </c>
      <c r="C3">
        <v>1740</v>
      </c>
      <c r="D3" t="s">
        <v>9</v>
      </c>
      <c r="E3" t="s">
        <v>10</v>
      </c>
      <c r="F3" s="1">
        <f t="shared" ref="F3:F66" ca="1" si="0">TODAY()</f>
        <v>45461</v>
      </c>
      <c r="G3" s="1">
        <f>Tabella1[[#This Row],[DATA FATTURA]]+60</f>
        <v>45459</v>
      </c>
    </row>
    <row r="4" spans="1:7" x14ac:dyDescent="0.25">
      <c r="A4">
        <v>467</v>
      </c>
      <c r="B4" s="1">
        <v>45399</v>
      </c>
      <c r="C4">
        <v>7300</v>
      </c>
      <c r="D4" t="s">
        <v>11</v>
      </c>
      <c r="E4" t="s">
        <v>10</v>
      </c>
      <c r="F4" s="1">
        <f t="shared" ca="1" si="0"/>
        <v>45461</v>
      </c>
      <c r="G4" s="1">
        <f>Tabella1[[#This Row],[DATA FATTURA]]+60</f>
        <v>45459</v>
      </c>
    </row>
    <row r="5" spans="1:7" x14ac:dyDescent="0.25">
      <c r="A5">
        <v>131</v>
      </c>
      <c r="B5" s="1">
        <v>45399</v>
      </c>
      <c r="C5">
        <v>2700</v>
      </c>
      <c r="D5" t="s">
        <v>9</v>
      </c>
      <c r="E5" t="s">
        <v>10</v>
      </c>
      <c r="F5" s="1">
        <f t="shared" ca="1" si="0"/>
        <v>45461</v>
      </c>
      <c r="G5" s="1">
        <f>Tabella1[[#This Row],[DATA FATTURA]]+60</f>
        <v>45459</v>
      </c>
    </row>
    <row r="6" spans="1:7" x14ac:dyDescent="0.25">
      <c r="A6">
        <v>420</v>
      </c>
      <c r="B6" s="1">
        <v>45399</v>
      </c>
      <c r="C6">
        <v>5750</v>
      </c>
      <c r="D6" t="s">
        <v>9</v>
      </c>
      <c r="E6" t="s">
        <v>10</v>
      </c>
      <c r="F6" s="1">
        <f t="shared" ca="1" si="0"/>
        <v>45461</v>
      </c>
      <c r="G6" s="1">
        <f>Tabella1[[#This Row],[DATA FATTURA]]+60</f>
        <v>45459</v>
      </c>
    </row>
    <row r="7" spans="1:7" x14ac:dyDescent="0.25">
      <c r="A7">
        <v>172</v>
      </c>
      <c r="B7" s="1">
        <v>45399</v>
      </c>
      <c r="C7">
        <v>3520</v>
      </c>
      <c r="D7" t="s">
        <v>12</v>
      </c>
      <c r="E7" t="s">
        <v>13</v>
      </c>
      <c r="F7" s="1">
        <f t="shared" ca="1" si="0"/>
        <v>45461</v>
      </c>
      <c r="G7" s="1">
        <f>Tabella1[[#This Row],[DATA FATTURA]]+60</f>
        <v>45459</v>
      </c>
    </row>
    <row r="8" spans="1:7" x14ac:dyDescent="0.25">
      <c r="A8">
        <v>482</v>
      </c>
      <c r="B8" s="1">
        <v>45399</v>
      </c>
      <c r="C8">
        <v>5800</v>
      </c>
      <c r="D8" t="s">
        <v>14</v>
      </c>
      <c r="E8" t="s">
        <v>10</v>
      </c>
      <c r="F8" s="1">
        <f t="shared" ca="1" si="0"/>
        <v>45461</v>
      </c>
      <c r="G8" s="1">
        <f>Tabella1[[#This Row],[DATA FATTURA]]+60</f>
        <v>45459</v>
      </c>
    </row>
    <row r="9" spans="1:7" x14ac:dyDescent="0.25">
      <c r="A9">
        <v>170</v>
      </c>
      <c r="B9" s="1">
        <v>45399</v>
      </c>
      <c r="C9">
        <v>3480</v>
      </c>
      <c r="D9" t="s">
        <v>15</v>
      </c>
      <c r="E9" t="s">
        <v>10</v>
      </c>
      <c r="F9" s="1">
        <f t="shared" ca="1" si="0"/>
        <v>45461</v>
      </c>
      <c r="G9" s="1">
        <f>Tabella1[[#This Row],[DATA FATTURA]]+60</f>
        <v>45459</v>
      </c>
    </row>
    <row r="10" spans="1:7" x14ac:dyDescent="0.25">
      <c r="A10">
        <v>196</v>
      </c>
      <c r="B10" s="1">
        <v>45399</v>
      </c>
      <c r="C10">
        <v>4000</v>
      </c>
      <c r="D10" t="s">
        <v>9</v>
      </c>
      <c r="E10" t="s">
        <v>10</v>
      </c>
      <c r="F10" s="1">
        <f t="shared" ca="1" si="0"/>
        <v>45461</v>
      </c>
      <c r="G10" s="1">
        <f>Tabella1[[#This Row],[DATA FATTURA]]+60</f>
        <v>45459</v>
      </c>
    </row>
    <row r="11" spans="1:7" x14ac:dyDescent="0.25">
      <c r="A11">
        <v>305</v>
      </c>
      <c r="B11" s="1">
        <v>45399</v>
      </c>
      <c r="C11">
        <v>2300</v>
      </c>
      <c r="D11" t="s">
        <v>16</v>
      </c>
      <c r="E11" t="s">
        <v>8</v>
      </c>
      <c r="F11" s="1">
        <f t="shared" ca="1" si="0"/>
        <v>45461</v>
      </c>
      <c r="G11" s="1">
        <f>Tabella1[[#This Row],[DATA FATTURA]]+60</f>
        <v>45459</v>
      </c>
    </row>
    <row r="12" spans="1:7" x14ac:dyDescent="0.25">
      <c r="A12">
        <v>432</v>
      </c>
      <c r="B12" s="1">
        <v>45399</v>
      </c>
      <c r="C12">
        <v>6350</v>
      </c>
      <c r="D12" t="s">
        <v>7</v>
      </c>
      <c r="E12" t="s">
        <v>17</v>
      </c>
      <c r="F12" s="1">
        <f t="shared" ca="1" si="0"/>
        <v>45461</v>
      </c>
      <c r="G12" s="1">
        <f>Tabella1[[#This Row],[DATA FATTURA]]+60</f>
        <v>45459</v>
      </c>
    </row>
    <row r="13" spans="1:7" x14ac:dyDescent="0.25">
      <c r="A13">
        <v>154</v>
      </c>
      <c r="B13" s="1">
        <v>45399</v>
      </c>
      <c r="C13">
        <v>3160</v>
      </c>
      <c r="D13" t="s">
        <v>7</v>
      </c>
      <c r="E13" t="s">
        <v>10</v>
      </c>
      <c r="F13" s="1">
        <f t="shared" ca="1" si="0"/>
        <v>45461</v>
      </c>
      <c r="G13" s="1">
        <f>Tabella1[[#This Row],[DATA FATTURA]]+60</f>
        <v>45459</v>
      </c>
    </row>
    <row r="14" spans="1:7" x14ac:dyDescent="0.25">
      <c r="A14">
        <v>37</v>
      </c>
      <c r="B14" s="1">
        <v>45399</v>
      </c>
      <c r="C14">
        <v>820</v>
      </c>
      <c r="D14" t="s">
        <v>18</v>
      </c>
      <c r="E14" t="s">
        <v>8</v>
      </c>
      <c r="F14" s="1">
        <f t="shared" ca="1" si="0"/>
        <v>45461</v>
      </c>
      <c r="G14" s="1">
        <f>Tabella1[[#This Row],[DATA FATTURA]]+60</f>
        <v>45459</v>
      </c>
    </row>
    <row r="15" spans="1:7" x14ac:dyDescent="0.25">
      <c r="A15">
        <v>314</v>
      </c>
      <c r="B15" s="1">
        <v>45399</v>
      </c>
      <c r="C15">
        <v>450</v>
      </c>
      <c r="D15" t="s">
        <v>11</v>
      </c>
      <c r="E15" t="s">
        <v>10</v>
      </c>
      <c r="F15" s="1">
        <f t="shared" ca="1" si="0"/>
        <v>45461</v>
      </c>
      <c r="G15" s="1">
        <f>Tabella1[[#This Row],[DATA FATTURA]]+60</f>
        <v>45459</v>
      </c>
    </row>
    <row r="16" spans="1:7" x14ac:dyDescent="0.25">
      <c r="A16">
        <v>195</v>
      </c>
      <c r="B16" s="1">
        <v>45399</v>
      </c>
      <c r="C16">
        <v>3980</v>
      </c>
      <c r="D16" t="s">
        <v>11</v>
      </c>
      <c r="E16" t="s">
        <v>10</v>
      </c>
      <c r="F16" s="1">
        <f t="shared" ca="1" si="0"/>
        <v>45461</v>
      </c>
      <c r="G16" s="1">
        <f>Tabella1[[#This Row],[DATA FATTURA]]+60</f>
        <v>45459</v>
      </c>
    </row>
    <row r="17" spans="1:7" x14ac:dyDescent="0.25">
      <c r="A17">
        <v>111</v>
      </c>
      <c r="B17" s="1">
        <v>45399</v>
      </c>
      <c r="C17">
        <v>2300</v>
      </c>
      <c r="D17" t="s">
        <v>9</v>
      </c>
      <c r="E17" t="s">
        <v>10</v>
      </c>
      <c r="F17" s="1">
        <f t="shared" ca="1" si="0"/>
        <v>45461</v>
      </c>
      <c r="G17" s="1">
        <f>Tabella1[[#This Row],[DATA FATTURA]]+60</f>
        <v>45459</v>
      </c>
    </row>
    <row r="18" spans="1:7" x14ac:dyDescent="0.25">
      <c r="A18">
        <v>486</v>
      </c>
      <c r="B18" s="1">
        <v>45399</v>
      </c>
      <c r="C18">
        <v>5400</v>
      </c>
      <c r="D18" t="s">
        <v>16</v>
      </c>
      <c r="E18" t="s">
        <v>8</v>
      </c>
      <c r="F18" s="1">
        <f t="shared" ca="1" si="0"/>
        <v>45461</v>
      </c>
      <c r="G18" s="1">
        <f>Tabella1[[#This Row],[DATA FATTURA]]+60</f>
        <v>45459</v>
      </c>
    </row>
    <row r="19" spans="1:7" x14ac:dyDescent="0.25">
      <c r="A19">
        <v>16</v>
      </c>
      <c r="B19" s="1">
        <v>45399</v>
      </c>
      <c r="C19">
        <v>400</v>
      </c>
      <c r="D19" t="s">
        <v>16</v>
      </c>
      <c r="E19" t="s">
        <v>10</v>
      </c>
      <c r="F19" s="1">
        <f t="shared" ca="1" si="0"/>
        <v>45461</v>
      </c>
      <c r="G19" s="1">
        <f>Tabella1[[#This Row],[DATA FATTURA]]+60</f>
        <v>45459</v>
      </c>
    </row>
    <row r="20" spans="1:7" x14ac:dyDescent="0.25">
      <c r="A20">
        <v>184</v>
      </c>
      <c r="B20" s="1">
        <v>45399</v>
      </c>
      <c r="C20">
        <v>3760</v>
      </c>
      <c r="D20" t="s">
        <v>18</v>
      </c>
      <c r="E20" t="s">
        <v>10</v>
      </c>
      <c r="F20" s="1">
        <f t="shared" ca="1" si="0"/>
        <v>45461</v>
      </c>
      <c r="G20" s="1">
        <f>Tabella1[[#This Row],[DATA FATTURA]]+60</f>
        <v>45459</v>
      </c>
    </row>
    <row r="21" spans="1:7" x14ac:dyDescent="0.25">
      <c r="A21">
        <v>2</v>
      </c>
      <c r="B21" s="1">
        <v>45399</v>
      </c>
      <c r="C21">
        <v>120</v>
      </c>
      <c r="D21" t="s">
        <v>12</v>
      </c>
      <c r="E21" t="s">
        <v>10</v>
      </c>
      <c r="F21" s="1">
        <f t="shared" ca="1" si="0"/>
        <v>45461</v>
      </c>
      <c r="G21" s="1">
        <f>Tabella1[[#This Row],[DATA FATTURA]]+60</f>
        <v>45459</v>
      </c>
    </row>
    <row r="22" spans="1:7" x14ac:dyDescent="0.25">
      <c r="A22">
        <v>228</v>
      </c>
      <c r="B22" s="1">
        <v>45399</v>
      </c>
      <c r="C22">
        <v>4640</v>
      </c>
      <c r="D22" t="s">
        <v>7</v>
      </c>
      <c r="E22" t="s">
        <v>13</v>
      </c>
      <c r="F22" s="1">
        <f t="shared" ca="1" si="0"/>
        <v>45461</v>
      </c>
      <c r="G22" s="1">
        <f>Tabella1[[#This Row],[DATA FATTURA]]+60</f>
        <v>45459</v>
      </c>
    </row>
    <row r="23" spans="1:7" x14ac:dyDescent="0.25">
      <c r="A23">
        <v>109</v>
      </c>
      <c r="B23" s="1">
        <v>45399</v>
      </c>
      <c r="C23">
        <v>2260</v>
      </c>
      <c r="D23" t="s">
        <v>7</v>
      </c>
      <c r="E23" t="s">
        <v>8</v>
      </c>
      <c r="F23" s="1">
        <f t="shared" ca="1" si="0"/>
        <v>45461</v>
      </c>
      <c r="G23" s="1">
        <f>Tabella1[[#This Row],[DATA FATTURA]]+60</f>
        <v>45459</v>
      </c>
    </row>
    <row r="24" spans="1:7" x14ac:dyDescent="0.25">
      <c r="A24">
        <v>271</v>
      </c>
      <c r="B24" s="1">
        <v>45399</v>
      </c>
      <c r="C24">
        <v>5500</v>
      </c>
      <c r="D24" t="s">
        <v>16</v>
      </c>
      <c r="E24" t="s">
        <v>10</v>
      </c>
      <c r="F24" s="1">
        <f t="shared" ca="1" si="0"/>
        <v>45461</v>
      </c>
      <c r="G24" s="1">
        <f>Tabella1[[#This Row],[DATA FATTURA]]+60</f>
        <v>45459</v>
      </c>
    </row>
    <row r="25" spans="1:7" x14ac:dyDescent="0.25">
      <c r="A25">
        <v>447</v>
      </c>
      <c r="B25" s="1">
        <v>45399</v>
      </c>
      <c r="C25">
        <v>7100</v>
      </c>
      <c r="D25" t="s">
        <v>7</v>
      </c>
      <c r="E25" t="s">
        <v>10</v>
      </c>
      <c r="F25" s="1">
        <f t="shared" ca="1" si="0"/>
        <v>45461</v>
      </c>
      <c r="G25" s="1">
        <f>Tabella1[[#This Row],[DATA FATTURA]]+60</f>
        <v>45459</v>
      </c>
    </row>
    <row r="26" spans="1:7" x14ac:dyDescent="0.25">
      <c r="A26">
        <v>45</v>
      </c>
      <c r="B26" s="1">
        <v>45399</v>
      </c>
      <c r="C26">
        <v>980</v>
      </c>
      <c r="D26" t="s">
        <v>16</v>
      </c>
      <c r="E26" t="s">
        <v>8</v>
      </c>
      <c r="F26" s="1">
        <f t="shared" ca="1" si="0"/>
        <v>45461</v>
      </c>
      <c r="G26" s="1">
        <f>Tabella1[[#This Row],[DATA FATTURA]]+60</f>
        <v>45459</v>
      </c>
    </row>
    <row r="27" spans="1:7" x14ac:dyDescent="0.25">
      <c r="A27">
        <v>182</v>
      </c>
      <c r="B27" s="1">
        <v>45399</v>
      </c>
      <c r="C27">
        <v>3720</v>
      </c>
      <c r="D27" t="s">
        <v>9</v>
      </c>
      <c r="E27" t="s">
        <v>10</v>
      </c>
      <c r="F27" s="1">
        <f t="shared" ca="1" si="0"/>
        <v>45461</v>
      </c>
      <c r="G27" s="1">
        <f>Tabella1[[#This Row],[DATA FATTURA]]+60</f>
        <v>45459</v>
      </c>
    </row>
    <row r="28" spans="1:7" x14ac:dyDescent="0.25">
      <c r="A28">
        <v>96</v>
      </c>
      <c r="B28" s="1">
        <v>45399</v>
      </c>
      <c r="C28">
        <v>2000</v>
      </c>
      <c r="D28" t="s">
        <v>16</v>
      </c>
      <c r="E28" t="s">
        <v>17</v>
      </c>
      <c r="F28" s="1">
        <f t="shared" ca="1" si="0"/>
        <v>45461</v>
      </c>
      <c r="G28" s="1">
        <f>Tabella1[[#This Row],[DATA FATTURA]]+60</f>
        <v>45459</v>
      </c>
    </row>
    <row r="29" spans="1:7" x14ac:dyDescent="0.25">
      <c r="A29">
        <v>11</v>
      </c>
      <c r="B29" s="1">
        <v>45399</v>
      </c>
      <c r="C29">
        <v>300</v>
      </c>
      <c r="D29" t="s">
        <v>16</v>
      </c>
      <c r="E29" t="s">
        <v>8</v>
      </c>
      <c r="F29" s="1">
        <f t="shared" ca="1" si="0"/>
        <v>45461</v>
      </c>
      <c r="G29" s="1">
        <f>Tabella1[[#This Row],[DATA FATTURA]]+60</f>
        <v>45459</v>
      </c>
    </row>
    <row r="30" spans="1:7" x14ac:dyDescent="0.25">
      <c r="A30">
        <v>279</v>
      </c>
      <c r="B30" s="1">
        <v>45398</v>
      </c>
      <c r="C30">
        <v>5660</v>
      </c>
      <c r="D30" t="s">
        <v>7</v>
      </c>
      <c r="E30" t="s">
        <v>10</v>
      </c>
      <c r="F30" s="1">
        <f t="shared" ca="1" si="0"/>
        <v>45461</v>
      </c>
      <c r="G30" s="1">
        <f>Tabella1[[#This Row],[DATA FATTURA]]+60</f>
        <v>45458</v>
      </c>
    </row>
    <row r="31" spans="1:7" x14ac:dyDescent="0.25">
      <c r="A31">
        <v>438</v>
      </c>
      <c r="B31" s="1">
        <v>45398</v>
      </c>
      <c r="C31">
        <v>6650</v>
      </c>
      <c r="D31" t="s">
        <v>12</v>
      </c>
      <c r="E31" t="s">
        <v>13</v>
      </c>
      <c r="F31" s="1">
        <f t="shared" ca="1" si="0"/>
        <v>45461</v>
      </c>
      <c r="G31" s="1">
        <f>Tabella1[[#This Row],[DATA FATTURA]]+60</f>
        <v>45458</v>
      </c>
    </row>
    <row r="32" spans="1:7" x14ac:dyDescent="0.25">
      <c r="A32">
        <v>368</v>
      </c>
      <c r="B32" s="1">
        <v>45398</v>
      </c>
      <c r="C32">
        <v>3150</v>
      </c>
      <c r="D32" t="s">
        <v>16</v>
      </c>
      <c r="E32" t="s">
        <v>13</v>
      </c>
      <c r="F32" s="1">
        <f t="shared" ca="1" si="0"/>
        <v>45461</v>
      </c>
      <c r="G32" s="1">
        <f>Tabella1[[#This Row],[DATA FATTURA]]+60</f>
        <v>45458</v>
      </c>
    </row>
    <row r="33" spans="1:7" x14ac:dyDescent="0.25">
      <c r="A33">
        <v>297</v>
      </c>
      <c r="B33" s="1">
        <v>45398</v>
      </c>
      <c r="C33">
        <v>700</v>
      </c>
      <c r="D33" t="s">
        <v>11</v>
      </c>
      <c r="E33" t="s">
        <v>8</v>
      </c>
      <c r="F33" s="1">
        <f t="shared" ca="1" si="0"/>
        <v>45461</v>
      </c>
      <c r="G33" s="1">
        <f>Tabella1[[#This Row],[DATA FATTURA]]+60</f>
        <v>45458</v>
      </c>
    </row>
    <row r="34" spans="1:7" x14ac:dyDescent="0.25">
      <c r="A34">
        <v>93</v>
      </c>
      <c r="B34" s="1">
        <v>45398</v>
      </c>
      <c r="C34">
        <v>1940</v>
      </c>
      <c r="D34" t="s">
        <v>11</v>
      </c>
      <c r="E34" t="s">
        <v>8</v>
      </c>
      <c r="F34" s="1">
        <f t="shared" ca="1" si="0"/>
        <v>45461</v>
      </c>
      <c r="G34" s="1">
        <f>Tabella1[[#This Row],[DATA FATTURA]]+60</f>
        <v>45458</v>
      </c>
    </row>
    <row r="35" spans="1:7" x14ac:dyDescent="0.25">
      <c r="A35">
        <v>360</v>
      </c>
      <c r="B35" s="1">
        <v>45398</v>
      </c>
      <c r="C35">
        <v>2750</v>
      </c>
      <c r="D35" t="s">
        <v>18</v>
      </c>
      <c r="E35" t="s">
        <v>8</v>
      </c>
      <c r="F35" s="1">
        <f t="shared" ca="1" si="0"/>
        <v>45461</v>
      </c>
      <c r="G35" s="1">
        <f>Tabella1[[#This Row],[DATA FATTURA]]+60</f>
        <v>45458</v>
      </c>
    </row>
    <row r="36" spans="1:7" x14ac:dyDescent="0.25">
      <c r="A36">
        <v>89</v>
      </c>
      <c r="B36" s="1">
        <v>45398</v>
      </c>
      <c r="C36">
        <v>1860</v>
      </c>
      <c r="D36" t="s">
        <v>11</v>
      </c>
      <c r="E36" t="s">
        <v>10</v>
      </c>
      <c r="F36" s="1">
        <f t="shared" ca="1" si="0"/>
        <v>45461</v>
      </c>
      <c r="G36" s="1">
        <f>Tabella1[[#This Row],[DATA FATTURA]]+60</f>
        <v>45458</v>
      </c>
    </row>
    <row r="37" spans="1:7" x14ac:dyDescent="0.25">
      <c r="A37">
        <v>362</v>
      </c>
      <c r="B37" s="1">
        <v>45398</v>
      </c>
      <c r="C37">
        <v>2850</v>
      </c>
      <c r="D37" t="s">
        <v>7</v>
      </c>
      <c r="E37" t="s">
        <v>17</v>
      </c>
      <c r="F37" s="1">
        <f t="shared" ca="1" si="0"/>
        <v>45461</v>
      </c>
      <c r="G37" s="1">
        <f>Tabella1[[#This Row],[DATA FATTURA]]+60</f>
        <v>45458</v>
      </c>
    </row>
    <row r="38" spans="1:7" x14ac:dyDescent="0.25">
      <c r="A38">
        <v>108</v>
      </c>
      <c r="B38" s="1">
        <v>45398</v>
      </c>
      <c r="C38">
        <v>2240</v>
      </c>
      <c r="D38" t="s">
        <v>14</v>
      </c>
      <c r="E38" t="s">
        <v>8</v>
      </c>
      <c r="F38" s="1">
        <f t="shared" ca="1" si="0"/>
        <v>45461</v>
      </c>
      <c r="G38" s="1">
        <f>Tabella1[[#This Row],[DATA FATTURA]]+60</f>
        <v>45458</v>
      </c>
    </row>
    <row r="39" spans="1:7" x14ac:dyDescent="0.25">
      <c r="A39">
        <v>100</v>
      </c>
      <c r="B39" s="1">
        <v>45398</v>
      </c>
      <c r="C39">
        <v>2080</v>
      </c>
      <c r="D39" t="s">
        <v>9</v>
      </c>
      <c r="E39" t="s">
        <v>10</v>
      </c>
      <c r="F39" s="1">
        <f t="shared" ca="1" si="0"/>
        <v>45461</v>
      </c>
      <c r="G39" s="1">
        <f>Tabella1[[#This Row],[DATA FATTURA]]+60</f>
        <v>45458</v>
      </c>
    </row>
    <row r="40" spans="1:7" x14ac:dyDescent="0.25">
      <c r="A40">
        <v>377</v>
      </c>
      <c r="B40" s="1">
        <v>45398</v>
      </c>
      <c r="C40">
        <v>3600</v>
      </c>
      <c r="D40" t="s">
        <v>18</v>
      </c>
      <c r="E40" t="s">
        <v>10</v>
      </c>
      <c r="F40" s="1">
        <f t="shared" ca="1" si="0"/>
        <v>45461</v>
      </c>
      <c r="G40" s="1">
        <f>Tabella1[[#This Row],[DATA FATTURA]]+60</f>
        <v>45458</v>
      </c>
    </row>
    <row r="41" spans="1:7" x14ac:dyDescent="0.25">
      <c r="A41">
        <v>353</v>
      </c>
      <c r="B41" s="1">
        <v>45398</v>
      </c>
      <c r="C41">
        <v>2400</v>
      </c>
      <c r="D41" t="s">
        <v>12</v>
      </c>
      <c r="E41" t="s">
        <v>8</v>
      </c>
      <c r="F41" s="1">
        <f t="shared" ca="1" si="0"/>
        <v>45461</v>
      </c>
      <c r="G41" s="1">
        <f>Tabella1[[#This Row],[DATA FATTURA]]+60</f>
        <v>45458</v>
      </c>
    </row>
    <row r="42" spans="1:7" x14ac:dyDescent="0.25">
      <c r="A42">
        <v>310</v>
      </c>
      <c r="B42" s="1">
        <v>45398</v>
      </c>
      <c r="C42">
        <v>250</v>
      </c>
      <c r="D42" t="s">
        <v>11</v>
      </c>
      <c r="E42" t="s">
        <v>10</v>
      </c>
      <c r="F42" s="1">
        <f t="shared" ca="1" si="0"/>
        <v>45461</v>
      </c>
      <c r="G42" s="1">
        <f>Tabella1[[#This Row],[DATA FATTURA]]+60</f>
        <v>45458</v>
      </c>
    </row>
    <row r="43" spans="1:7" x14ac:dyDescent="0.25">
      <c r="A43">
        <v>414</v>
      </c>
      <c r="B43" s="1">
        <v>45398</v>
      </c>
      <c r="C43">
        <v>5450</v>
      </c>
      <c r="D43" t="s">
        <v>14</v>
      </c>
      <c r="E43" t="s">
        <v>17</v>
      </c>
      <c r="F43" s="1">
        <f t="shared" ca="1" si="0"/>
        <v>45461</v>
      </c>
      <c r="G43" s="1">
        <f>Tabella1[[#This Row],[DATA FATTURA]]+60</f>
        <v>45458</v>
      </c>
    </row>
    <row r="44" spans="1:7" x14ac:dyDescent="0.25">
      <c r="A44">
        <v>164</v>
      </c>
      <c r="B44" s="1">
        <v>45398</v>
      </c>
      <c r="C44">
        <v>3360</v>
      </c>
      <c r="D44" t="s">
        <v>16</v>
      </c>
      <c r="E44" t="s">
        <v>8</v>
      </c>
      <c r="F44" s="1">
        <f t="shared" ca="1" si="0"/>
        <v>45461</v>
      </c>
      <c r="G44" s="1">
        <f>Tabella1[[#This Row],[DATA FATTURA]]+60</f>
        <v>45458</v>
      </c>
    </row>
    <row r="45" spans="1:7" x14ac:dyDescent="0.25">
      <c r="A45">
        <v>153</v>
      </c>
      <c r="B45" s="1">
        <v>45398</v>
      </c>
      <c r="C45">
        <v>3140</v>
      </c>
      <c r="D45" t="s">
        <v>15</v>
      </c>
      <c r="E45" t="s">
        <v>10</v>
      </c>
      <c r="F45" s="1">
        <f t="shared" ca="1" si="0"/>
        <v>45461</v>
      </c>
      <c r="G45" s="1">
        <f>Tabella1[[#This Row],[DATA FATTURA]]+60</f>
        <v>45458</v>
      </c>
    </row>
    <row r="46" spans="1:7" x14ac:dyDescent="0.25">
      <c r="A46">
        <v>130</v>
      </c>
      <c r="B46" s="1">
        <v>45398</v>
      </c>
      <c r="C46">
        <v>2680</v>
      </c>
      <c r="D46" t="s">
        <v>16</v>
      </c>
      <c r="E46" t="s">
        <v>13</v>
      </c>
      <c r="F46" s="1">
        <f t="shared" ca="1" si="0"/>
        <v>45461</v>
      </c>
      <c r="G46" s="1">
        <f>Tabella1[[#This Row],[DATA FATTURA]]+60</f>
        <v>45458</v>
      </c>
    </row>
    <row r="47" spans="1:7" x14ac:dyDescent="0.25">
      <c r="A47">
        <v>388</v>
      </c>
      <c r="B47" s="1">
        <v>45398</v>
      </c>
      <c r="C47">
        <v>4150</v>
      </c>
      <c r="D47" t="s">
        <v>18</v>
      </c>
      <c r="E47" t="s">
        <v>8</v>
      </c>
      <c r="F47" s="1">
        <f t="shared" ca="1" si="0"/>
        <v>45461</v>
      </c>
      <c r="G47" s="1">
        <f>Tabella1[[#This Row],[DATA FATTURA]]+60</f>
        <v>45458</v>
      </c>
    </row>
    <row r="48" spans="1:7" x14ac:dyDescent="0.25">
      <c r="A48">
        <v>391</v>
      </c>
      <c r="B48" s="1">
        <v>45398</v>
      </c>
      <c r="C48">
        <v>4300</v>
      </c>
      <c r="D48" t="s">
        <v>15</v>
      </c>
      <c r="E48" t="s">
        <v>10</v>
      </c>
      <c r="F48" s="1">
        <f t="shared" ca="1" si="0"/>
        <v>45461</v>
      </c>
      <c r="G48" s="1">
        <f>Tabella1[[#This Row],[DATA FATTURA]]+60</f>
        <v>45458</v>
      </c>
    </row>
    <row r="49" spans="1:7" x14ac:dyDescent="0.25">
      <c r="A49">
        <v>48</v>
      </c>
      <c r="B49" s="1">
        <v>45398</v>
      </c>
      <c r="C49">
        <v>1040</v>
      </c>
      <c r="D49" t="s">
        <v>18</v>
      </c>
      <c r="E49" t="s">
        <v>10</v>
      </c>
      <c r="F49" s="1">
        <f t="shared" ca="1" si="0"/>
        <v>45461</v>
      </c>
      <c r="G49" s="1">
        <f>Tabella1[[#This Row],[DATA FATTURA]]+60</f>
        <v>45458</v>
      </c>
    </row>
    <row r="50" spans="1:7" x14ac:dyDescent="0.25">
      <c r="A50">
        <v>12</v>
      </c>
      <c r="B50" s="1">
        <v>45398</v>
      </c>
      <c r="C50">
        <v>320</v>
      </c>
      <c r="D50" t="s">
        <v>9</v>
      </c>
      <c r="E50" t="s">
        <v>17</v>
      </c>
      <c r="F50" s="1">
        <f t="shared" ca="1" si="0"/>
        <v>45461</v>
      </c>
      <c r="G50" s="1">
        <f>Tabella1[[#This Row],[DATA FATTURA]]+60</f>
        <v>45458</v>
      </c>
    </row>
    <row r="51" spans="1:7" x14ac:dyDescent="0.25">
      <c r="A51">
        <v>29</v>
      </c>
      <c r="B51" s="1">
        <v>45398</v>
      </c>
      <c r="C51">
        <v>660</v>
      </c>
      <c r="D51" t="s">
        <v>9</v>
      </c>
      <c r="E51" t="s">
        <v>17</v>
      </c>
      <c r="F51" s="1">
        <f t="shared" ca="1" si="0"/>
        <v>45461</v>
      </c>
      <c r="G51" s="1">
        <f>Tabella1[[#This Row],[DATA FATTURA]]+60</f>
        <v>45458</v>
      </c>
    </row>
    <row r="52" spans="1:7" x14ac:dyDescent="0.25">
      <c r="A52">
        <v>453</v>
      </c>
      <c r="B52" s="1">
        <v>45398</v>
      </c>
      <c r="C52">
        <v>7400</v>
      </c>
      <c r="D52" t="s">
        <v>16</v>
      </c>
      <c r="E52" t="s">
        <v>10</v>
      </c>
      <c r="F52" s="1">
        <f t="shared" ca="1" si="0"/>
        <v>45461</v>
      </c>
      <c r="G52" s="1">
        <f>Tabella1[[#This Row],[DATA FATTURA]]+60</f>
        <v>45458</v>
      </c>
    </row>
    <row r="53" spans="1:7" x14ac:dyDescent="0.25">
      <c r="A53">
        <v>224</v>
      </c>
      <c r="B53" s="1">
        <v>45398</v>
      </c>
      <c r="C53">
        <v>4560</v>
      </c>
      <c r="D53" t="s">
        <v>18</v>
      </c>
      <c r="E53" t="s">
        <v>10</v>
      </c>
      <c r="F53" s="1">
        <f t="shared" ca="1" si="0"/>
        <v>45461</v>
      </c>
      <c r="G53" s="1">
        <f>Tabella1[[#This Row],[DATA FATTURA]]+60</f>
        <v>45458</v>
      </c>
    </row>
    <row r="54" spans="1:7" x14ac:dyDescent="0.25">
      <c r="A54">
        <v>28</v>
      </c>
      <c r="B54" s="1">
        <v>45398</v>
      </c>
      <c r="C54">
        <v>640</v>
      </c>
      <c r="D54" t="s">
        <v>16</v>
      </c>
      <c r="E54" t="s">
        <v>10</v>
      </c>
      <c r="F54" s="1">
        <f t="shared" ca="1" si="0"/>
        <v>45461</v>
      </c>
      <c r="G54" s="1">
        <f>Tabella1[[#This Row],[DATA FATTURA]]+60</f>
        <v>45458</v>
      </c>
    </row>
    <row r="55" spans="1:7" x14ac:dyDescent="0.25">
      <c r="A55">
        <v>457</v>
      </c>
      <c r="B55" s="1">
        <v>45398</v>
      </c>
      <c r="C55">
        <v>2350</v>
      </c>
      <c r="D55" t="s">
        <v>9</v>
      </c>
      <c r="E55" t="s">
        <v>8</v>
      </c>
      <c r="F55" s="1">
        <f t="shared" ca="1" si="0"/>
        <v>45461</v>
      </c>
      <c r="G55" s="1">
        <f>Tabella1[[#This Row],[DATA FATTURA]]+60</f>
        <v>45458</v>
      </c>
    </row>
    <row r="56" spans="1:7" x14ac:dyDescent="0.25">
      <c r="A56">
        <v>499</v>
      </c>
      <c r="B56" s="1">
        <v>45398</v>
      </c>
      <c r="C56">
        <v>4100</v>
      </c>
      <c r="D56" t="s">
        <v>14</v>
      </c>
      <c r="E56" t="s">
        <v>8</v>
      </c>
      <c r="F56" s="1">
        <f t="shared" ca="1" si="0"/>
        <v>45461</v>
      </c>
      <c r="G56" s="1">
        <f>Tabella1[[#This Row],[DATA FATTURA]]+60</f>
        <v>45458</v>
      </c>
    </row>
    <row r="57" spans="1:7" x14ac:dyDescent="0.25">
      <c r="A57">
        <v>188</v>
      </c>
      <c r="B57" s="1">
        <v>45398</v>
      </c>
      <c r="C57">
        <v>3840</v>
      </c>
      <c r="D57" t="s">
        <v>7</v>
      </c>
      <c r="E57" t="s">
        <v>10</v>
      </c>
      <c r="F57" s="1">
        <f t="shared" ca="1" si="0"/>
        <v>45461</v>
      </c>
      <c r="G57" s="1">
        <f>Tabella1[[#This Row],[DATA FATTURA]]+60</f>
        <v>45458</v>
      </c>
    </row>
    <row r="58" spans="1:7" x14ac:dyDescent="0.25">
      <c r="A58">
        <v>209</v>
      </c>
      <c r="B58" s="1">
        <v>45398</v>
      </c>
      <c r="C58">
        <v>4260</v>
      </c>
      <c r="D58" t="s">
        <v>7</v>
      </c>
      <c r="E58" t="s">
        <v>10</v>
      </c>
      <c r="F58" s="1">
        <f t="shared" ca="1" si="0"/>
        <v>45461</v>
      </c>
      <c r="G58" s="1">
        <f>Tabella1[[#This Row],[DATA FATTURA]]+60</f>
        <v>45458</v>
      </c>
    </row>
    <row r="59" spans="1:7" x14ac:dyDescent="0.25">
      <c r="A59">
        <v>117</v>
      </c>
      <c r="B59" s="1">
        <v>45397</v>
      </c>
      <c r="C59">
        <v>2420</v>
      </c>
      <c r="D59" t="s">
        <v>9</v>
      </c>
      <c r="E59" t="s">
        <v>10</v>
      </c>
      <c r="F59" s="1">
        <f t="shared" ca="1" si="0"/>
        <v>45461</v>
      </c>
      <c r="G59" s="1">
        <f>Tabella1[[#This Row],[DATA FATTURA]]+60</f>
        <v>45457</v>
      </c>
    </row>
    <row r="60" spans="1:7" x14ac:dyDescent="0.25">
      <c r="A60">
        <v>411</v>
      </c>
      <c r="B60" s="1">
        <v>45397</v>
      </c>
      <c r="C60">
        <v>5300</v>
      </c>
      <c r="D60" t="s">
        <v>18</v>
      </c>
      <c r="E60" t="s">
        <v>10</v>
      </c>
      <c r="F60" s="1">
        <f t="shared" ca="1" si="0"/>
        <v>45461</v>
      </c>
      <c r="G60" s="1">
        <f>Tabella1[[#This Row],[DATA FATTURA]]+60</f>
        <v>45457</v>
      </c>
    </row>
    <row r="61" spans="1:7" x14ac:dyDescent="0.25">
      <c r="A61">
        <v>244</v>
      </c>
      <c r="B61" s="1">
        <v>45397</v>
      </c>
      <c r="C61">
        <v>4960</v>
      </c>
      <c r="D61" t="s">
        <v>14</v>
      </c>
      <c r="E61" t="s">
        <v>10</v>
      </c>
      <c r="F61" s="1">
        <f t="shared" ca="1" si="0"/>
        <v>45461</v>
      </c>
      <c r="G61" s="1">
        <f>Tabella1[[#This Row],[DATA FATTURA]]+60</f>
        <v>45457</v>
      </c>
    </row>
    <row r="62" spans="1:7" x14ac:dyDescent="0.25">
      <c r="A62">
        <v>483</v>
      </c>
      <c r="B62" s="1">
        <v>45397</v>
      </c>
      <c r="C62">
        <v>5700</v>
      </c>
      <c r="D62" t="s">
        <v>7</v>
      </c>
      <c r="E62" t="s">
        <v>13</v>
      </c>
      <c r="F62" s="1">
        <f t="shared" ca="1" si="0"/>
        <v>45461</v>
      </c>
      <c r="G62" s="1">
        <f>Tabella1[[#This Row],[DATA FATTURA]]+60</f>
        <v>45457</v>
      </c>
    </row>
    <row r="63" spans="1:7" x14ac:dyDescent="0.25">
      <c r="A63">
        <v>339</v>
      </c>
      <c r="B63" s="1">
        <v>45397</v>
      </c>
      <c r="C63">
        <v>1700</v>
      </c>
      <c r="D63" t="s">
        <v>16</v>
      </c>
      <c r="E63" t="s">
        <v>8</v>
      </c>
      <c r="F63" s="1">
        <f t="shared" ca="1" si="0"/>
        <v>45461</v>
      </c>
      <c r="G63" s="1">
        <f>Tabella1[[#This Row],[DATA FATTURA]]+60</f>
        <v>45457</v>
      </c>
    </row>
    <row r="64" spans="1:7" x14ac:dyDescent="0.25">
      <c r="A64">
        <v>251</v>
      </c>
      <c r="B64" s="1">
        <v>45397</v>
      </c>
      <c r="C64">
        <v>5100</v>
      </c>
      <c r="D64" t="s">
        <v>12</v>
      </c>
      <c r="E64" t="s">
        <v>10</v>
      </c>
      <c r="F64" s="1">
        <f t="shared" ca="1" si="0"/>
        <v>45461</v>
      </c>
      <c r="G64" s="1">
        <f>Tabella1[[#This Row],[DATA FATTURA]]+60</f>
        <v>45457</v>
      </c>
    </row>
    <row r="65" spans="1:7" x14ac:dyDescent="0.25">
      <c r="A65">
        <v>141</v>
      </c>
      <c r="B65" s="1">
        <v>45397</v>
      </c>
      <c r="C65">
        <v>2900</v>
      </c>
      <c r="D65" t="s">
        <v>7</v>
      </c>
      <c r="E65" t="s">
        <v>17</v>
      </c>
      <c r="F65" s="1">
        <f t="shared" ca="1" si="0"/>
        <v>45461</v>
      </c>
      <c r="G65" s="1">
        <f>Tabella1[[#This Row],[DATA FATTURA]]+60</f>
        <v>45457</v>
      </c>
    </row>
    <row r="66" spans="1:7" x14ac:dyDescent="0.25">
      <c r="A66">
        <v>242</v>
      </c>
      <c r="B66" s="1">
        <v>45397</v>
      </c>
      <c r="C66">
        <v>4920</v>
      </c>
      <c r="D66" t="s">
        <v>11</v>
      </c>
      <c r="E66" t="s">
        <v>13</v>
      </c>
      <c r="F66" s="1">
        <f t="shared" ca="1" si="0"/>
        <v>45461</v>
      </c>
      <c r="G66" s="1">
        <f>Tabella1[[#This Row],[DATA FATTURA]]+60</f>
        <v>45457</v>
      </c>
    </row>
    <row r="67" spans="1:7" x14ac:dyDescent="0.25">
      <c r="A67">
        <v>152</v>
      </c>
      <c r="B67" s="1">
        <v>45397</v>
      </c>
      <c r="C67">
        <v>3120</v>
      </c>
      <c r="D67" t="s">
        <v>16</v>
      </c>
      <c r="E67" t="s">
        <v>17</v>
      </c>
      <c r="F67" s="1">
        <f t="shared" ref="F67:F130" ca="1" si="1">TODAY()</f>
        <v>45461</v>
      </c>
      <c r="G67" s="1">
        <f>Tabella1[[#This Row],[DATA FATTURA]]+60</f>
        <v>45457</v>
      </c>
    </row>
    <row r="68" spans="1:7" x14ac:dyDescent="0.25">
      <c r="A68">
        <v>223</v>
      </c>
      <c r="B68" s="1">
        <v>45397</v>
      </c>
      <c r="C68">
        <v>4540</v>
      </c>
      <c r="D68" t="s">
        <v>12</v>
      </c>
      <c r="E68" t="s">
        <v>10</v>
      </c>
      <c r="F68" s="1">
        <f t="shared" ca="1" si="1"/>
        <v>45461</v>
      </c>
      <c r="G68" s="1">
        <f>Tabella1[[#This Row],[DATA FATTURA]]+60</f>
        <v>45457</v>
      </c>
    </row>
    <row r="69" spans="1:7" x14ac:dyDescent="0.25">
      <c r="A69">
        <v>427</v>
      </c>
      <c r="B69" s="1">
        <v>45397</v>
      </c>
      <c r="C69">
        <v>6100</v>
      </c>
      <c r="D69" t="s">
        <v>12</v>
      </c>
      <c r="E69" t="s">
        <v>13</v>
      </c>
      <c r="F69" s="1">
        <f t="shared" ca="1" si="1"/>
        <v>45461</v>
      </c>
      <c r="G69" s="1">
        <f>Tabella1[[#This Row],[DATA FATTURA]]+60</f>
        <v>45457</v>
      </c>
    </row>
    <row r="70" spans="1:7" x14ac:dyDescent="0.25">
      <c r="A70">
        <v>187</v>
      </c>
      <c r="B70" s="1">
        <v>45397</v>
      </c>
      <c r="C70">
        <v>3820</v>
      </c>
      <c r="D70" t="s">
        <v>15</v>
      </c>
      <c r="E70" t="s">
        <v>10</v>
      </c>
      <c r="F70" s="1">
        <f t="shared" ca="1" si="1"/>
        <v>45461</v>
      </c>
      <c r="G70" s="1">
        <f>Tabella1[[#This Row],[DATA FATTURA]]+60</f>
        <v>45457</v>
      </c>
    </row>
    <row r="71" spans="1:7" x14ac:dyDescent="0.25">
      <c r="A71">
        <v>292</v>
      </c>
      <c r="B71" s="1">
        <v>45397</v>
      </c>
      <c r="C71">
        <v>5920</v>
      </c>
      <c r="D71" t="s">
        <v>18</v>
      </c>
      <c r="E71" t="s">
        <v>17</v>
      </c>
      <c r="F71" s="1">
        <f t="shared" ca="1" si="1"/>
        <v>45461</v>
      </c>
      <c r="G71" s="1">
        <f>Tabella1[[#This Row],[DATA FATTURA]]+60</f>
        <v>45457</v>
      </c>
    </row>
    <row r="72" spans="1:7" x14ac:dyDescent="0.25">
      <c r="A72">
        <v>445</v>
      </c>
      <c r="B72" s="1">
        <v>45397</v>
      </c>
      <c r="C72">
        <v>7000</v>
      </c>
      <c r="D72" t="s">
        <v>18</v>
      </c>
      <c r="E72" t="s">
        <v>8</v>
      </c>
      <c r="F72" s="1">
        <f t="shared" ca="1" si="1"/>
        <v>45461</v>
      </c>
      <c r="G72" s="1">
        <f>Tabella1[[#This Row],[DATA FATTURA]]+60</f>
        <v>45457</v>
      </c>
    </row>
    <row r="73" spans="1:7" x14ac:dyDescent="0.25">
      <c r="A73">
        <v>270</v>
      </c>
      <c r="B73" s="1">
        <v>45397</v>
      </c>
      <c r="C73">
        <v>5480</v>
      </c>
      <c r="D73" t="s">
        <v>9</v>
      </c>
      <c r="E73" t="s">
        <v>13</v>
      </c>
      <c r="F73" s="1">
        <f t="shared" ca="1" si="1"/>
        <v>45461</v>
      </c>
      <c r="G73" s="1">
        <f>Tabella1[[#This Row],[DATA FATTURA]]+60</f>
        <v>45457</v>
      </c>
    </row>
    <row r="74" spans="1:7" x14ac:dyDescent="0.25">
      <c r="A74">
        <v>448</v>
      </c>
      <c r="B74" s="1">
        <v>45397</v>
      </c>
      <c r="C74">
        <v>7150</v>
      </c>
      <c r="D74" t="s">
        <v>14</v>
      </c>
      <c r="E74" t="s">
        <v>10</v>
      </c>
      <c r="F74" s="1">
        <f t="shared" ca="1" si="1"/>
        <v>45461</v>
      </c>
      <c r="G74" s="1">
        <f>Tabella1[[#This Row],[DATA FATTURA]]+60</f>
        <v>45457</v>
      </c>
    </row>
    <row r="75" spans="1:7" x14ac:dyDescent="0.25">
      <c r="A75">
        <v>9</v>
      </c>
      <c r="B75" s="1">
        <v>45397</v>
      </c>
      <c r="C75">
        <v>260</v>
      </c>
      <c r="D75" t="s">
        <v>9</v>
      </c>
      <c r="E75" t="s">
        <v>8</v>
      </c>
      <c r="F75" s="1">
        <f t="shared" ca="1" si="1"/>
        <v>45461</v>
      </c>
      <c r="G75" s="1">
        <f>Tabella1[[#This Row],[DATA FATTURA]]+60</f>
        <v>45457</v>
      </c>
    </row>
    <row r="76" spans="1:7" x14ac:dyDescent="0.25">
      <c r="A76">
        <v>484</v>
      </c>
      <c r="B76" s="1">
        <v>45397</v>
      </c>
      <c r="C76">
        <v>5600</v>
      </c>
      <c r="D76" t="s">
        <v>11</v>
      </c>
      <c r="E76" t="s">
        <v>17</v>
      </c>
      <c r="F76" s="1">
        <f t="shared" ca="1" si="1"/>
        <v>45461</v>
      </c>
      <c r="G76" s="1">
        <f>Tabella1[[#This Row],[DATA FATTURA]]+60</f>
        <v>45457</v>
      </c>
    </row>
    <row r="77" spans="1:7" x14ac:dyDescent="0.25">
      <c r="A77">
        <v>374</v>
      </c>
      <c r="B77" s="1">
        <v>45397</v>
      </c>
      <c r="C77">
        <v>3450</v>
      </c>
      <c r="D77" t="s">
        <v>15</v>
      </c>
      <c r="E77" t="s">
        <v>8</v>
      </c>
      <c r="F77" s="1">
        <f t="shared" ca="1" si="1"/>
        <v>45461</v>
      </c>
      <c r="G77" s="1">
        <f>Tabella1[[#This Row],[DATA FATTURA]]+60</f>
        <v>45457</v>
      </c>
    </row>
    <row r="78" spans="1:7" x14ac:dyDescent="0.25">
      <c r="A78">
        <v>285</v>
      </c>
      <c r="B78" s="1">
        <v>45396</v>
      </c>
      <c r="C78">
        <v>5780</v>
      </c>
      <c r="D78" t="s">
        <v>12</v>
      </c>
      <c r="E78" t="s">
        <v>10</v>
      </c>
      <c r="F78" s="1">
        <f t="shared" ca="1" si="1"/>
        <v>45461</v>
      </c>
      <c r="G78" s="1">
        <f>Tabella1[[#This Row],[DATA FATTURA]]+60</f>
        <v>45456</v>
      </c>
    </row>
    <row r="79" spans="1:7" x14ac:dyDescent="0.25">
      <c r="A79">
        <v>231</v>
      </c>
      <c r="B79" s="1">
        <v>45396</v>
      </c>
      <c r="C79">
        <v>4700</v>
      </c>
      <c r="D79" t="s">
        <v>16</v>
      </c>
      <c r="E79" t="s">
        <v>13</v>
      </c>
      <c r="F79" s="1">
        <f t="shared" ca="1" si="1"/>
        <v>45461</v>
      </c>
      <c r="G79" s="1">
        <f>Tabella1[[#This Row],[DATA FATTURA]]+60</f>
        <v>45456</v>
      </c>
    </row>
    <row r="80" spans="1:7" x14ac:dyDescent="0.25">
      <c r="A80">
        <v>119</v>
      </c>
      <c r="B80" s="1">
        <v>45396</v>
      </c>
      <c r="C80">
        <v>2460</v>
      </c>
      <c r="D80" t="s">
        <v>15</v>
      </c>
      <c r="E80" t="s">
        <v>13</v>
      </c>
      <c r="F80" s="1">
        <f t="shared" ca="1" si="1"/>
        <v>45461</v>
      </c>
      <c r="G80" s="1">
        <f>Tabella1[[#This Row],[DATA FATTURA]]+60</f>
        <v>45456</v>
      </c>
    </row>
    <row r="81" spans="1:7" x14ac:dyDescent="0.25">
      <c r="A81">
        <v>233</v>
      </c>
      <c r="B81" s="1">
        <v>45396</v>
      </c>
      <c r="C81">
        <v>4740</v>
      </c>
      <c r="D81" t="s">
        <v>9</v>
      </c>
      <c r="E81" t="s">
        <v>8</v>
      </c>
      <c r="F81" s="1">
        <f t="shared" ca="1" si="1"/>
        <v>45461</v>
      </c>
      <c r="G81" s="1">
        <f>Tabella1[[#This Row],[DATA FATTURA]]+60</f>
        <v>45456</v>
      </c>
    </row>
    <row r="82" spans="1:7" x14ac:dyDescent="0.25">
      <c r="A82">
        <v>110</v>
      </c>
      <c r="B82" s="1">
        <v>45396</v>
      </c>
      <c r="C82">
        <v>2280</v>
      </c>
      <c r="D82" t="s">
        <v>11</v>
      </c>
      <c r="E82" t="s">
        <v>17</v>
      </c>
      <c r="F82" s="1">
        <f t="shared" ca="1" si="1"/>
        <v>45461</v>
      </c>
      <c r="G82" s="1">
        <f>Tabella1[[#This Row],[DATA FATTURA]]+60</f>
        <v>45456</v>
      </c>
    </row>
    <row r="83" spans="1:7" x14ac:dyDescent="0.25">
      <c r="A83">
        <v>361</v>
      </c>
      <c r="B83" s="1">
        <v>45396</v>
      </c>
      <c r="C83">
        <v>2800</v>
      </c>
      <c r="D83" t="s">
        <v>11</v>
      </c>
      <c r="E83" t="s">
        <v>8</v>
      </c>
      <c r="F83" s="1">
        <f t="shared" ca="1" si="1"/>
        <v>45461</v>
      </c>
      <c r="G83" s="1">
        <f>Tabella1[[#This Row],[DATA FATTURA]]+60</f>
        <v>45456</v>
      </c>
    </row>
    <row r="84" spans="1:7" x14ac:dyDescent="0.25">
      <c r="A84">
        <v>222</v>
      </c>
      <c r="B84" s="1">
        <v>45396</v>
      </c>
      <c r="C84">
        <v>4520</v>
      </c>
      <c r="D84" t="s">
        <v>7</v>
      </c>
      <c r="E84" t="s">
        <v>17</v>
      </c>
      <c r="F84" s="1">
        <f t="shared" ca="1" si="1"/>
        <v>45461</v>
      </c>
      <c r="G84" s="1">
        <f>Tabella1[[#This Row],[DATA FATTURA]]+60</f>
        <v>45456</v>
      </c>
    </row>
    <row r="85" spans="1:7" x14ac:dyDescent="0.25">
      <c r="A85">
        <v>240</v>
      </c>
      <c r="B85" s="1">
        <v>45396</v>
      </c>
      <c r="C85">
        <v>4880</v>
      </c>
      <c r="D85" t="s">
        <v>12</v>
      </c>
      <c r="E85" t="s">
        <v>10</v>
      </c>
      <c r="F85" s="1">
        <f t="shared" ca="1" si="1"/>
        <v>45461</v>
      </c>
      <c r="G85" s="1">
        <f>Tabella1[[#This Row],[DATA FATTURA]]+60</f>
        <v>45456</v>
      </c>
    </row>
    <row r="86" spans="1:7" x14ac:dyDescent="0.25">
      <c r="A86">
        <v>238</v>
      </c>
      <c r="B86" s="1">
        <v>45396</v>
      </c>
      <c r="C86">
        <v>4840</v>
      </c>
      <c r="D86" t="s">
        <v>15</v>
      </c>
      <c r="E86" t="s">
        <v>10</v>
      </c>
      <c r="F86" s="1">
        <f t="shared" ca="1" si="1"/>
        <v>45461</v>
      </c>
      <c r="G86" s="1">
        <f>Tabella1[[#This Row],[DATA FATTURA]]+60</f>
        <v>45456</v>
      </c>
    </row>
    <row r="87" spans="1:7" x14ac:dyDescent="0.25">
      <c r="A87">
        <v>162</v>
      </c>
      <c r="B87" s="1">
        <v>45396</v>
      </c>
      <c r="C87">
        <v>3320</v>
      </c>
      <c r="D87" t="s">
        <v>9</v>
      </c>
      <c r="E87" t="s">
        <v>17</v>
      </c>
      <c r="F87" s="1">
        <f t="shared" ca="1" si="1"/>
        <v>45461</v>
      </c>
      <c r="G87" s="1">
        <f>Tabella1[[#This Row],[DATA FATTURA]]+60</f>
        <v>45456</v>
      </c>
    </row>
    <row r="88" spans="1:7" x14ac:dyDescent="0.25">
      <c r="A88">
        <v>257</v>
      </c>
      <c r="B88" s="1">
        <v>45396</v>
      </c>
      <c r="C88">
        <v>5220</v>
      </c>
      <c r="D88" t="s">
        <v>12</v>
      </c>
      <c r="E88" t="s">
        <v>10</v>
      </c>
      <c r="F88" s="1">
        <f t="shared" ca="1" si="1"/>
        <v>45461</v>
      </c>
      <c r="G88" s="1">
        <f>Tabella1[[#This Row],[DATA FATTURA]]+60</f>
        <v>45456</v>
      </c>
    </row>
    <row r="89" spans="1:7" x14ac:dyDescent="0.25">
      <c r="A89">
        <v>160</v>
      </c>
      <c r="B89" s="1">
        <v>45396</v>
      </c>
      <c r="C89">
        <v>3280</v>
      </c>
      <c r="D89" t="s">
        <v>7</v>
      </c>
      <c r="E89" t="s">
        <v>10</v>
      </c>
      <c r="F89" s="1">
        <f t="shared" ca="1" si="1"/>
        <v>45461</v>
      </c>
      <c r="G89" s="1">
        <f>Tabella1[[#This Row],[DATA FATTURA]]+60</f>
        <v>45456</v>
      </c>
    </row>
    <row r="90" spans="1:7" x14ac:dyDescent="0.25">
      <c r="A90">
        <v>301</v>
      </c>
      <c r="B90" s="1">
        <v>45396</v>
      </c>
      <c r="C90">
        <v>1500</v>
      </c>
      <c r="D90" t="s">
        <v>9</v>
      </c>
      <c r="E90" t="s">
        <v>13</v>
      </c>
      <c r="F90" s="1">
        <f t="shared" ca="1" si="1"/>
        <v>45461</v>
      </c>
      <c r="G90" s="1">
        <f>Tabella1[[#This Row],[DATA FATTURA]]+60</f>
        <v>45456</v>
      </c>
    </row>
    <row r="91" spans="1:7" x14ac:dyDescent="0.25">
      <c r="A91">
        <v>256</v>
      </c>
      <c r="B91" s="1">
        <v>45396</v>
      </c>
      <c r="C91">
        <v>5200</v>
      </c>
      <c r="D91" t="s">
        <v>7</v>
      </c>
      <c r="E91" t="s">
        <v>13</v>
      </c>
      <c r="F91" s="1">
        <f t="shared" ca="1" si="1"/>
        <v>45461</v>
      </c>
      <c r="G91" s="1">
        <f>Tabella1[[#This Row],[DATA FATTURA]]+60</f>
        <v>45456</v>
      </c>
    </row>
    <row r="92" spans="1:7" x14ac:dyDescent="0.25">
      <c r="A92">
        <v>192</v>
      </c>
      <c r="B92" s="1">
        <v>45396</v>
      </c>
      <c r="C92">
        <v>3920</v>
      </c>
      <c r="D92" t="s">
        <v>7</v>
      </c>
      <c r="E92" t="s">
        <v>8</v>
      </c>
      <c r="F92" s="1">
        <f t="shared" ca="1" si="1"/>
        <v>45461</v>
      </c>
      <c r="G92" s="1">
        <f>Tabella1[[#This Row],[DATA FATTURA]]+60</f>
        <v>45456</v>
      </c>
    </row>
    <row r="93" spans="1:7" x14ac:dyDescent="0.25">
      <c r="A93">
        <v>177</v>
      </c>
      <c r="B93" s="1">
        <v>45396</v>
      </c>
      <c r="C93">
        <v>3620</v>
      </c>
      <c r="D93" t="s">
        <v>7</v>
      </c>
      <c r="E93" t="s">
        <v>8</v>
      </c>
      <c r="F93" s="1">
        <f t="shared" ca="1" si="1"/>
        <v>45461</v>
      </c>
      <c r="G93" s="1">
        <f>Tabella1[[#This Row],[DATA FATTURA]]+60</f>
        <v>45456</v>
      </c>
    </row>
    <row r="94" spans="1:7" x14ac:dyDescent="0.25">
      <c r="A94">
        <v>199</v>
      </c>
      <c r="B94" s="1">
        <v>45396</v>
      </c>
      <c r="C94">
        <v>4060</v>
      </c>
      <c r="D94" t="s">
        <v>9</v>
      </c>
      <c r="E94" t="s">
        <v>8</v>
      </c>
      <c r="F94" s="1">
        <f t="shared" ca="1" si="1"/>
        <v>45461</v>
      </c>
      <c r="G94" s="1">
        <f>Tabella1[[#This Row],[DATA FATTURA]]+60</f>
        <v>45456</v>
      </c>
    </row>
    <row r="95" spans="1:7" x14ac:dyDescent="0.25">
      <c r="A95">
        <v>258</v>
      </c>
      <c r="B95" s="1">
        <v>45396</v>
      </c>
      <c r="C95">
        <v>5240</v>
      </c>
      <c r="D95" t="s">
        <v>18</v>
      </c>
      <c r="E95" t="s">
        <v>10</v>
      </c>
      <c r="F95" s="1">
        <f t="shared" ca="1" si="1"/>
        <v>45461</v>
      </c>
      <c r="G95" s="1">
        <f>Tabella1[[#This Row],[DATA FATTURA]]+60</f>
        <v>45456</v>
      </c>
    </row>
    <row r="96" spans="1:7" x14ac:dyDescent="0.25">
      <c r="A96">
        <v>293</v>
      </c>
      <c r="B96" s="1">
        <v>45396</v>
      </c>
      <c r="C96">
        <v>5940</v>
      </c>
      <c r="D96" t="s">
        <v>11</v>
      </c>
      <c r="E96" t="s">
        <v>10</v>
      </c>
      <c r="F96" s="1">
        <f t="shared" ca="1" si="1"/>
        <v>45461</v>
      </c>
      <c r="G96" s="1">
        <f>Tabella1[[#This Row],[DATA FATTURA]]+60</f>
        <v>45456</v>
      </c>
    </row>
    <row r="97" spans="1:7" x14ac:dyDescent="0.25">
      <c r="A97">
        <v>139</v>
      </c>
      <c r="B97" s="1">
        <v>45396</v>
      </c>
      <c r="C97">
        <v>2860</v>
      </c>
      <c r="D97" t="s">
        <v>18</v>
      </c>
      <c r="E97" t="s">
        <v>10</v>
      </c>
      <c r="F97" s="1">
        <f t="shared" ca="1" si="1"/>
        <v>45461</v>
      </c>
      <c r="G97" s="1">
        <f>Tabella1[[#This Row],[DATA FATTURA]]+60</f>
        <v>45456</v>
      </c>
    </row>
    <row r="98" spans="1:7" x14ac:dyDescent="0.25">
      <c r="A98">
        <v>324</v>
      </c>
      <c r="B98" s="1">
        <v>45396</v>
      </c>
      <c r="C98">
        <v>950</v>
      </c>
      <c r="D98" t="s">
        <v>7</v>
      </c>
      <c r="E98" t="s">
        <v>10</v>
      </c>
      <c r="F98" s="1">
        <f t="shared" ca="1" si="1"/>
        <v>45461</v>
      </c>
      <c r="G98" s="1">
        <f>Tabella1[[#This Row],[DATA FATTURA]]+60</f>
        <v>45456</v>
      </c>
    </row>
    <row r="99" spans="1:7" x14ac:dyDescent="0.25">
      <c r="A99">
        <v>249</v>
      </c>
      <c r="B99" s="1">
        <v>45396</v>
      </c>
      <c r="C99">
        <v>5060</v>
      </c>
      <c r="D99" t="s">
        <v>16</v>
      </c>
      <c r="E99" t="s">
        <v>8</v>
      </c>
      <c r="F99" s="1">
        <f t="shared" ca="1" si="1"/>
        <v>45461</v>
      </c>
      <c r="G99" s="1">
        <f>Tabella1[[#This Row],[DATA FATTURA]]+60</f>
        <v>45456</v>
      </c>
    </row>
    <row r="100" spans="1:7" x14ac:dyDescent="0.25">
      <c r="A100">
        <v>347</v>
      </c>
      <c r="B100" s="1">
        <v>45396</v>
      </c>
      <c r="C100">
        <v>2100</v>
      </c>
      <c r="D100" t="s">
        <v>7</v>
      </c>
      <c r="E100" t="s">
        <v>8</v>
      </c>
      <c r="F100" s="1">
        <f t="shared" ca="1" si="1"/>
        <v>45461</v>
      </c>
      <c r="G100" s="1">
        <f>Tabella1[[#This Row],[DATA FATTURA]]+60</f>
        <v>45456</v>
      </c>
    </row>
    <row r="101" spans="1:7" x14ac:dyDescent="0.25">
      <c r="A101">
        <v>248</v>
      </c>
      <c r="B101" s="1">
        <v>45396</v>
      </c>
      <c r="C101">
        <v>5040</v>
      </c>
      <c r="D101" t="s">
        <v>16</v>
      </c>
      <c r="E101" t="s">
        <v>8</v>
      </c>
      <c r="F101" s="1">
        <f t="shared" ca="1" si="1"/>
        <v>45461</v>
      </c>
      <c r="G101" s="1">
        <f>Tabella1[[#This Row],[DATA FATTURA]]+60</f>
        <v>45456</v>
      </c>
    </row>
    <row r="102" spans="1:7" x14ac:dyDescent="0.25">
      <c r="A102">
        <v>205</v>
      </c>
      <c r="B102" s="1">
        <v>45396</v>
      </c>
      <c r="C102">
        <v>4180</v>
      </c>
      <c r="D102" t="s">
        <v>7</v>
      </c>
      <c r="E102" t="s">
        <v>8</v>
      </c>
      <c r="F102" s="1">
        <f t="shared" ca="1" si="1"/>
        <v>45461</v>
      </c>
      <c r="G102" s="1">
        <f>Tabella1[[#This Row],[DATA FATTURA]]+60</f>
        <v>45456</v>
      </c>
    </row>
    <row r="103" spans="1:7" x14ac:dyDescent="0.25">
      <c r="A103">
        <v>309</v>
      </c>
      <c r="B103" s="1">
        <v>45396</v>
      </c>
      <c r="C103">
        <v>200</v>
      </c>
      <c r="D103" t="s">
        <v>18</v>
      </c>
      <c r="E103" t="s">
        <v>17</v>
      </c>
      <c r="F103" s="1">
        <f t="shared" ca="1" si="1"/>
        <v>45461</v>
      </c>
      <c r="G103" s="1">
        <f>Tabella1[[#This Row],[DATA FATTURA]]+60</f>
        <v>45456</v>
      </c>
    </row>
    <row r="104" spans="1:7" x14ac:dyDescent="0.25">
      <c r="A104">
        <v>206</v>
      </c>
      <c r="B104" s="1">
        <v>45396</v>
      </c>
      <c r="C104">
        <v>4200</v>
      </c>
      <c r="D104" t="s">
        <v>12</v>
      </c>
      <c r="E104" t="s">
        <v>8</v>
      </c>
      <c r="F104" s="1">
        <f t="shared" ca="1" si="1"/>
        <v>45461</v>
      </c>
      <c r="G104" s="1">
        <f>Tabella1[[#This Row],[DATA FATTURA]]+60</f>
        <v>45456</v>
      </c>
    </row>
    <row r="105" spans="1:7" x14ac:dyDescent="0.25">
      <c r="A105">
        <v>318</v>
      </c>
      <c r="B105" s="1">
        <v>45396</v>
      </c>
      <c r="C105">
        <v>650</v>
      </c>
      <c r="D105" t="s">
        <v>9</v>
      </c>
      <c r="E105" t="s">
        <v>8</v>
      </c>
      <c r="F105" s="1">
        <f t="shared" ca="1" si="1"/>
        <v>45461</v>
      </c>
      <c r="G105" s="1">
        <f>Tabella1[[#This Row],[DATA FATTURA]]+60</f>
        <v>45456</v>
      </c>
    </row>
    <row r="106" spans="1:7" x14ac:dyDescent="0.25">
      <c r="A106">
        <v>254</v>
      </c>
      <c r="B106" s="1">
        <v>45396</v>
      </c>
      <c r="C106">
        <v>5160</v>
      </c>
      <c r="D106" t="s">
        <v>16</v>
      </c>
      <c r="E106" t="s">
        <v>10</v>
      </c>
      <c r="F106" s="1">
        <f t="shared" ca="1" si="1"/>
        <v>45461</v>
      </c>
      <c r="G106" s="1">
        <f>Tabella1[[#This Row],[DATA FATTURA]]+60</f>
        <v>45456</v>
      </c>
    </row>
    <row r="107" spans="1:7" x14ac:dyDescent="0.25">
      <c r="A107">
        <v>379</v>
      </c>
      <c r="B107" s="1">
        <v>45396</v>
      </c>
      <c r="C107">
        <v>3700</v>
      </c>
      <c r="D107" t="s">
        <v>7</v>
      </c>
      <c r="E107" t="s">
        <v>17</v>
      </c>
      <c r="F107" s="1">
        <f t="shared" ca="1" si="1"/>
        <v>45461</v>
      </c>
      <c r="G107" s="1">
        <f>Tabella1[[#This Row],[DATA FATTURA]]+60</f>
        <v>45456</v>
      </c>
    </row>
    <row r="108" spans="1:7" x14ac:dyDescent="0.25">
      <c r="A108">
        <v>72</v>
      </c>
      <c r="B108" s="1">
        <v>45396</v>
      </c>
      <c r="C108">
        <v>1520</v>
      </c>
      <c r="D108" t="s">
        <v>11</v>
      </c>
      <c r="E108" t="s">
        <v>10</v>
      </c>
      <c r="F108" s="1">
        <f t="shared" ca="1" si="1"/>
        <v>45461</v>
      </c>
      <c r="G108" s="1">
        <f>Tabella1[[#This Row],[DATA FATTURA]]+60</f>
        <v>45456</v>
      </c>
    </row>
    <row r="109" spans="1:7" x14ac:dyDescent="0.25">
      <c r="A109">
        <v>406</v>
      </c>
      <c r="B109" s="1">
        <v>45396</v>
      </c>
      <c r="C109">
        <v>5050</v>
      </c>
      <c r="D109" t="s">
        <v>9</v>
      </c>
      <c r="E109" t="s">
        <v>10</v>
      </c>
      <c r="F109" s="1">
        <f t="shared" ca="1" si="1"/>
        <v>45461</v>
      </c>
      <c r="G109" s="1">
        <f>Tabella1[[#This Row],[DATA FATTURA]]+60</f>
        <v>45456</v>
      </c>
    </row>
    <row r="110" spans="1:7" x14ac:dyDescent="0.25">
      <c r="A110">
        <v>393</v>
      </c>
      <c r="B110" s="1">
        <v>45396</v>
      </c>
      <c r="C110">
        <v>4400</v>
      </c>
      <c r="D110" t="s">
        <v>12</v>
      </c>
      <c r="E110" t="s">
        <v>17</v>
      </c>
      <c r="F110" s="1">
        <f t="shared" ca="1" si="1"/>
        <v>45461</v>
      </c>
      <c r="G110" s="1">
        <f>Tabella1[[#This Row],[DATA FATTURA]]+60</f>
        <v>45456</v>
      </c>
    </row>
    <row r="111" spans="1:7" x14ac:dyDescent="0.25">
      <c r="A111">
        <v>23</v>
      </c>
      <c r="B111" s="1">
        <v>45396</v>
      </c>
      <c r="C111">
        <v>540</v>
      </c>
      <c r="D111" t="s">
        <v>14</v>
      </c>
      <c r="E111" t="s">
        <v>8</v>
      </c>
      <c r="F111" s="1">
        <f t="shared" ca="1" si="1"/>
        <v>45461</v>
      </c>
      <c r="G111" s="1">
        <f>Tabella1[[#This Row],[DATA FATTURA]]+60</f>
        <v>45456</v>
      </c>
    </row>
    <row r="112" spans="1:7" x14ac:dyDescent="0.25">
      <c r="A112">
        <v>401</v>
      </c>
      <c r="B112" s="1">
        <v>45396</v>
      </c>
      <c r="C112">
        <v>4800</v>
      </c>
      <c r="D112" t="s">
        <v>16</v>
      </c>
      <c r="E112" t="s">
        <v>8</v>
      </c>
      <c r="F112" s="1">
        <f t="shared" ca="1" si="1"/>
        <v>45461</v>
      </c>
      <c r="G112" s="1">
        <f>Tabella1[[#This Row],[DATA FATTURA]]+60</f>
        <v>45456</v>
      </c>
    </row>
    <row r="113" spans="1:7" x14ac:dyDescent="0.25">
      <c r="A113">
        <v>30</v>
      </c>
      <c r="B113" s="1">
        <v>45396</v>
      </c>
      <c r="C113">
        <v>680</v>
      </c>
      <c r="D113" t="s">
        <v>12</v>
      </c>
      <c r="E113" t="s">
        <v>10</v>
      </c>
      <c r="F113" s="1">
        <f t="shared" ca="1" si="1"/>
        <v>45461</v>
      </c>
      <c r="G113" s="1">
        <f>Tabella1[[#This Row],[DATA FATTURA]]+60</f>
        <v>45456</v>
      </c>
    </row>
    <row r="114" spans="1:7" x14ac:dyDescent="0.25">
      <c r="A114">
        <v>385</v>
      </c>
      <c r="B114" s="1">
        <v>45396</v>
      </c>
      <c r="C114">
        <v>4000</v>
      </c>
      <c r="D114" t="s">
        <v>16</v>
      </c>
      <c r="E114" t="s">
        <v>13</v>
      </c>
      <c r="F114" s="1">
        <f t="shared" ca="1" si="1"/>
        <v>45461</v>
      </c>
      <c r="G114" s="1">
        <f>Tabella1[[#This Row],[DATA FATTURA]]+60</f>
        <v>45456</v>
      </c>
    </row>
    <row r="115" spans="1:7" x14ac:dyDescent="0.25">
      <c r="A115">
        <v>51</v>
      </c>
      <c r="B115" s="1">
        <v>45396</v>
      </c>
      <c r="C115">
        <v>1100</v>
      </c>
      <c r="D115" t="s">
        <v>15</v>
      </c>
      <c r="E115" t="s">
        <v>8</v>
      </c>
      <c r="F115" s="1">
        <f t="shared" ca="1" si="1"/>
        <v>45461</v>
      </c>
      <c r="G115" s="1">
        <f>Tabella1[[#This Row],[DATA FATTURA]]+60</f>
        <v>45456</v>
      </c>
    </row>
    <row r="116" spans="1:7" x14ac:dyDescent="0.25">
      <c r="A116">
        <v>95</v>
      </c>
      <c r="B116" s="1">
        <v>45396</v>
      </c>
      <c r="C116">
        <v>1980</v>
      </c>
      <c r="D116" t="s">
        <v>16</v>
      </c>
      <c r="E116" t="s">
        <v>8</v>
      </c>
      <c r="F116" s="1">
        <f t="shared" ca="1" si="1"/>
        <v>45461</v>
      </c>
      <c r="G116" s="1">
        <f>Tabella1[[#This Row],[DATA FATTURA]]+60</f>
        <v>45456</v>
      </c>
    </row>
    <row r="117" spans="1:7" x14ac:dyDescent="0.25">
      <c r="A117">
        <v>495</v>
      </c>
      <c r="B117" s="1">
        <v>45396</v>
      </c>
      <c r="C117">
        <v>4500</v>
      </c>
      <c r="D117" t="s">
        <v>12</v>
      </c>
      <c r="E117" t="s">
        <v>10</v>
      </c>
      <c r="F117" s="1">
        <f t="shared" ca="1" si="1"/>
        <v>45461</v>
      </c>
      <c r="G117" s="1">
        <f>Tabella1[[#This Row],[DATA FATTURA]]+60</f>
        <v>45456</v>
      </c>
    </row>
    <row r="118" spans="1:7" x14ac:dyDescent="0.25">
      <c r="A118">
        <v>101</v>
      </c>
      <c r="B118" s="1">
        <v>45396</v>
      </c>
      <c r="C118">
        <v>2100</v>
      </c>
      <c r="D118" t="s">
        <v>16</v>
      </c>
      <c r="E118" t="s">
        <v>8</v>
      </c>
      <c r="F118" s="1">
        <f t="shared" ca="1" si="1"/>
        <v>45461</v>
      </c>
      <c r="G118" s="1">
        <f>Tabella1[[#This Row],[DATA FATTURA]]+60</f>
        <v>45456</v>
      </c>
    </row>
    <row r="119" spans="1:7" x14ac:dyDescent="0.25">
      <c r="A119">
        <v>15</v>
      </c>
      <c r="B119" s="1">
        <v>45396</v>
      </c>
      <c r="C119">
        <v>380</v>
      </c>
      <c r="D119" t="s">
        <v>9</v>
      </c>
      <c r="E119" t="s">
        <v>17</v>
      </c>
      <c r="F119" s="1">
        <f t="shared" ca="1" si="1"/>
        <v>45461</v>
      </c>
      <c r="G119" s="1">
        <f>Tabella1[[#This Row],[DATA FATTURA]]+60</f>
        <v>45456</v>
      </c>
    </row>
    <row r="120" spans="1:7" x14ac:dyDescent="0.25">
      <c r="A120">
        <v>3</v>
      </c>
      <c r="B120" s="1">
        <v>45396</v>
      </c>
      <c r="C120">
        <v>140</v>
      </c>
      <c r="D120" t="s">
        <v>18</v>
      </c>
      <c r="E120" t="s">
        <v>8</v>
      </c>
      <c r="F120" s="1">
        <f t="shared" ca="1" si="1"/>
        <v>45461</v>
      </c>
      <c r="G120" s="1">
        <f>Tabella1[[#This Row],[DATA FATTURA]]+60</f>
        <v>45456</v>
      </c>
    </row>
    <row r="121" spans="1:7" x14ac:dyDescent="0.25">
      <c r="A121">
        <v>424</v>
      </c>
      <c r="B121" s="1">
        <v>45396</v>
      </c>
      <c r="C121">
        <v>5950</v>
      </c>
      <c r="D121" t="s">
        <v>16</v>
      </c>
      <c r="E121" t="s">
        <v>13</v>
      </c>
      <c r="F121" s="1">
        <f t="shared" ca="1" si="1"/>
        <v>45461</v>
      </c>
      <c r="G121" s="1">
        <f>Tabella1[[#This Row],[DATA FATTURA]]+60</f>
        <v>45456</v>
      </c>
    </row>
    <row r="122" spans="1:7" x14ac:dyDescent="0.25">
      <c r="A122">
        <v>43</v>
      </c>
      <c r="B122" s="1">
        <v>45396</v>
      </c>
      <c r="C122">
        <v>940</v>
      </c>
      <c r="D122" t="s">
        <v>9</v>
      </c>
      <c r="E122" t="s">
        <v>17</v>
      </c>
      <c r="F122" s="1">
        <f t="shared" ca="1" si="1"/>
        <v>45461</v>
      </c>
      <c r="G122" s="1">
        <f>Tabella1[[#This Row],[DATA FATTURA]]+60</f>
        <v>45456</v>
      </c>
    </row>
    <row r="123" spans="1:7" x14ac:dyDescent="0.25">
      <c r="A123">
        <v>376</v>
      </c>
      <c r="B123" s="1">
        <v>45396</v>
      </c>
      <c r="C123">
        <v>3550</v>
      </c>
      <c r="D123" t="s">
        <v>12</v>
      </c>
      <c r="E123" t="s">
        <v>17</v>
      </c>
      <c r="F123" s="1">
        <f t="shared" ca="1" si="1"/>
        <v>45461</v>
      </c>
      <c r="G123" s="1">
        <f>Tabella1[[#This Row],[DATA FATTURA]]+60</f>
        <v>45456</v>
      </c>
    </row>
    <row r="124" spans="1:7" x14ac:dyDescent="0.25">
      <c r="A124">
        <v>329</v>
      </c>
      <c r="B124" s="1">
        <v>45395</v>
      </c>
      <c r="C124">
        <v>1200</v>
      </c>
      <c r="D124" t="s">
        <v>14</v>
      </c>
      <c r="E124" t="s">
        <v>13</v>
      </c>
      <c r="F124" s="1">
        <f t="shared" ca="1" si="1"/>
        <v>45461</v>
      </c>
      <c r="G124" s="1">
        <f>Tabella1[[#This Row],[DATA FATTURA]]+60</f>
        <v>45455</v>
      </c>
    </row>
    <row r="125" spans="1:7" x14ac:dyDescent="0.25">
      <c r="A125">
        <v>84</v>
      </c>
      <c r="B125" s="1">
        <v>45395</v>
      </c>
      <c r="C125">
        <v>1760</v>
      </c>
      <c r="D125" t="s">
        <v>16</v>
      </c>
      <c r="E125" t="s">
        <v>10</v>
      </c>
      <c r="F125" s="1">
        <f t="shared" ca="1" si="1"/>
        <v>45461</v>
      </c>
      <c r="G125" s="1">
        <f>Tabella1[[#This Row],[DATA FATTURA]]+60</f>
        <v>45455</v>
      </c>
    </row>
    <row r="126" spans="1:7" x14ac:dyDescent="0.25">
      <c r="A126">
        <v>330</v>
      </c>
      <c r="B126" s="1">
        <v>45395</v>
      </c>
      <c r="C126">
        <v>1250</v>
      </c>
      <c r="D126" t="s">
        <v>7</v>
      </c>
      <c r="E126" t="s">
        <v>17</v>
      </c>
      <c r="F126" s="1">
        <f t="shared" ca="1" si="1"/>
        <v>45461</v>
      </c>
      <c r="G126" s="1">
        <f>Tabella1[[#This Row],[DATA FATTURA]]+60</f>
        <v>45455</v>
      </c>
    </row>
    <row r="127" spans="1:7" x14ac:dyDescent="0.25">
      <c r="A127">
        <v>140</v>
      </c>
      <c r="B127" s="1">
        <v>45395</v>
      </c>
      <c r="C127">
        <v>2880</v>
      </c>
      <c r="D127" t="s">
        <v>11</v>
      </c>
      <c r="E127" t="s">
        <v>10</v>
      </c>
      <c r="F127" s="1">
        <f t="shared" ca="1" si="1"/>
        <v>45461</v>
      </c>
      <c r="G127" s="1">
        <f>Tabella1[[#This Row],[DATA FATTURA]]+60</f>
        <v>45455</v>
      </c>
    </row>
    <row r="128" spans="1:7" x14ac:dyDescent="0.25">
      <c r="A128">
        <v>78</v>
      </c>
      <c r="B128" s="1">
        <v>45395</v>
      </c>
      <c r="C128">
        <v>1640</v>
      </c>
      <c r="D128" t="s">
        <v>16</v>
      </c>
      <c r="E128" t="s">
        <v>17</v>
      </c>
      <c r="F128" s="1">
        <f t="shared" ca="1" si="1"/>
        <v>45461</v>
      </c>
      <c r="G128" s="1">
        <f>Tabella1[[#This Row],[DATA FATTURA]]+60</f>
        <v>45455</v>
      </c>
    </row>
    <row r="129" spans="1:7" x14ac:dyDescent="0.25">
      <c r="A129">
        <v>331</v>
      </c>
      <c r="B129" s="1">
        <v>45395</v>
      </c>
      <c r="C129">
        <v>1300</v>
      </c>
      <c r="D129" t="s">
        <v>11</v>
      </c>
      <c r="E129" t="s">
        <v>8</v>
      </c>
      <c r="F129" s="1">
        <f t="shared" ca="1" si="1"/>
        <v>45461</v>
      </c>
      <c r="G129" s="1">
        <f>Tabella1[[#This Row],[DATA FATTURA]]+60</f>
        <v>45455</v>
      </c>
    </row>
    <row r="130" spans="1:7" x14ac:dyDescent="0.25">
      <c r="A130">
        <v>288</v>
      </c>
      <c r="B130" s="1">
        <v>45395</v>
      </c>
      <c r="C130">
        <v>5840</v>
      </c>
      <c r="D130" t="s">
        <v>16</v>
      </c>
      <c r="E130" t="s">
        <v>17</v>
      </c>
      <c r="F130" s="1">
        <f t="shared" ca="1" si="1"/>
        <v>45461</v>
      </c>
      <c r="G130" s="1">
        <f>Tabella1[[#This Row],[DATA FATTURA]]+60</f>
        <v>45455</v>
      </c>
    </row>
    <row r="131" spans="1:7" x14ac:dyDescent="0.25">
      <c r="A131">
        <v>287</v>
      </c>
      <c r="B131" s="1">
        <v>45395</v>
      </c>
      <c r="C131">
        <v>5820</v>
      </c>
      <c r="D131" t="s">
        <v>9</v>
      </c>
      <c r="E131" t="s">
        <v>13</v>
      </c>
      <c r="F131" s="1">
        <f t="shared" ref="F131:F194" ca="1" si="2">TODAY()</f>
        <v>45461</v>
      </c>
      <c r="G131" s="1">
        <f>Tabella1[[#This Row],[DATA FATTURA]]+60</f>
        <v>45455</v>
      </c>
    </row>
    <row r="132" spans="1:7" x14ac:dyDescent="0.25">
      <c r="A132">
        <v>60</v>
      </c>
      <c r="B132" s="1">
        <v>45395</v>
      </c>
      <c r="C132">
        <v>1280</v>
      </c>
      <c r="D132" t="s">
        <v>9</v>
      </c>
      <c r="E132" t="s">
        <v>13</v>
      </c>
      <c r="F132" s="1">
        <f t="shared" ca="1" si="2"/>
        <v>45461</v>
      </c>
      <c r="G132" s="1">
        <f>Tabella1[[#This Row],[DATA FATTURA]]+60</f>
        <v>45455</v>
      </c>
    </row>
    <row r="133" spans="1:7" x14ac:dyDescent="0.25">
      <c r="A133">
        <v>418</v>
      </c>
      <c r="B133" s="1">
        <v>45395</v>
      </c>
      <c r="C133">
        <v>5650</v>
      </c>
      <c r="D133" t="s">
        <v>16</v>
      </c>
      <c r="E133" t="s">
        <v>17</v>
      </c>
      <c r="F133" s="1">
        <f t="shared" ca="1" si="2"/>
        <v>45461</v>
      </c>
      <c r="G133" s="1">
        <f>Tabella1[[#This Row],[DATA FATTURA]]+60</f>
        <v>45455</v>
      </c>
    </row>
    <row r="134" spans="1:7" x14ac:dyDescent="0.25">
      <c r="A134">
        <v>439</v>
      </c>
      <c r="B134" s="1">
        <v>45395</v>
      </c>
      <c r="C134">
        <v>6700</v>
      </c>
      <c r="D134" t="s">
        <v>18</v>
      </c>
      <c r="E134" t="s">
        <v>10</v>
      </c>
      <c r="F134" s="1">
        <f t="shared" ca="1" si="2"/>
        <v>45461</v>
      </c>
      <c r="G134" s="1">
        <f>Tabella1[[#This Row],[DATA FATTURA]]+60</f>
        <v>45455</v>
      </c>
    </row>
    <row r="135" spans="1:7" x14ac:dyDescent="0.25">
      <c r="A135">
        <v>277</v>
      </c>
      <c r="B135" s="1">
        <v>45395</v>
      </c>
      <c r="C135">
        <v>5620</v>
      </c>
      <c r="D135" t="s">
        <v>7</v>
      </c>
      <c r="E135" t="s">
        <v>8</v>
      </c>
      <c r="F135" s="1">
        <f t="shared" ca="1" si="2"/>
        <v>45461</v>
      </c>
      <c r="G135" s="1">
        <f>Tabella1[[#This Row],[DATA FATTURA]]+60</f>
        <v>45455</v>
      </c>
    </row>
    <row r="136" spans="1:7" x14ac:dyDescent="0.25">
      <c r="A136">
        <v>283</v>
      </c>
      <c r="B136" s="1">
        <v>45395</v>
      </c>
      <c r="C136">
        <v>5740</v>
      </c>
      <c r="D136" t="s">
        <v>16</v>
      </c>
      <c r="E136" t="s">
        <v>8</v>
      </c>
      <c r="F136" s="1">
        <f t="shared" ca="1" si="2"/>
        <v>45461</v>
      </c>
      <c r="G136" s="1">
        <f>Tabella1[[#This Row],[DATA FATTURA]]+60</f>
        <v>45455</v>
      </c>
    </row>
    <row r="137" spans="1:7" x14ac:dyDescent="0.25">
      <c r="A137">
        <v>151</v>
      </c>
      <c r="B137" s="1">
        <v>45395</v>
      </c>
      <c r="C137">
        <v>3100</v>
      </c>
      <c r="D137" t="s">
        <v>9</v>
      </c>
      <c r="E137" t="s">
        <v>8</v>
      </c>
      <c r="F137" s="1">
        <f t="shared" ca="1" si="2"/>
        <v>45461</v>
      </c>
      <c r="G137" s="1">
        <f>Tabella1[[#This Row],[DATA FATTURA]]+60</f>
        <v>45455</v>
      </c>
    </row>
    <row r="138" spans="1:7" x14ac:dyDescent="0.25">
      <c r="A138">
        <v>123</v>
      </c>
      <c r="B138" s="1">
        <v>45395</v>
      </c>
      <c r="C138">
        <v>2540</v>
      </c>
      <c r="D138" t="s">
        <v>11</v>
      </c>
      <c r="E138" t="s">
        <v>8</v>
      </c>
      <c r="F138" s="1">
        <f t="shared" ca="1" si="2"/>
        <v>45461</v>
      </c>
      <c r="G138" s="1">
        <f>Tabella1[[#This Row],[DATA FATTURA]]+60</f>
        <v>45455</v>
      </c>
    </row>
    <row r="139" spans="1:7" x14ac:dyDescent="0.25">
      <c r="A139">
        <v>88</v>
      </c>
      <c r="B139" s="1">
        <v>45395</v>
      </c>
      <c r="C139">
        <v>1840</v>
      </c>
      <c r="D139" t="s">
        <v>18</v>
      </c>
      <c r="E139" t="s">
        <v>13</v>
      </c>
      <c r="F139" s="1">
        <f t="shared" ca="1" si="2"/>
        <v>45461</v>
      </c>
      <c r="G139" s="1">
        <f>Tabella1[[#This Row],[DATA FATTURA]]+60</f>
        <v>45455</v>
      </c>
    </row>
    <row r="140" spans="1:7" x14ac:dyDescent="0.25">
      <c r="A140">
        <v>349</v>
      </c>
      <c r="B140" s="1">
        <v>45395</v>
      </c>
      <c r="C140">
        <v>2200</v>
      </c>
      <c r="D140" t="s">
        <v>9</v>
      </c>
      <c r="E140" t="s">
        <v>10</v>
      </c>
      <c r="F140" s="1">
        <f t="shared" ca="1" si="2"/>
        <v>45461</v>
      </c>
      <c r="G140" s="1">
        <f>Tabella1[[#This Row],[DATA FATTURA]]+60</f>
        <v>45455</v>
      </c>
    </row>
    <row r="141" spans="1:7" x14ac:dyDescent="0.25">
      <c r="A141">
        <v>458</v>
      </c>
      <c r="B141" s="1">
        <v>45395</v>
      </c>
      <c r="C141">
        <v>190</v>
      </c>
      <c r="D141" t="s">
        <v>16</v>
      </c>
      <c r="E141" t="s">
        <v>8</v>
      </c>
      <c r="F141" s="1">
        <f t="shared" ca="1" si="2"/>
        <v>45461</v>
      </c>
      <c r="G141" s="1">
        <f>Tabella1[[#This Row],[DATA FATTURA]]+60</f>
        <v>45455</v>
      </c>
    </row>
    <row r="142" spans="1:7" x14ac:dyDescent="0.25">
      <c r="A142">
        <v>14</v>
      </c>
      <c r="B142" s="1">
        <v>45395</v>
      </c>
      <c r="C142">
        <v>360</v>
      </c>
      <c r="D142" t="s">
        <v>18</v>
      </c>
      <c r="E142" t="s">
        <v>10</v>
      </c>
      <c r="F142" s="1">
        <f t="shared" ca="1" si="2"/>
        <v>45461</v>
      </c>
      <c r="G142" s="1">
        <f>Tabella1[[#This Row],[DATA FATTURA]]+60</f>
        <v>45455</v>
      </c>
    </row>
    <row r="143" spans="1:7" x14ac:dyDescent="0.25">
      <c r="A143">
        <v>370</v>
      </c>
      <c r="B143" s="1">
        <v>45395</v>
      </c>
      <c r="C143">
        <v>3250</v>
      </c>
      <c r="D143" t="s">
        <v>12</v>
      </c>
      <c r="E143" t="s">
        <v>10</v>
      </c>
      <c r="F143" s="1">
        <f t="shared" ca="1" si="2"/>
        <v>45461</v>
      </c>
      <c r="G143" s="1">
        <f>Tabella1[[#This Row],[DATA FATTURA]]+60</f>
        <v>45455</v>
      </c>
    </row>
    <row r="144" spans="1:7" x14ac:dyDescent="0.25">
      <c r="A144">
        <v>167</v>
      </c>
      <c r="B144" s="1">
        <v>45395</v>
      </c>
      <c r="C144">
        <v>3420</v>
      </c>
      <c r="D144" t="s">
        <v>18</v>
      </c>
      <c r="E144" t="s">
        <v>10</v>
      </c>
      <c r="F144" s="1">
        <f t="shared" ca="1" si="2"/>
        <v>45461</v>
      </c>
      <c r="G144" s="1">
        <f>Tabella1[[#This Row],[DATA FATTURA]]+60</f>
        <v>45455</v>
      </c>
    </row>
    <row r="145" spans="1:7" x14ac:dyDescent="0.25">
      <c r="A145">
        <v>97</v>
      </c>
      <c r="B145" s="1">
        <v>45395</v>
      </c>
      <c r="C145">
        <v>2020</v>
      </c>
      <c r="D145" t="s">
        <v>9</v>
      </c>
      <c r="E145" t="s">
        <v>10</v>
      </c>
      <c r="F145" s="1">
        <f t="shared" ca="1" si="2"/>
        <v>45461</v>
      </c>
      <c r="G145" s="1">
        <f>Tabella1[[#This Row],[DATA FATTURA]]+60</f>
        <v>45455</v>
      </c>
    </row>
    <row r="146" spans="1:7" x14ac:dyDescent="0.25">
      <c r="A146">
        <v>10</v>
      </c>
      <c r="B146" s="1">
        <v>45395</v>
      </c>
      <c r="C146">
        <v>280</v>
      </c>
      <c r="D146" t="s">
        <v>16</v>
      </c>
      <c r="E146" t="s">
        <v>8</v>
      </c>
      <c r="F146" s="1">
        <f t="shared" ca="1" si="2"/>
        <v>45461</v>
      </c>
      <c r="G146" s="1">
        <f>Tabella1[[#This Row],[DATA FATTURA]]+60</f>
        <v>45455</v>
      </c>
    </row>
    <row r="147" spans="1:7" x14ac:dyDescent="0.25">
      <c r="A147">
        <v>194</v>
      </c>
      <c r="B147" s="1">
        <v>45395</v>
      </c>
      <c r="C147">
        <v>3960</v>
      </c>
      <c r="D147" t="s">
        <v>7</v>
      </c>
      <c r="E147" t="s">
        <v>17</v>
      </c>
      <c r="F147" s="1">
        <f t="shared" ca="1" si="2"/>
        <v>45461</v>
      </c>
      <c r="G147" s="1">
        <f>Tabella1[[#This Row],[DATA FATTURA]]+60</f>
        <v>45455</v>
      </c>
    </row>
    <row r="148" spans="1:7" x14ac:dyDescent="0.25">
      <c r="A148">
        <v>34</v>
      </c>
      <c r="B148" s="1">
        <v>45395</v>
      </c>
      <c r="C148">
        <v>760</v>
      </c>
      <c r="D148" t="s">
        <v>15</v>
      </c>
      <c r="E148" t="s">
        <v>10</v>
      </c>
      <c r="F148" s="1">
        <f t="shared" ca="1" si="2"/>
        <v>45461</v>
      </c>
      <c r="G148" s="1">
        <f>Tabella1[[#This Row],[DATA FATTURA]]+60</f>
        <v>45455</v>
      </c>
    </row>
    <row r="149" spans="1:7" x14ac:dyDescent="0.25">
      <c r="A149">
        <v>36</v>
      </c>
      <c r="B149" s="1">
        <v>45395</v>
      </c>
      <c r="C149">
        <v>800</v>
      </c>
      <c r="D149" t="s">
        <v>12</v>
      </c>
      <c r="E149" t="s">
        <v>17</v>
      </c>
      <c r="F149" s="1">
        <f t="shared" ca="1" si="2"/>
        <v>45461</v>
      </c>
      <c r="G149" s="1">
        <f>Tabella1[[#This Row],[DATA FATTURA]]+60</f>
        <v>45455</v>
      </c>
    </row>
    <row r="150" spans="1:7" x14ac:dyDescent="0.25">
      <c r="A150">
        <v>35</v>
      </c>
      <c r="B150" s="1">
        <v>45395</v>
      </c>
      <c r="C150">
        <v>780</v>
      </c>
      <c r="D150" t="s">
        <v>7</v>
      </c>
      <c r="E150" t="s">
        <v>13</v>
      </c>
      <c r="F150" s="1">
        <f t="shared" ca="1" si="2"/>
        <v>45461</v>
      </c>
      <c r="G150" s="1">
        <f>Tabella1[[#This Row],[DATA FATTURA]]+60</f>
        <v>45455</v>
      </c>
    </row>
    <row r="151" spans="1:7" x14ac:dyDescent="0.25">
      <c r="A151">
        <v>32</v>
      </c>
      <c r="B151" s="1">
        <v>45395</v>
      </c>
      <c r="C151">
        <v>720</v>
      </c>
      <c r="D151" t="s">
        <v>9</v>
      </c>
      <c r="E151" t="s">
        <v>13</v>
      </c>
      <c r="F151" s="1">
        <f t="shared" ca="1" si="2"/>
        <v>45461</v>
      </c>
      <c r="G151" s="1">
        <f>Tabella1[[#This Row],[DATA FATTURA]]+60</f>
        <v>45455</v>
      </c>
    </row>
    <row r="152" spans="1:7" x14ac:dyDescent="0.25">
      <c r="A152">
        <v>197</v>
      </c>
      <c r="B152" s="1">
        <v>45395</v>
      </c>
      <c r="C152">
        <v>4020</v>
      </c>
      <c r="D152" t="s">
        <v>16</v>
      </c>
      <c r="E152" t="s">
        <v>17</v>
      </c>
      <c r="F152" s="1">
        <f t="shared" ca="1" si="2"/>
        <v>45461</v>
      </c>
      <c r="G152" s="1">
        <f>Tabella1[[#This Row],[DATA FATTURA]]+60</f>
        <v>45455</v>
      </c>
    </row>
    <row r="153" spans="1:7" x14ac:dyDescent="0.25">
      <c r="A153">
        <v>55</v>
      </c>
      <c r="B153" s="1">
        <v>45394</v>
      </c>
      <c r="C153">
        <v>1180</v>
      </c>
      <c r="D153" t="s">
        <v>11</v>
      </c>
      <c r="E153" t="s">
        <v>10</v>
      </c>
      <c r="F153" s="1">
        <f t="shared" ca="1" si="2"/>
        <v>45461</v>
      </c>
      <c r="G153" s="1">
        <f>Tabella1[[#This Row],[DATA FATTURA]]+60</f>
        <v>45454</v>
      </c>
    </row>
    <row r="154" spans="1:7" x14ac:dyDescent="0.25">
      <c r="A154">
        <v>221</v>
      </c>
      <c r="B154" s="1">
        <v>45394</v>
      </c>
      <c r="C154">
        <v>4500</v>
      </c>
      <c r="D154" t="s">
        <v>15</v>
      </c>
      <c r="E154" t="s">
        <v>8</v>
      </c>
      <c r="F154" s="1">
        <f t="shared" ca="1" si="2"/>
        <v>45461</v>
      </c>
      <c r="G154" s="1">
        <f>Tabella1[[#This Row],[DATA FATTURA]]+60</f>
        <v>45454</v>
      </c>
    </row>
    <row r="155" spans="1:7" x14ac:dyDescent="0.25">
      <c r="A155">
        <v>173</v>
      </c>
      <c r="B155" s="1">
        <v>45394</v>
      </c>
      <c r="C155">
        <v>3540</v>
      </c>
      <c r="D155" t="s">
        <v>18</v>
      </c>
      <c r="E155" t="s">
        <v>10</v>
      </c>
      <c r="F155" s="1">
        <f t="shared" ca="1" si="2"/>
        <v>45461</v>
      </c>
      <c r="G155" s="1">
        <f>Tabella1[[#This Row],[DATA FATTURA]]+60</f>
        <v>45454</v>
      </c>
    </row>
    <row r="156" spans="1:7" x14ac:dyDescent="0.25">
      <c r="A156">
        <v>273</v>
      </c>
      <c r="B156" s="1">
        <v>45394</v>
      </c>
      <c r="C156">
        <v>5540</v>
      </c>
      <c r="D156" t="s">
        <v>7</v>
      </c>
      <c r="E156" t="s">
        <v>13</v>
      </c>
      <c r="F156" s="1">
        <f t="shared" ca="1" si="2"/>
        <v>45461</v>
      </c>
      <c r="G156" s="1">
        <f>Tabella1[[#This Row],[DATA FATTURA]]+60</f>
        <v>45454</v>
      </c>
    </row>
    <row r="157" spans="1:7" x14ac:dyDescent="0.25">
      <c r="A157">
        <v>46</v>
      </c>
      <c r="B157" s="1">
        <v>45394</v>
      </c>
      <c r="C157">
        <v>1000</v>
      </c>
      <c r="D157" t="s">
        <v>9</v>
      </c>
      <c r="E157" t="s">
        <v>13</v>
      </c>
      <c r="F157" s="1">
        <f t="shared" ca="1" si="2"/>
        <v>45461</v>
      </c>
      <c r="G157" s="1">
        <f>Tabella1[[#This Row],[DATA FATTURA]]+60</f>
        <v>45454</v>
      </c>
    </row>
    <row r="158" spans="1:7" x14ac:dyDescent="0.25">
      <c r="A158">
        <v>171</v>
      </c>
      <c r="B158" s="1">
        <v>45394</v>
      </c>
      <c r="C158">
        <v>3500</v>
      </c>
      <c r="D158" t="s">
        <v>7</v>
      </c>
      <c r="E158" t="s">
        <v>8</v>
      </c>
      <c r="F158" s="1">
        <f t="shared" ca="1" si="2"/>
        <v>45461</v>
      </c>
      <c r="G158" s="1">
        <f>Tabella1[[#This Row],[DATA FATTURA]]+60</f>
        <v>45454</v>
      </c>
    </row>
    <row r="159" spans="1:7" x14ac:dyDescent="0.25">
      <c r="A159">
        <v>169</v>
      </c>
      <c r="B159" s="1">
        <v>45394</v>
      </c>
      <c r="C159">
        <v>3460</v>
      </c>
      <c r="D159" t="s">
        <v>16</v>
      </c>
      <c r="E159" t="s">
        <v>17</v>
      </c>
      <c r="F159" s="1">
        <f t="shared" ca="1" si="2"/>
        <v>45461</v>
      </c>
      <c r="G159" s="1">
        <f>Tabella1[[#This Row],[DATA FATTURA]]+60</f>
        <v>45454</v>
      </c>
    </row>
    <row r="160" spans="1:7" x14ac:dyDescent="0.25">
      <c r="A160">
        <v>198</v>
      </c>
      <c r="B160" s="1">
        <v>45394</v>
      </c>
      <c r="C160">
        <v>4040</v>
      </c>
      <c r="D160" t="s">
        <v>16</v>
      </c>
      <c r="E160" t="s">
        <v>10</v>
      </c>
      <c r="F160" s="1">
        <f t="shared" ca="1" si="2"/>
        <v>45461</v>
      </c>
      <c r="G160" s="1">
        <f>Tabella1[[#This Row],[DATA FATTURA]]+60</f>
        <v>45454</v>
      </c>
    </row>
    <row r="161" spans="1:7" x14ac:dyDescent="0.25">
      <c r="A161">
        <v>210</v>
      </c>
      <c r="B161" s="1">
        <v>45394</v>
      </c>
      <c r="C161">
        <v>4280</v>
      </c>
      <c r="D161" t="s">
        <v>14</v>
      </c>
      <c r="E161" t="s">
        <v>10</v>
      </c>
      <c r="F161" s="1">
        <f t="shared" ca="1" si="2"/>
        <v>45461</v>
      </c>
      <c r="G161" s="1">
        <f>Tabella1[[#This Row],[DATA FATTURA]]+60</f>
        <v>45454</v>
      </c>
    </row>
    <row r="162" spans="1:7" x14ac:dyDescent="0.25">
      <c r="A162">
        <v>27</v>
      </c>
      <c r="B162" s="1">
        <v>45394</v>
      </c>
      <c r="C162">
        <v>620</v>
      </c>
      <c r="D162" t="s">
        <v>16</v>
      </c>
      <c r="E162" t="s">
        <v>10</v>
      </c>
      <c r="F162" s="1">
        <f t="shared" ca="1" si="2"/>
        <v>45461</v>
      </c>
      <c r="G162" s="1">
        <f>Tabella1[[#This Row],[DATA FATTURA]]+60</f>
        <v>45454</v>
      </c>
    </row>
    <row r="163" spans="1:7" x14ac:dyDescent="0.25">
      <c r="A163">
        <v>262</v>
      </c>
      <c r="B163" s="1">
        <v>45394</v>
      </c>
      <c r="C163">
        <v>5320</v>
      </c>
      <c r="D163" t="s">
        <v>7</v>
      </c>
      <c r="E163" t="s">
        <v>8</v>
      </c>
      <c r="F163" s="1">
        <f t="shared" ca="1" si="2"/>
        <v>45461</v>
      </c>
      <c r="G163" s="1">
        <f>Tabella1[[#This Row],[DATA FATTURA]]+60</f>
        <v>45454</v>
      </c>
    </row>
    <row r="164" spans="1:7" x14ac:dyDescent="0.25">
      <c r="A164">
        <v>443</v>
      </c>
      <c r="B164" s="1">
        <v>45394</v>
      </c>
      <c r="C164">
        <v>6900</v>
      </c>
      <c r="D164" t="s">
        <v>7</v>
      </c>
      <c r="E164" t="s">
        <v>8</v>
      </c>
      <c r="F164" s="1">
        <f t="shared" ca="1" si="2"/>
        <v>45461</v>
      </c>
      <c r="G164" s="1">
        <f>Tabella1[[#This Row],[DATA FATTURA]]+60</f>
        <v>45454</v>
      </c>
    </row>
    <row r="165" spans="1:7" x14ac:dyDescent="0.25">
      <c r="A165">
        <v>433</v>
      </c>
      <c r="B165" s="1">
        <v>45394</v>
      </c>
      <c r="C165">
        <v>6400</v>
      </c>
      <c r="D165" t="s">
        <v>11</v>
      </c>
      <c r="E165" t="s">
        <v>10</v>
      </c>
      <c r="F165" s="1">
        <f t="shared" ca="1" si="2"/>
        <v>45461</v>
      </c>
      <c r="G165" s="1">
        <f>Tabella1[[#This Row],[DATA FATTURA]]+60</f>
        <v>45454</v>
      </c>
    </row>
    <row r="166" spans="1:7" x14ac:dyDescent="0.25">
      <c r="A166">
        <v>19</v>
      </c>
      <c r="B166" s="1">
        <v>45394</v>
      </c>
      <c r="C166">
        <v>460</v>
      </c>
      <c r="D166" t="s">
        <v>12</v>
      </c>
      <c r="E166" t="s">
        <v>10</v>
      </c>
      <c r="F166" s="1">
        <f t="shared" ca="1" si="2"/>
        <v>45461</v>
      </c>
      <c r="G166" s="1">
        <f>Tabella1[[#This Row],[DATA FATTURA]]+60</f>
        <v>45454</v>
      </c>
    </row>
    <row r="167" spans="1:7" x14ac:dyDescent="0.25">
      <c r="A167">
        <v>53</v>
      </c>
      <c r="B167" s="1">
        <v>45394</v>
      </c>
      <c r="C167">
        <v>1140</v>
      </c>
      <c r="D167" t="s">
        <v>12</v>
      </c>
      <c r="E167" t="s">
        <v>8</v>
      </c>
      <c r="F167" s="1">
        <f t="shared" ca="1" si="2"/>
        <v>45461</v>
      </c>
      <c r="G167" s="1">
        <f>Tabella1[[#This Row],[DATA FATTURA]]+60</f>
        <v>45454</v>
      </c>
    </row>
    <row r="168" spans="1:7" x14ac:dyDescent="0.25">
      <c r="A168">
        <v>115</v>
      </c>
      <c r="B168" s="1">
        <v>45394</v>
      </c>
      <c r="C168">
        <v>2380</v>
      </c>
      <c r="D168" t="s">
        <v>12</v>
      </c>
      <c r="E168" t="s">
        <v>8</v>
      </c>
      <c r="F168" s="1">
        <f t="shared" ca="1" si="2"/>
        <v>45461</v>
      </c>
      <c r="G168" s="1">
        <f>Tabella1[[#This Row],[DATA FATTURA]]+60</f>
        <v>45454</v>
      </c>
    </row>
    <row r="169" spans="1:7" x14ac:dyDescent="0.25">
      <c r="A169">
        <v>147</v>
      </c>
      <c r="B169" s="1">
        <v>45394</v>
      </c>
      <c r="C169">
        <v>3020</v>
      </c>
      <c r="D169" t="s">
        <v>16</v>
      </c>
      <c r="E169" t="s">
        <v>13</v>
      </c>
      <c r="F169" s="1">
        <f t="shared" ca="1" si="2"/>
        <v>45461</v>
      </c>
      <c r="G169" s="1">
        <f>Tabella1[[#This Row],[DATA FATTURA]]+60</f>
        <v>45454</v>
      </c>
    </row>
    <row r="170" spans="1:7" x14ac:dyDescent="0.25">
      <c r="A170">
        <v>351</v>
      </c>
      <c r="B170" s="1">
        <v>45394</v>
      </c>
      <c r="C170">
        <v>2300</v>
      </c>
      <c r="D170" t="s">
        <v>16</v>
      </c>
      <c r="E170" t="s">
        <v>17</v>
      </c>
      <c r="F170" s="1">
        <f t="shared" ca="1" si="2"/>
        <v>45461</v>
      </c>
      <c r="G170" s="1">
        <f>Tabella1[[#This Row],[DATA FATTURA]]+60</f>
        <v>45454</v>
      </c>
    </row>
    <row r="171" spans="1:7" x14ac:dyDescent="0.25">
      <c r="A171">
        <v>380</v>
      </c>
      <c r="B171" s="1">
        <v>45394</v>
      </c>
      <c r="C171">
        <v>3750</v>
      </c>
      <c r="D171" t="s">
        <v>14</v>
      </c>
      <c r="E171" t="s">
        <v>10</v>
      </c>
      <c r="F171" s="1">
        <f t="shared" ca="1" si="2"/>
        <v>45461</v>
      </c>
      <c r="G171" s="1">
        <f>Tabella1[[#This Row],[DATA FATTURA]]+60</f>
        <v>45454</v>
      </c>
    </row>
    <row r="172" spans="1:7" x14ac:dyDescent="0.25">
      <c r="A172">
        <v>402</v>
      </c>
      <c r="B172" s="1">
        <v>45394</v>
      </c>
      <c r="C172">
        <v>4850</v>
      </c>
      <c r="D172" t="s">
        <v>16</v>
      </c>
      <c r="E172" t="s">
        <v>8</v>
      </c>
      <c r="F172" s="1">
        <f t="shared" ca="1" si="2"/>
        <v>45461</v>
      </c>
      <c r="G172" s="1">
        <f>Tabella1[[#This Row],[DATA FATTURA]]+60</f>
        <v>45454</v>
      </c>
    </row>
    <row r="173" spans="1:7" x14ac:dyDescent="0.25">
      <c r="A173">
        <v>383</v>
      </c>
      <c r="B173" s="1">
        <v>45394</v>
      </c>
      <c r="C173">
        <v>3900</v>
      </c>
      <c r="D173" t="s">
        <v>9</v>
      </c>
      <c r="E173" t="s">
        <v>10</v>
      </c>
      <c r="F173" s="1">
        <f t="shared" ca="1" si="2"/>
        <v>45461</v>
      </c>
      <c r="G173" s="1">
        <f>Tabella1[[#This Row],[DATA FATTURA]]+60</f>
        <v>45454</v>
      </c>
    </row>
    <row r="174" spans="1:7" x14ac:dyDescent="0.25">
      <c r="A174">
        <v>342</v>
      </c>
      <c r="B174" s="1">
        <v>45394</v>
      </c>
      <c r="C174">
        <v>1850</v>
      </c>
      <c r="D174" t="s">
        <v>12</v>
      </c>
      <c r="E174" t="s">
        <v>10</v>
      </c>
      <c r="F174" s="1">
        <f t="shared" ca="1" si="2"/>
        <v>45461</v>
      </c>
      <c r="G174" s="1">
        <f>Tabella1[[#This Row],[DATA FATTURA]]+60</f>
        <v>45454</v>
      </c>
    </row>
    <row r="175" spans="1:7" x14ac:dyDescent="0.25">
      <c r="A175">
        <v>344</v>
      </c>
      <c r="B175" s="1">
        <v>45394</v>
      </c>
      <c r="C175">
        <v>1950</v>
      </c>
      <c r="D175" t="s">
        <v>11</v>
      </c>
      <c r="E175" t="s">
        <v>17</v>
      </c>
      <c r="F175" s="1">
        <f t="shared" ca="1" si="2"/>
        <v>45461</v>
      </c>
      <c r="G175" s="1">
        <f>Tabella1[[#This Row],[DATA FATTURA]]+60</f>
        <v>45454</v>
      </c>
    </row>
    <row r="176" spans="1:7" x14ac:dyDescent="0.25">
      <c r="A176">
        <v>341</v>
      </c>
      <c r="B176" s="1">
        <v>45394</v>
      </c>
      <c r="C176">
        <v>1800</v>
      </c>
      <c r="D176" t="s">
        <v>7</v>
      </c>
      <c r="E176" t="s">
        <v>10</v>
      </c>
      <c r="F176" s="1">
        <f t="shared" ca="1" si="2"/>
        <v>45461</v>
      </c>
      <c r="G176" s="1">
        <f>Tabella1[[#This Row],[DATA FATTURA]]+60</f>
        <v>45454</v>
      </c>
    </row>
    <row r="177" spans="1:7" x14ac:dyDescent="0.25">
      <c r="A177">
        <v>350</v>
      </c>
      <c r="B177" s="1">
        <v>45394</v>
      </c>
      <c r="C177">
        <v>2250</v>
      </c>
      <c r="D177" t="s">
        <v>16</v>
      </c>
      <c r="E177" t="s">
        <v>10</v>
      </c>
      <c r="F177" s="1">
        <f t="shared" ca="1" si="2"/>
        <v>45461</v>
      </c>
      <c r="G177" s="1">
        <f>Tabella1[[#This Row],[DATA FATTURA]]+60</f>
        <v>45454</v>
      </c>
    </row>
    <row r="178" spans="1:7" x14ac:dyDescent="0.25">
      <c r="A178">
        <v>340</v>
      </c>
      <c r="B178" s="1">
        <v>45394</v>
      </c>
      <c r="C178">
        <v>1750</v>
      </c>
      <c r="D178" t="s">
        <v>15</v>
      </c>
      <c r="E178" t="s">
        <v>13</v>
      </c>
      <c r="F178" s="1">
        <f t="shared" ca="1" si="2"/>
        <v>45461</v>
      </c>
      <c r="G178" s="1">
        <f>Tabella1[[#This Row],[DATA FATTURA]]+60</f>
        <v>45454</v>
      </c>
    </row>
    <row r="179" spans="1:7" x14ac:dyDescent="0.25">
      <c r="A179">
        <v>157</v>
      </c>
      <c r="B179" s="1">
        <v>45394</v>
      </c>
      <c r="C179">
        <v>3220</v>
      </c>
      <c r="D179" t="s">
        <v>11</v>
      </c>
      <c r="E179" t="s">
        <v>8</v>
      </c>
      <c r="F179" s="1">
        <f t="shared" ca="1" si="2"/>
        <v>45461</v>
      </c>
      <c r="G179" s="1">
        <f>Tabella1[[#This Row],[DATA FATTURA]]+60</f>
        <v>45454</v>
      </c>
    </row>
    <row r="180" spans="1:7" x14ac:dyDescent="0.25">
      <c r="A180">
        <v>364</v>
      </c>
      <c r="B180" s="1">
        <v>45394</v>
      </c>
      <c r="C180">
        <v>2950</v>
      </c>
      <c r="D180" t="s">
        <v>7</v>
      </c>
      <c r="E180" t="s">
        <v>10</v>
      </c>
      <c r="F180" s="1">
        <f t="shared" ca="1" si="2"/>
        <v>45461</v>
      </c>
      <c r="G180" s="1">
        <f>Tabella1[[#This Row],[DATA FATTURA]]+60</f>
        <v>45454</v>
      </c>
    </row>
    <row r="181" spans="1:7" x14ac:dyDescent="0.25">
      <c r="A181">
        <v>363</v>
      </c>
      <c r="B181" s="1">
        <v>45394</v>
      </c>
      <c r="C181">
        <v>2900</v>
      </c>
      <c r="D181" t="s">
        <v>14</v>
      </c>
      <c r="E181" t="s">
        <v>10</v>
      </c>
      <c r="F181" s="1">
        <f t="shared" ca="1" si="2"/>
        <v>45461</v>
      </c>
      <c r="G181" s="1">
        <f>Tabella1[[#This Row],[DATA FATTURA]]+60</f>
        <v>45454</v>
      </c>
    </row>
    <row r="182" spans="1:7" x14ac:dyDescent="0.25">
      <c r="A182">
        <v>299</v>
      </c>
      <c r="B182" s="1">
        <v>45394</v>
      </c>
      <c r="C182">
        <v>1100</v>
      </c>
      <c r="D182" t="s">
        <v>16</v>
      </c>
      <c r="E182" t="s">
        <v>10</v>
      </c>
      <c r="F182" s="1">
        <f t="shared" ca="1" si="2"/>
        <v>45461</v>
      </c>
      <c r="G182" s="1">
        <f>Tabella1[[#This Row],[DATA FATTURA]]+60</f>
        <v>45454</v>
      </c>
    </row>
    <row r="183" spans="1:7" x14ac:dyDescent="0.25">
      <c r="A183">
        <v>116</v>
      </c>
      <c r="B183" s="1">
        <v>45394</v>
      </c>
      <c r="C183">
        <v>2400</v>
      </c>
      <c r="D183" t="s">
        <v>18</v>
      </c>
      <c r="E183" t="s">
        <v>13</v>
      </c>
      <c r="F183" s="1">
        <f t="shared" ca="1" si="2"/>
        <v>45461</v>
      </c>
      <c r="G183" s="1">
        <f>Tabella1[[#This Row],[DATA FATTURA]]+60</f>
        <v>45454</v>
      </c>
    </row>
    <row r="184" spans="1:7" x14ac:dyDescent="0.25">
      <c r="A184">
        <v>86</v>
      </c>
      <c r="B184" s="1">
        <v>45394</v>
      </c>
      <c r="C184">
        <v>1800</v>
      </c>
      <c r="D184" t="s">
        <v>7</v>
      </c>
      <c r="E184" t="s">
        <v>10</v>
      </c>
      <c r="F184" s="1">
        <f t="shared" ca="1" si="2"/>
        <v>45461</v>
      </c>
      <c r="G184" s="1">
        <f>Tabella1[[#This Row],[DATA FATTURA]]+60</f>
        <v>45454</v>
      </c>
    </row>
    <row r="185" spans="1:7" x14ac:dyDescent="0.25">
      <c r="A185">
        <v>352</v>
      </c>
      <c r="B185" s="1">
        <v>45393</v>
      </c>
      <c r="C185">
        <v>2350</v>
      </c>
      <c r="D185" t="s">
        <v>9</v>
      </c>
      <c r="E185" t="s">
        <v>10</v>
      </c>
      <c r="F185" s="1">
        <f t="shared" ca="1" si="2"/>
        <v>45461</v>
      </c>
      <c r="G185" s="1">
        <f>Tabella1[[#This Row],[DATA FATTURA]]+60</f>
        <v>45453</v>
      </c>
    </row>
    <row r="186" spans="1:7" x14ac:dyDescent="0.25">
      <c r="A186">
        <v>493</v>
      </c>
      <c r="B186" s="1">
        <v>45393</v>
      </c>
      <c r="C186">
        <v>4700</v>
      </c>
      <c r="D186" t="s">
        <v>15</v>
      </c>
      <c r="E186" t="s">
        <v>8</v>
      </c>
      <c r="F186" s="1">
        <f t="shared" ca="1" si="2"/>
        <v>45461</v>
      </c>
      <c r="G186" s="1">
        <f>Tabella1[[#This Row],[DATA FATTURA]]+60</f>
        <v>45453</v>
      </c>
    </row>
    <row r="187" spans="1:7" x14ac:dyDescent="0.25">
      <c r="A187">
        <v>5</v>
      </c>
      <c r="B187" s="1">
        <v>45393</v>
      </c>
      <c r="C187">
        <v>180</v>
      </c>
      <c r="D187" t="s">
        <v>7</v>
      </c>
      <c r="E187" t="s">
        <v>10</v>
      </c>
      <c r="F187" s="1">
        <f t="shared" ca="1" si="2"/>
        <v>45461</v>
      </c>
      <c r="G187" s="1">
        <f>Tabella1[[#This Row],[DATA FATTURA]]+60</f>
        <v>45453</v>
      </c>
    </row>
    <row r="188" spans="1:7" x14ac:dyDescent="0.25">
      <c r="A188">
        <v>261</v>
      </c>
      <c r="B188" s="1">
        <v>45393</v>
      </c>
      <c r="C188">
        <v>5300</v>
      </c>
      <c r="D188" t="s">
        <v>14</v>
      </c>
      <c r="E188" t="s">
        <v>8</v>
      </c>
      <c r="F188" s="1">
        <f t="shared" ca="1" si="2"/>
        <v>45461</v>
      </c>
      <c r="G188" s="1">
        <f>Tabella1[[#This Row],[DATA FATTURA]]+60</f>
        <v>45453</v>
      </c>
    </row>
    <row r="189" spans="1:7" x14ac:dyDescent="0.25">
      <c r="A189">
        <v>246</v>
      </c>
      <c r="B189" s="1">
        <v>45393</v>
      </c>
      <c r="C189">
        <v>5000</v>
      </c>
      <c r="D189" t="s">
        <v>11</v>
      </c>
      <c r="E189" t="s">
        <v>17</v>
      </c>
      <c r="F189" s="1">
        <f t="shared" ca="1" si="2"/>
        <v>45461</v>
      </c>
      <c r="G189" s="1">
        <f>Tabella1[[#This Row],[DATA FATTURA]]+60</f>
        <v>45453</v>
      </c>
    </row>
    <row r="190" spans="1:7" x14ac:dyDescent="0.25">
      <c r="A190">
        <v>372</v>
      </c>
      <c r="B190" s="1">
        <v>45393</v>
      </c>
      <c r="C190">
        <v>3350</v>
      </c>
      <c r="D190" t="s">
        <v>9</v>
      </c>
      <c r="E190" t="s">
        <v>17</v>
      </c>
      <c r="F190" s="1">
        <f t="shared" ca="1" si="2"/>
        <v>45461</v>
      </c>
      <c r="G190" s="1">
        <f>Tabella1[[#This Row],[DATA FATTURA]]+60</f>
        <v>45453</v>
      </c>
    </row>
    <row r="191" spans="1:7" x14ac:dyDescent="0.25">
      <c r="A191">
        <v>107</v>
      </c>
      <c r="B191" s="1">
        <v>45393</v>
      </c>
      <c r="C191">
        <v>2220</v>
      </c>
      <c r="D191" t="s">
        <v>7</v>
      </c>
      <c r="E191" t="s">
        <v>8</v>
      </c>
      <c r="F191" s="1">
        <f t="shared" ca="1" si="2"/>
        <v>45461</v>
      </c>
      <c r="G191" s="1">
        <f>Tabella1[[#This Row],[DATA FATTURA]]+60</f>
        <v>45453</v>
      </c>
    </row>
    <row r="192" spans="1:7" x14ac:dyDescent="0.25">
      <c r="A192">
        <v>91</v>
      </c>
      <c r="B192" s="1">
        <v>45393</v>
      </c>
      <c r="C192">
        <v>1900</v>
      </c>
      <c r="D192" t="s">
        <v>14</v>
      </c>
      <c r="E192" t="s">
        <v>13</v>
      </c>
      <c r="F192" s="1">
        <f t="shared" ca="1" si="2"/>
        <v>45461</v>
      </c>
      <c r="G192" s="1">
        <f>Tabella1[[#This Row],[DATA FATTURA]]+60</f>
        <v>45453</v>
      </c>
    </row>
    <row r="193" spans="1:7" x14ac:dyDescent="0.25">
      <c r="A193">
        <v>481</v>
      </c>
      <c r="B193" s="1">
        <v>45393</v>
      </c>
      <c r="C193">
        <v>5900</v>
      </c>
      <c r="D193" t="s">
        <v>7</v>
      </c>
      <c r="E193" t="s">
        <v>10</v>
      </c>
      <c r="F193" s="1">
        <f t="shared" ca="1" si="2"/>
        <v>45461</v>
      </c>
      <c r="G193" s="1">
        <f>Tabella1[[#This Row],[DATA FATTURA]]+60</f>
        <v>45453</v>
      </c>
    </row>
    <row r="194" spans="1:7" x14ac:dyDescent="0.25">
      <c r="A194">
        <v>219</v>
      </c>
      <c r="B194" s="1">
        <v>45393</v>
      </c>
      <c r="C194">
        <v>4460</v>
      </c>
      <c r="D194" t="s">
        <v>9</v>
      </c>
      <c r="E194" t="s">
        <v>8</v>
      </c>
      <c r="F194" s="1">
        <f t="shared" ca="1" si="2"/>
        <v>45461</v>
      </c>
      <c r="G194" s="1">
        <f>Tabella1[[#This Row],[DATA FATTURA]]+60</f>
        <v>45453</v>
      </c>
    </row>
    <row r="195" spans="1:7" x14ac:dyDescent="0.25">
      <c r="A195">
        <v>218</v>
      </c>
      <c r="B195" s="1">
        <v>45393</v>
      </c>
      <c r="C195">
        <v>4440</v>
      </c>
      <c r="D195" t="s">
        <v>18</v>
      </c>
      <c r="E195" t="s">
        <v>17</v>
      </c>
      <c r="F195" s="1">
        <f t="shared" ref="F195:F258" ca="1" si="3">TODAY()</f>
        <v>45461</v>
      </c>
      <c r="G195" s="1">
        <f>Tabella1[[#This Row],[DATA FATTURA]]+60</f>
        <v>45453</v>
      </c>
    </row>
    <row r="196" spans="1:7" x14ac:dyDescent="0.25">
      <c r="A196">
        <v>479</v>
      </c>
      <c r="B196" s="1">
        <v>45393</v>
      </c>
      <c r="C196">
        <v>6100</v>
      </c>
      <c r="D196" t="s">
        <v>18</v>
      </c>
      <c r="E196" t="s">
        <v>8</v>
      </c>
      <c r="F196" s="1">
        <f t="shared" ca="1" si="3"/>
        <v>45461</v>
      </c>
      <c r="G196" s="1">
        <f>Tabella1[[#This Row],[DATA FATTURA]]+60</f>
        <v>45453</v>
      </c>
    </row>
    <row r="197" spans="1:7" x14ac:dyDescent="0.25">
      <c r="A197">
        <v>463</v>
      </c>
      <c r="B197" s="1">
        <v>45393</v>
      </c>
      <c r="C197">
        <v>7700</v>
      </c>
      <c r="D197" t="s">
        <v>11</v>
      </c>
      <c r="E197" t="s">
        <v>17</v>
      </c>
      <c r="F197" s="1">
        <f t="shared" ca="1" si="3"/>
        <v>45461</v>
      </c>
      <c r="G197" s="1">
        <f>Tabella1[[#This Row],[DATA FATTURA]]+60</f>
        <v>45453</v>
      </c>
    </row>
    <row r="198" spans="1:7" x14ac:dyDescent="0.25">
      <c r="A198">
        <v>459</v>
      </c>
      <c r="B198" s="1">
        <v>45393</v>
      </c>
      <c r="C198">
        <v>2345</v>
      </c>
      <c r="D198" t="s">
        <v>15</v>
      </c>
      <c r="E198" t="s">
        <v>8</v>
      </c>
      <c r="F198" s="1">
        <f t="shared" ca="1" si="3"/>
        <v>45461</v>
      </c>
      <c r="G198" s="1">
        <f>Tabella1[[#This Row],[DATA FATTURA]]+60</f>
        <v>45453</v>
      </c>
    </row>
    <row r="199" spans="1:7" x14ac:dyDescent="0.25">
      <c r="A199">
        <v>13</v>
      </c>
      <c r="B199" s="1">
        <v>45393</v>
      </c>
      <c r="C199">
        <v>340</v>
      </c>
      <c r="D199" t="s">
        <v>12</v>
      </c>
      <c r="E199" t="s">
        <v>10</v>
      </c>
      <c r="F199" s="1">
        <f t="shared" ca="1" si="3"/>
        <v>45461</v>
      </c>
      <c r="G199" s="1">
        <f>Tabella1[[#This Row],[DATA FATTURA]]+60</f>
        <v>45453</v>
      </c>
    </row>
    <row r="200" spans="1:7" x14ac:dyDescent="0.25">
      <c r="A200">
        <v>208</v>
      </c>
      <c r="B200" s="1">
        <v>45393</v>
      </c>
      <c r="C200">
        <v>4240</v>
      </c>
      <c r="D200" t="s">
        <v>11</v>
      </c>
      <c r="E200" t="s">
        <v>17</v>
      </c>
      <c r="F200" s="1">
        <f t="shared" ca="1" si="3"/>
        <v>45461</v>
      </c>
      <c r="G200" s="1">
        <f>Tabella1[[#This Row],[DATA FATTURA]]+60</f>
        <v>45453</v>
      </c>
    </row>
    <row r="201" spans="1:7" x14ac:dyDescent="0.25">
      <c r="A201">
        <v>129</v>
      </c>
      <c r="B201" s="1">
        <v>45393</v>
      </c>
      <c r="C201">
        <v>2660</v>
      </c>
      <c r="D201" t="s">
        <v>16</v>
      </c>
      <c r="E201" t="s">
        <v>8</v>
      </c>
      <c r="F201" s="1">
        <f t="shared" ca="1" si="3"/>
        <v>45461</v>
      </c>
      <c r="G201" s="1">
        <f>Tabella1[[#This Row],[DATA FATTURA]]+60</f>
        <v>45453</v>
      </c>
    </row>
    <row r="202" spans="1:7" x14ac:dyDescent="0.25">
      <c r="A202">
        <v>73</v>
      </c>
      <c r="B202" s="1">
        <v>45393</v>
      </c>
      <c r="C202">
        <v>1540</v>
      </c>
      <c r="D202" t="s">
        <v>7</v>
      </c>
      <c r="E202" t="s">
        <v>8</v>
      </c>
      <c r="F202" s="1">
        <f t="shared" ca="1" si="3"/>
        <v>45461</v>
      </c>
      <c r="G202" s="1">
        <f>Tabella1[[#This Row],[DATA FATTURA]]+60</f>
        <v>45453</v>
      </c>
    </row>
    <row r="203" spans="1:7" x14ac:dyDescent="0.25">
      <c r="A203">
        <v>403</v>
      </c>
      <c r="B203" s="1">
        <v>45393</v>
      </c>
      <c r="C203">
        <v>4900</v>
      </c>
      <c r="D203" t="s">
        <v>9</v>
      </c>
      <c r="E203" t="s">
        <v>8</v>
      </c>
      <c r="F203" s="1">
        <f t="shared" ca="1" si="3"/>
        <v>45461</v>
      </c>
      <c r="G203" s="1">
        <f>Tabella1[[#This Row],[DATA FATTURA]]+60</f>
        <v>45453</v>
      </c>
    </row>
    <row r="204" spans="1:7" x14ac:dyDescent="0.25">
      <c r="A204">
        <v>68</v>
      </c>
      <c r="B204" s="1">
        <v>45393</v>
      </c>
      <c r="C204">
        <v>1440</v>
      </c>
      <c r="D204" t="s">
        <v>15</v>
      </c>
      <c r="E204" t="s">
        <v>17</v>
      </c>
      <c r="F204" s="1">
        <f t="shared" ca="1" si="3"/>
        <v>45461</v>
      </c>
      <c r="G204" s="1">
        <f>Tabella1[[#This Row],[DATA FATTURA]]+60</f>
        <v>45453</v>
      </c>
    </row>
    <row r="205" spans="1:7" x14ac:dyDescent="0.25">
      <c r="A205">
        <v>149</v>
      </c>
      <c r="B205" s="1">
        <v>45393</v>
      </c>
      <c r="C205">
        <v>3060</v>
      </c>
      <c r="D205" t="s">
        <v>12</v>
      </c>
      <c r="E205" t="s">
        <v>8</v>
      </c>
      <c r="F205" s="1">
        <f t="shared" ca="1" si="3"/>
        <v>45461</v>
      </c>
      <c r="G205" s="1">
        <f>Tabella1[[#This Row],[DATA FATTURA]]+60</f>
        <v>45453</v>
      </c>
    </row>
    <row r="206" spans="1:7" x14ac:dyDescent="0.25">
      <c r="A206">
        <v>183</v>
      </c>
      <c r="B206" s="1">
        <v>45393</v>
      </c>
      <c r="C206">
        <v>3740</v>
      </c>
      <c r="D206" t="s">
        <v>12</v>
      </c>
      <c r="E206" t="s">
        <v>17</v>
      </c>
      <c r="F206" s="1">
        <f t="shared" ca="1" si="3"/>
        <v>45461</v>
      </c>
      <c r="G206" s="1">
        <f>Tabella1[[#This Row],[DATA FATTURA]]+60</f>
        <v>45453</v>
      </c>
    </row>
    <row r="207" spans="1:7" x14ac:dyDescent="0.25">
      <c r="A207">
        <v>181</v>
      </c>
      <c r="B207" s="1">
        <v>45393</v>
      </c>
      <c r="C207">
        <v>3700</v>
      </c>
      <c r="D207" t="s">
        <v>16</v>
      </c>
      <c r="E207" t="s">
        <v>10</v>
      </c>
      <c r="F207" s="1">
        <f t="shared" ca="1" si="3"/>
        <v>45461</v>
      </c>
      <c r="G207" s="1">
        <f>Tabella1[[#This Row],[DATA FATTURA]]+60</f>
        <v>45453</v>
      </c>
    </row>
    <row r="208" spans="1:7" x14ac:dyDescent="0.25">
      <c r="A208">
        <v>415</v>
      </c>
      <c r="B208" s="1">
        <v>45393</v>
      </c>
      <c r="C208">
        <v>5500</v>
      </c>
      <c r="D208" t="s">
        <v>7</v>
      </c>
      <c r="E208" t="s">
        <v>8</v>
      </c>
      <c r="F208" s="1">
        <f t="shared" ca="1" si="3"/>
        <v>45461</v>
      </c>
      <c r="G208" s="1">
        <f>Tabella1[[#This Row],[DATA FATTURA]]+60</f>
        <v>45453</v>
      </c>
    </row>
    <row r="209" spans="1:7" x14ac:dyDescent="0.25">
      <c r="A209">
        <v>56</v>
      </c>
      <c r="B209" s="1">
        <v>45393</v>
      </c>
      <c r="C209">
        <v>1200</v>
      </c>
      <c r="D209" t="s">
        <v>7</v>
      </c>
      <c r="E209" t="s">
        <v>10</v>
      </c>
      <c r="F209" s="1">
        <f t="shared" ca="1" si="3"/>
        <v>45461</v>
      </c>
      <c r="G209" s="1">
        <f>Tabella1[[#This Row],[DATA FATTURA]]+60</f>
        <v>45453</v>
      </c>
    </row>
    <row r="210" spans="1:7" x14ac:dyDescent="0.25">
      <c r="A210">
        <v>298</v>
      </c>
      <c r="B210" s="1">
        <v>45393</v>
      </c>
      <c r="C210">
        <v>900</v>
      </c>
      <c r="D210" t="s">
        <v>9</v>
      </c>
      <c r="E210" t="s">
        <v>13</v>
      </c>
      <c r="F210" s="1">
        <f t="shared" ca="1" si="3"/>
        <v>45461</v>
      </c>
      <c r="G210" s="1">
        <f>Tabella1[[#This Row],[DATA FATTURA]]+60</f>
        <v>45453</v>
      </c>
    </row>
    <row r="211" spans="1:7" x14ac:dyDescent="0.25">
      <c r="A211">
        <v>412</v>
      </c>
      <c r="B211" s="1">
        <v>45393</v>
      </c>
      <c r="C211">
        <v>5350</v>
      </c>
      <c r="D211" t="s">
        <v>11</v>
      </c>
      <c r="E211" t="s">
        <v>10</v>
      </c>
      <c r="F211" s="1">
        <f t="shared" ca="1" si="3"/>
        <v>45461</v>
      </c>
      <c r="G211" s="1">
        <f>Tabella1[[#This Row],[DATA FATTURA]]+60</f>
        <v>45453</v>
      </c>
    </row>
    <row r="212" spans="1:7" x14ac:dyDescent="0.25">
      <c r="A212">
        <v>291</v>
      </c>
      <c r="B212" s="1">
        <v>45393</v>
      </c>
      <c r="C212">
        <v>5900</v>
      </c>
      <c r="D212" t="s">
        <v>12</v>
      </c>
      <c r="E212" t="s">
        <v>8</v>
      </c>
      <c r="F212" s="1">
        <f t="shared" ca="1" si="3"/>
        <v>45461</v>
      </c>
      <c r="G212" s="1">
        <f>Tabella1[[#This Row],[DATA FATTURA]]+60</f>
        <v>45453</v>
      </c>
    </row>
    <row r="213" spans="1:7" x14ac:dyDescent="0.25">
      <c r="A213">
        <v>65</v>
      </c>
      <c r="B213" s="1">
        <v>45393</v>
      </c>
      <c r="C213">
        <v>1380</v>
      </c>
      <c r="D213" t="s">
        <v>18</v>
      </c>
      <c r="E213" t="s">
        <v>8</v>
      </c>
      <c r="F213" s="1">
        <f t="shared" ca="1" si="3"/>
        <v>45461</v>
      </c>
      <c r="G213" s="1">
        <f>Tabella1[[#This Row],[DATA FATTURA]]+60</f>
        <v>45453</v>
      </c>
    </row>
    <row r="214" spans="1:7" x14ac:dyDescent="0.25">
      <c r="A214">
        <v>441</v>
      </c>
      <c r="B214" s="1">
        <v>45393</v>
      </c>
      <c r="C214">
        <v>6800</v>
      </c>
      <c r="D214" t="s">
        <v>16</v>
      </c>
      <c r="E214" t="s">
        <v>13</v>
      </c>
      <c r="F214" s="1">
        <f t="shared" ca="1" si="3"/>
        <v>45461</v>
      </c>
      <c r="G214" s="1">
        <f>Tabella1[[#This Row],[DATA FATTURA]]+60</f>
        <v>45453</v>
      </c>
    </row>
    <row r="215" spans="1:7" x14ac:dyDescent="0.25">
      <c r="A215">
        <v>263</v>
      </c>
      <c r="B215" s="1">
        <v>45393</v>
      </c>
      <c r="C215">
        <v>5340</v>
      </c>
      <c r="D215" t="s">
        <v>11</v>
      </c>
      <c r="E215" t="s">
        <v>8</v>
      </c>
      <c r="F215" s="1">
        <f t="shared" ca="1" si="3"/>
        <v>45461</v>
      </c>
      <c r="G215" s="1">
        <f>Tabella1[[#This Row],[DATA FATTURA]]+60</f>
        <v>45453</v>
      </c>
    </row>
    <row r="216" spans="1:7" x14ac:dyDescent="0.25">
      <c r="A216">
        <v>41</v>
      </c>
      <c r="B216" s="1">
        <v>45393</v>
      </c>
      <c r="C216">
        <v>900</v>
      </c>
      <c r="D216" t="s">
        <v>7</v>
      </c>
      <c r="E216" t="s">
        <v>10</v>
      </c>
      <c r="F216" s="1">
        <f t="shared" ca="1" si="3"/>
        <v>45461</v>
      </c>
      <c r="G216" s="1">
        <f>Tabella1[[#This Row],[DATA FATTURA]]+60</f>
        <v>45453</v>
      </c>
    </row>
    <row r="217" spans="1:7" x14ac:dyDescent="0.25">
      <c r="A217">
        <v>39</v>
      </c>
      <c r="B217" s="1">
        <v>45393</v>
      </c>
      <c r="C217">
        <v>860</v>
      </c>
      <c r="D217" t="s">
        <v>7</v>
      </c>
      <c r="E217" t="s">
        <v>8</v>
      </c>
      <c r="F217" s="1">
        <f t="shared" ca="1" si="3"/>
        <v>45461</v>
      </c>
      <c r="G217" s="1">
        <f>Tabella1[[#This Row],[DATA FATTURA]]+60</f>
        <v>45453</v>
      </c>
    </row>
    <row r="218" spans="1:7" x14ac:dyDescent="0.25">
      <c r="A218">
        <v>79</v>
      </c>
      <c r="B218" s="1">
        <v>45393</v>
      </c>
      <c r="C218">
        <v>1660</v>
      </c>
      <c r="D218" t="s">
        <v>16</v>
      </c>
      <c r="E218" t="s">
        <v>8</v>
      </c>
      <c r="F218" s="1">
        <f t="shared" ca="1" si="3"/>
        <v>45461</v>
      </c>
      <c r="G218" s="1">
        <f>Tabella1[[#This Row],[DATA FATTURA]]+60</f>
        <v>45453</v>
      </c>
    </row>
    <row r="219" spans="1:7" x14ac:dyDescent="0.25">
      <c r="A219">
        <v>82</v>
      </c>
      <c r="B219" s="1">
        <v>45393</v>
      </c>
      <c r="C219">
        <v>1720</v>
      </c>
      <c r="D219" t="s">
        <v>18</v>
      </c>
      <c r="E219" t="s">
        <v>17</v>
      </c>
      <c r="F219" s="1">
        <f t="shared" ca="1" si="3"/>
        <v>45461</v>
      </c>
      <c r="G219" s="1">
        <f>Tabella1[[#This Row],[DATA FATTURA]]+60</f>
        <v>45453</v>
      </c>
    </row>
    <row r="220" spans="1:7" x14ac:dyDescent="0.25">
      <c r="A220">
        <v>106</v>
      </c>
      <c r="B220" s="1">
        <v>45393</v>
      </c>
      <c r="C220">
        <v>2200</v>
      </c>
      <c r="D220" t="s">
        <v>11</v>
      </c>
      <c r="E220" t="s">
        <v>17</v>
      </c>
      <c r="F220" s="1">
        <f t="shared" ca="1" si="3"/>
        <v>45461</v>
      </c>
      <c r="G220" s="1">
        <f>Tabella1[[#This Row],[DATA FATTURA]]+60</f>
        <v>45453</v>
      </c>
    </row>
    <row r="221" spans="1:7" x14ac:dyDescent="0.25">
      <c r="A221">
        <v>237</v>
      </c>
      <c r="B221" s="1">
        <v>45392</v>
      </c>
      <c r="C221">
        <v>4820</v>
      </c>
      <c r="D221" t="s">
        <v>16</v>
      </c>
      <c r="E221" t="s">
        <v>10</v>
      </c>
      <c r="F221" s="1">
        <f t="shared" ca="1" si="3"/>
        <v>45461</v>
      </c>
      <c r="G221" s="1">
        <f>Tabella1[[#This Row],[DATA FATTURA]]+60</f>
        <v>45452</v>
      </c>
    </row>
    <row r="222" spans="1:7" x14ac:dyDescent="0.25">
      <c r="A222">
        <v>348</v>
      </c>
      <c r="B222" s="1">
        <v>45392</v>
      </c>
      <c r="C222">
        <v>2150</v>
      </c>
      <c r="D222" t="s">
        <v>11</v>
      </c>
      <c r="E222" t="s">
        <v>17</v>
      </c>
      <c r="F222" s="1">
        <f t="shared" ca="1" si="3"/>
        <v>45461</v>
      </c>
      <c r="G222" s="1">
        <f>Tabella1[[#This Row],[DATA FATTURA]]+60</f>
        <v>45452</v>
      </c>
    </row>
    <row r="223" spans="1:7" x14ac:dyDescent="0.25">
      <c r="A223">
        <v>419</v>
      </c>
      <c r="B223" s="1">
        <v>45392</v>
      </c>
      <c r="C223">
        <v>5700</v>
      </c>
      <c r="D223" t="s">
        <v>16</v>
      </c>
      <c r="E223" t="s">
        <v>10</v>
      </c>
      <c r="F223" s="1">
        <f t="shared" ca="1" si="3"/>
        <v>45461</v>
      </c>
      <c r="G223" s="1">
        <f>Tabella1[[#This Row],[DATA FATTURA]]+60</f>
        <v>45452</v>
      </c>
    </row>
    <row r="224" spans="1:7" x14ac:dyDescent="0.25">
      <c r="A224">
        <v>378</v>
      </c>
      <c r="B224" s="1">
        <v>45392</v>
      </c>
      <c r="C224">
        <v>3650</v>
      </c>
      <c r="D224" t="s">
        <v>11</v>
      </c>
      <c r="E224" t="s">
        <v>10</v>
      </c>
      <c r="F224" s="1">
        <f t="shared" ca="1" si="3"/>
        <v>45461</v>
      </c>
      <c r="G224" s="1">
        <f>Tabella1[[#This Row],[DATA FATTURA]]+60</f>
        <v>45452</v>
      </c>
    </row>
    <row r="225" spans="1:7" x14ac:dyDescent="0.25">
      <c r="A225">
        <v>357</v>
      </c>
      <c r="B225" s="1">
        <v>45392</v>
      </c>
      <c r="C225">
        <v>2600</v>
      </c>
      <c r="D225" t="s">
        <v>15</v>
      </c>
      <c r="E225" t="s">
        <v>13</v>
      </c>
      <c r="F225" s="1">
        <f t="shared" ca="1" si="3"/>
        <v>45461</v>
      </c>
      <c r="G225" s="1">
        <f>Tabella1[[#This Row],[DATA FATTURA]]+60</f>
        <v>45452</v>
      </c>
    </row>
    <row r="226" spans="1:7" x14ac:dyDescent="0.25">
      <c r="A226">
        <v>395</v>
      </c>
      <c r="B226" s="1">
        <v>45392</v>
      </c>
      <c r="C226">
        <v>4500</v>
      </c>
      <c r="D226" t="s">
        <v>11</v>
      </c>
      <c r="E226" t="s">
        <v>8</v>
      </c>
      <c r="F226" s="1">
        <f t="shared" ca="1" si="3"/>
        <v>45461</v>
      </c>
      <c r="G226" s="1">
        <f>Tabella1[[#This Row],[DATA FATTURA]]+60</f>
        <v>45452</v>
      </c>
    </row>
    <row r="227" spans="1:7" x14ac:dyDescent="0.25">
      <c r="A227">
        <v>464</v>
      </c>
      <c r="B227" s="1">
        <v>45392</v>
      </c>
      <c r="C227">
        <v>7600</v>
      </c>
      <c r="D227" t="s">
        <v>7</v>
      </c>
      <c r="E227" t="s">
        <v>10</v>
      </c>
      <c r="F227" s="1">
        <f t="shared" ca="1" si="3"/>
        <v>45461</v>
      </c>
      <c r="G227" s="1">
        <f>Tabella1[[#This Row],[DATA FATTURA]]+60</f>
        <v>45452</v>
      </c>
    </row>
    <row r="228" spans="1:7" x14ac:dyDescent="0.25">
      <c r="A228">
        <v>290</v>
      </c>
      <c r="B228" s="1">
        <v>45392</v>
      </c>
      <c r="C228">
        <v>5880</v>
      </c>
      <c r="D228" t="s">
        <v>7</v>
      </c>
      <c r="E228" t="s">
        <v>8</v>
      </c>
      <c r="F228" s="1">
        <f t="shared" ca="1" si="3"/>
        <v>45461</v>
      </c>
      <c r="G228" s="1">
        <f>Tabella1[[#This Row],[DATA FATTURA]]+60</f>
        <v>45452</v>
      </c>
    </row>
    <row r="229" spans="1:7" x14ac:dyDescent="0.25">
      <c r="A229">
        <v>250</v>
      </c>
      <c r="B229" s="1">
        <v>45392</v>
      </c>
      <c r="C229">
        <v>5080</v>
      </c>
      <c r="D229" t="s">
        <v>9</v>
      </c>
      <c r="E229" t="s">
        <v>17</v>
      </c>
      <c r="F229" s="1">
        <f t="shared" ca="1" si="3"/>
        <v>45461</v>
      </c>
      <c r="G229" s="1">
        <f>Tabella1[[#This Row],[DATA FATTURA]]+60</f>
        <v>45452</v>
      </c>
    </row>
    <row r="230" spans="1:7" x14ac:dyDescent="0.25">
      <c r="A230">
        <v>321</v>
      </c>
      <c r="B230" s="1">
        <v>45392</v>
      </c>
      <c r="C230">
        <v>800</v>
      </c>
      <c r="D230" t="s">
        <v>9</v>
      </c>
      <c r="E230" t="s">
        <v>10</v>
      </c>
      <c r="F230" s="1">
        <f t="shared" ca="1" si="3"/>
        <v>45461</v>
      </c>
      <c r="G230" s="1">
        <f>Tabella1[[#This Row],[DATA FATTURA]]+60</f>
        <v>45452</v>
      </c>
    </row>
    <row r="231" spans="1:7" x14ac:dyDescent="0.25">
      <c r="A231">
        <v>62</v>
      </c>
      <c r="B231" s="1">
        <v>45392</v>
      </c>
      <c r="C231">
        <v>1320</v>
      </c>
      <c r="D231" t="s">
        <v>16</v>
      </c>
      <c r="E231" t="s">
        <v>10</v>
      </c>
      <c r="F231" s="1">
        <f t="shared" ca="1" si="3"/>
        <v>45461</v>
      </c>
      <c r="G231" s="1">
        <f>Tabella1[[#This Row],[DATA FATTURA]]+60</f>
        <v>45452</v>
      </c>
    </row>
    <row r="232" spans="1:7" x14ac:dyDescent="0.25">
      <c r="A232">
        <v>216</v>
      </c>
      <c r="B232" s="1">
        <v>45392</v>
      </c>
      <c r="C232">
        <v>4400</v>
      </c>
      <c r="D232" t="s">
        <v>9</v>
      </c>
      <c r="E232" t="s">
        <v>10</v>
      </c>
      <c r="F232" s="1">
        <f t="shared" ca="1" si="3"/>
        <v>45461</v>
      </c>
      <c r="G232" s="1">
        <f>Tabella1[[#This Row],[DATA FATTURA]]+60</f>
        <v>45452</v>
      </c>
    </row>
    <row r="233" spans="1:7" x14ac:dyDescent="0.25">
      <c r="A233">
        <v>144</v>
      </c>
      <c r="B233" s="1">
        <v>45392</v>
      </c>
      <c r="C233">
        <v>2960</v>
      </c>
      <c r="D233" t="s">
        <v>11</v>
      </c>
      <c r="E233" t="s">
        <v>13</v>
      </c>
      <c r="F233" s="1">
        <f t="shared" ca="1" si="3"/>
        <v>45461</v>
      </c>
      <c r="G233" s="1">
        <f>Tabella1[[#This Row],[DATA FATTURA]]+60</f>
        <v>45452</v>
      </c>
    </row>
    <row r="234" spans="1:7" x14ac:dyDescent="0.25">
      <c r="A234">
        <v>31</v>
      </c>
      <c r="B234" s="1">
        <v>45392</v>
      </c>
      <c r="C234">
        <v>700</v>
      </c>
      <c r="D234" t="s">
        <v>18</v>
      </c>
      <c r="E234" t="s">
        <v>8</v>
      </c>
      <c r="F234" s="1">
        <f t="shared" ca="1" si="3"/>
        <v>45461</v>
      </c>
      <c r="G234" s="1">
        <f>Tabella1[[#This Row],[DATA FATTURA]]+60</f>
        <v>45452</v>
      </c>
    </row>
    <row r="235" spans="1:7" x14ac:dyDescent="0.25">
      <c r="A235">
        <v>63</v>
      </c>
      <c r="B235" s="1">
        <v>45392</v>
      </c>
      <c r="C235">
        <v>1340</v>
      </c>
      <c r="D235" t="s">
        <v>9</v>
      </c>
      <c r="E235" t="s">
        <v>13</v>
      </c>
      <c r="F235" s="1">
        <f t="shared" ca="1" si="3"/>
        <v>45461</v>
      </c>
      <c r="G235" s="1">
        <f>Tabella1[[#This Row],[DATA FATTURA]]+60</f>
        <v>45452</v>
      </c>
    </row>
    <row r="236" spans="1:7" x14ac:dyDescent="0.25">
      <c r="A236">
        <v>204</v>
      </c>
      <c r="B236" s="1">
        <v>45392</v>
      </c>
      <c r="C236">
        <v>4160</v>
      </c>
      <c r="D236" t="s">
        <v>15</v>
      </c>
      <c r="E236" t="s">
        <v>17</v>
      </c>
      <c r="F236" s="1">
        <f t="shared" ca="1" si="3"/>
        <v>45461</v>
      </c>
      <c r="G236" s="1">
        <f>Tabella1[[#This Row],[DATA FATTURA]]+60</f>
        <v>45452</v>
      </c>
    </row>
    <row r="237" spans="1:7" x14ac:dyDescent="0.25">
      <c r="A237">
        <v>81</v>
      </c>
      <c r="B237" s="1">
        <v>45392</v>
      </c>
      <c r="C237">
        <v>1700</v>
      </c>
      <c r="D237" t="s">
        <v>12</v>
      </c>
      <c r="E237" t="s">
        <v>8</v>
      </c>
      <c r="F237" s="1">
        <f t="shared" ca="1" si="3"/>
        <v>45461</v>
      </c>
      <c r="G237" s="1">
        <f>Tabella1[[#This Row],[DATA FATTURA]]+60</f>
        <v>45452</v>
      </c>
    </row>
    <row r="238" spans="1:7" x14ac:dyDescent="0.25">
      <c r="A238">
        <v>134</v>
      </c>
      <c r="B238" s="1">
        <v>45392</v>
      </c>
      <c r="C238">
        <v>2760</v>
      </c>
      <c r="D238" t="s">
        <v>9</v>
      </c>
      <c r="E238" t="s">
        <v>17</v>
      </c>
      <c r="F238" s="1">
        <f t="shared" ca="1" si="3"/>
        <v>45461</v>
      </c>
      <c r="G238" s="1">
        <f>Tabella1[[#This Row],[DATA FATTURA]]+60</f>
        <v>45452</v>
      </c>
    </row>
    <row r="239" spans="1:7" x14ac:dyDescent="0.25">
      <c r="A239">
        <v>25</v>
      </c>
      <c r="B239" s="1">
        <v>45392</v>
      </c>
      <c r="C239">
        <v>580</v>
      </c>
      <c r="D239" t="s">
        <v>11</v>
      </c>
      <c r="E239" t="s">
        <v>8</v>
      </c>
      <c r="F239" s="1">
        <f t="shared" ca="1" si="3"/>
        <v>45461</v>
      </c>
      <c r="G239" s="1">
        <f>Tabella1[[#This Row],[DATA FATTURA]]+60</f>
        <v>45452</v>
      </c>
    </row>
    <row r="240" spans="1:7" x14ac:dyDescent="0.25">
      <c r="A240">
        <v>201</v>
      </c>
      <c r="B240" s="1">
        <v>45392</v>
      </c>
      <c r="C240">
        <v>4100</v>
      </c>
      <c r="D240" t="s">
        <v>18</v>
      </c>
      <c r="E240" t="s">
        <v>10</v>
      </c>
      <c r="F240" s="1">
        <f t="shared" ca="1" si="3"/>
        <v>45461</v>
      </c>
      <c r="G240" s="1">
        <f>Tabella1[[#This Row],[DATA FATTURA]]+60</f>
        <v>45452</v>
      </c>
    </row>
    <row r="241" spans="1:7" x14ac:dyDescent="0.25">
      <c r="A241">
        <v>47</v>
      </c>
      <c r="B241" s="1">
        <v>45392</v>
      </c>
      <c r="C241">
        <v>1020</v>
      </c>
      <c r="D241" t="s">
        <v>12</v>
      </c>
      <c r="E241" t="s">
        <v>10</v>
      </c>
      <c r="F241" s="1">
        <f t="shared" ca="1" si="3"/>
        <v>45461</v>
      </c>
      <c r="G241" s="1">
        <f>Tabella1[[#This Row],[DATA FATTURA]]+60</f>
        <v>45452</v>
      </c>
    </row>
    <row r="242" spans="1:7" x14ac:dyDescent="0.25">
      <c r="A242">
        <v>168</v>
      </c>
      <c r="B242" s="1">
        <v>45392</v>
      </c>
      <c r="C242">
        <v>3440</v>
      </c>
      <c r="D242" t="s">
        <v>9</v>
      </c>
      <c r="E242" t="s">
        <v>10</v>
      </c>
      <c r="F242" s="1">
        <f t="shared" ca="1" si="3"/>
        <v>45461</v>
      </c>
      <c r="G242" s="1">
        <f>Tabella1[[#This Row],[DATA FATTURA]]+60</f>
        <v>45452</v>
      </c>
    </row>
    <row r="243" spans="1:7" x14ac:dyDescent="0.25">
      <c r="A243">
        <v>155</v>
      </c>
      <c r="B243" s="1">
        <v>45392</v>
      </c>
      <c r="C243">
        <v>3180</v>
      </c>
      <c r="D243" t="s">
        <v>12</v>
      </c>
      <c r="E243" t="s">
        <v>17</v>
      </c>
      <c r="F243" s="1">
        <f t="shared" ca="1" si="3"/>
        <v>45461</v>
      </c>
      <c r="G243" s="1">
        <f>Tabella1[[#This Row],[DATA FATTURA]]+60</f>
        <v>45452</v>
      </c>
    </row>
    <row r="244" spans="1:7" x14ac:dyDescent="0.25">
      <c r="A244">
        <v>268</v>
      </c>
      <c r="B244" s="1">
        <v>45391</v>
      </c>
      <c r="C244">
        <v>5440</v>
      </c>
      <c r="D244" t="s">
        <v>12</v>
      </c>
      <c r="E244" t="s">
        <v>10</v>
      </c>
      <c r="F244" s="1">
        <f t="shared" ca="1" si="3"/>
        <v>45461</v>
      </c>
      <c r="G244" s="1">
        <f>Tabella1[[#This Row],[DATA FATTURA]]+60</f>
        <v>45451</v>
      </c>
    </row>
    <row r="245" spans="1:7" x14ac:dyDescent="0.25">
      <c r="A245">
        <v>122</v>
      </c>
      <c r="B245" s="1">
        <v>45391</v>
      </c>
      <c r="C245">
        <v>2520</v>
      </c>
      <c r="D245" t="s">
        <v>18</v>
      </c>
      <c r="E245" t="s">
        <v>8</v>
      </c>
      <c r="F245" s="1">
        <f t="shared" ca="1" si="3"/>
        <v>45461</v>
      </c>
      <c r="G245" s="1">
        <f>Tabella1[[#This Row],[DATA FATTURA]]+60</f>
        <v>45451</v>
      </c>
    </row>
    <row r="246" spans="1:7" x14ac:dyDescent="0.25">
      <c r="A246">
        <v>358</v>
      </c>
      <c r="B246" s="1">
        <v>45391</v>
      </c>
      <c r="C246">
        <v>2650</v>
      </c>
      <c r="D246" t="s">
        <v>7</v>
      </c>
      <c r="E246" t="s">
        <v>17</v>
      </c>
      <c r="F246" s="1">
        <f t="shared" ca="1" si="3"/>
        <v>45461</v>
      </c>
      <c r="G246" s="1">
        <f>Tabella1[[#This Row],[DATA FATTURA]]+60</f>
        <v>45451</v>
      </c>
    </row>
    <row r="247" spans="1:7" x14ac:dyDescent="0.25">
      <c r="A247">
        <v>446</v>
      </c>
      <c r="B247" s="1">
        <v>45391</v>
      </c>
      <c r="C247">
        <v>7050</v>
      </c>
      <c r="D247" t="s">
        <v>11</v>
      </c>
      <c r="E247" t="s">
        <v>17</v>
      </c>
      <c r="F247" s="1">
        <f t="shared" ca="1" si="3"/>
        <v>45461</v>
      </c>
      <c r="G247" s="1">
        <f>Tabella1[[#This Row],[DATA FATTURA]]+60</f>
        <v>45451</v>
      </c>
    </row>
    <row r="248" spans="1:7" x14ac:dyDescent="0.25">
      <c r="A248">
        <v>317</v>
      </c>
      <c r="B248" s="1">
        <v>45391</v>
      </c>
      <c r="C248">
        <v>600</v>
      </c>
      <c r="D248" t="s">
        <v>16</v>
      </c>
      <c r="E248" t="s">
        <v>8</v>
      </c>
      <c r="F248" s="1">
        <f t="shared" ca="1" si="3"/>
        <v>45461</v>
      </c>
      <c r="G248" s="1">
        <f>Tabella1[[#This Row],[DATA FATTURA]]+60</f>
        <v>45451</v>
      </c>
    </row>
    <row r="249" spans="1:7" x14ac:dyDescent="0.25">
      <c r="A249">
        <v>266</v>
      </c>
      <c r="B249" s="1">
        <v>45391</v>
      </c>
      <c r="C249">
        <v>5400</v>
      </c>
      <c r="D249" t="s">
        <v>16</v>
      </c>
      <c r="E249" t="s">
        <v>10</v>
      </c>
      <c r="F249" s="1">
        <f t="shared" ca="1" si="3"/>
        <v>45461</v>
      </c>
      <c r="G249" s="1">
        <f>Tabella1[[#This Row],[DATA FATTURA]]+60</f>
        <v>45451</v>
      </c>
    </row>
    <row r="250" spans="1:7" x14ac:dyDescent="0.25">
      <c r="A250">
        <v>469</v>
      </c>
      <c r="B250" s="1">
        <v>45391</v>
      </c>
      <c r="C250">
        <v>7100</v>
      </c>
      <c r="D250" t="s">
        <v>16</v>
      </c>
      <c r="E250" t="s">
        <v>13</v>
      </c>
      <c r="F250" s="1">
        <f t="shared" ca="1" si="3"/>
        <v>45461</v>
      </c>
      <c r="G250" s="1">
        <f>Tabella1[[#This Row],[DATA FATTURA]]+60</f>
        <v>45451</v>
      </c>
    </row>
    <row r="251" spans="1:7" x14ac:dyDescent="0.25">
      <c r="A251">
        <v>166</v>
      </c>
      <c r="B251" s="1">
        <v>45391</v>
      </c>
      <c r="C251">
        <v>3400</v>
      </c>
      <c r="D251" t="s">
        <v>12</v>
      </c>
      <c r="E251" t="s">
        <v>17</v>
      </c>
      <c r="F251" s="1">
        <f t="shared" ca="1" si="3"/>
        <v>45461</v>
      </c>
      <c r="G251" s="1">
        <f>Tabella1[[#This Row],[DATA FATTURA]]+60</f>
        <v>45451</v>
      </c>
    </row>
    <row r="252" spans="1:7" x14ac:dyDescent="0.25">
      <c r="A252">
        <v>17</v>
      </c>
      <c r="B252" s="1">
        <v>45391</v>
      </c>
      <c r="C252">
        <v>420</v>
      </c>
      <c r="D252" t="s">
        <v>15</v>
      </c>
      <c r="E252" t="s">
        <v>8</v>
      </c>
      <c r="F252" s="1">
        <f t="shared" ca="1" si="3"/>
        <v>45461</v>
      </c>
      <c r="G252" s="1">
        <f>Tabella1[[#This Row],[DATA FATTURA]]+60</f>
        <v>45451</v>
      </c>
    </row>
    <row r="253" spans="1:7" x14ac:dyDescent="0.25">
      <c r="A253">
        <v>159</v>
      </c>
      <c r="B253" s="1">
        <v>45391</v>
      </c>
      <c r="C253">
        <v>3260</v>
      </c>
      <c r="D253" t="s">
        <v>14</v>
      </c>
      <c r="E253" t="s">
        <v>10</v>
      </c>
      <c r="F253" s="1">
        <f t="shared" ca="1" si="3"/>
        <v>45461</v>
      </c>
      <c r="G253" s="1">
        <f>Tabella1[[#This Row],[DATA FATTURA]]+60</f>
        <v>45451</v>
      </c>
    </row>
    <row r="254" spans="1:7" x14ac:dyDescent="0.25">
      <c r="A254">
        <v>143</v>
      </c>
      <c r="B254" s="1">
        <v>45391</v>
      </c>
      <c r="C254">
        <v>2940</v>
      </c>
      <c r="D254" t="s">
        <v>7</v>
      </c>
      <c r="E254" t="s">
        <v>8</v>
      </c>
      <c r="F254" s="1">
        <f t="shared" ca="1" si="3"/>
        <v>45461</v>
      </c>
      <c r="G254" s="1">
        <f>Tabella1[[#This Row],[DATA FATTURA]]+60</f>
        <v>45451</v>
      </c>
    </row>
    <row r="255" spans="1:7" x14ac:dyDescent="0.25">
      <c r="A255">
        <v>280</v>
      </c>
      <c r="B255" s="1">
        <v>45391</v>
      </c>
      <c r="C255">
        <v>5680</v>
      </c>
      <c r="D255" t="s">
        <v>11</v>
      </c>
      <c r="E255" t="s">
        <v>10</v>
      </c>
      <c r="F255" s="1">
        <f t="shared" ca="1" si="3"/>
        <v>45461</v>
      </c>
      <c r="G255" s="1">
        <f>Tabella1[[#This Row],[DATA FATTURA]]+60</f>
        <v>45451</v>
      </c>
    </row>
    <row r="256" spans="1:7" x14ac:dyDescent="0.25">
      <c r="A256">
        <v>333</v>
      </c>
      <c r="B256" s="1">
        <v>45391</v>
      </c>
      <c r="C256">
        <v>1400</v>
      </c>
      <c r="D256" t="s">
        <v>16</v>
      </c>
      <c r="E256" t="s">
        <v>8</v>
      </c>
      <c r="F256" s="1">
        <f t="shared" ca="1" si="3"/>
        <v>45461</v>
      </c>
      <c r="G256" s="1">
        <f>Tabella1[[#This Row],[DATA FATTURA]]+60</f>
        <v>45451</v>
      </c>
    </row>
    <row r="257" spans="1:7" x14ac:dyDescent="0.25">
      <c r="A257">
        <v>474</v>
      </c>
      <c r="B257" s="1">
        <v>45391</v>
      </c>
      <c r="C257">
        <v>6600</v>
      </c>
      <c r="D257" t="s">
        <v>9</v>
      </c>
      <c r="E257" t="s">
        <v>17</v>
      </c>
      <c r="F257" s="1">
        <f t="shared" ca="1" si="3"/>
        <v>45461</v>
      </c>
      <c r="G257" s="1">
        <f>Tabella1[[#This Row],[DATA FATTURA]]+60</f>
        <v>45451</v>
      </c>
    </row>
    <row r="258" spans="1:7" x14ac:dyDescent="0.25">
      <c r="A258">
        <v>126</v>
      </c>
      <c r="B258" s="1">
        <v>45391</v>
      </c>
      <c r="C258">
        <v>2600</v>
      </c>
      <c r="D258" t="s">
        <v>7</v>
      </c>
      <c r="E258" t="s">
        <v>10</v>
      </c>
      <c r="F258" s="1">
        <f t="shared" ca="1" si="3"/>
        <v>45461</v>
      </c>
      <c r="G258" s="1">
        <f>Tabella1[[#This Row],[DATA FATTURA]]+60</f>
        <v>45451</v>
      </c>
    </row>
    <row r="259" spans="1:7" x14ac:dyDescent="0.25">
      <c r="A259">
        <v>161</v>
      </c>
      <c r="B259" s="1">
        <v>45391</v>
      </c>
      <c r="C259">
        <v>3300</v>
      </c>
      <c r="D259" t="s">
        <v>11</v>
      </c>
      <c r="E259" t="s">
        <v>13</v>
      </c>
      <c r="F259" s="1">
        <f t="shared" ref="F259:F322" ca="1" si="4">TODAY()</f>
        <v>45461</v>
      </c>
      <c r="G259" s="1">
        <f>Tabella1[[#This Row],[DATA FATTURA]]+60</f>
        <v>45451</v>
      </c>
    </row>
    <row r="260" spans="1:7" x14ac:dyDescent="0.25">
      <c r="A260">
        <v>278</v>
      </c>
      <c r="B260" s="1">
        <v>45391</v>
      </c>
      <c r="C260">
        <v>5640</v>
      </c>
      <c r="D260" t="s">
        <v>14</v>
      </c>
      <c r="E260" t="s">
        <v>17</v>
      </c>
      <c r="F260" s="1">
        <f t="shared" ca="1" si="4"/>
        <v>45461</v>
      </c>
      <c r="G260" s="1">
        <f>Tabella1[[#This Row],[DATA FATTURA]]+60</f>
        <v>45451</v>
      </c>
    </row>
    <row r="261" spans="1:7" x14ac:dyDescent="0.25">
      <c r="A261">
        <v>94</v>
      </c>
      <c r="B261" s="1">
        <v>45391</v>
      </c>
      <c r="C261">
        <v>1960</v>
      </c>
      <c r="D261" t="s">
        <v>9</v>
      </c>
      <c r="E261" t="s">
        <v>8</v>
      </c>
      <c r="F261" s="1">
        <f t="shared" ca="1" si="4"/>
        <v>45461</v>
      </c>
      <c r="G261" s="1">
        <f>Tabella1[[#This Row],[DATA FATTURA]]+60</f>
        <v>45451</v>
      </c>
    </row>
    <row r="262" spans="1:7" x14ac:dyDescent="0.25">
      <c r="A262">
        <v>217</v>
      </c>
      <c r="B262" s="1">
        <v>45391</v>
      </c>
      <c r="C262">
        <v>4420</v>
      </c>
      <c r="D262" t="s">
        <v>12</v>
      </c>
      <c r="E262" t="s">
        <v>13</v>
      </c>
      <c r="F262" s="1">
        <f t="shared" ca="1" si="4"/>
        <v>45461</v>
      </c>
      <c r="G262" s="1">
        <f>Tabella1[[#This Row],[DATA FATTURA]]+60</f>
        <v>45451</v>
      </c>
    </row>
    <row r="263" spans="1:7" x14ac:dyDescent="0.25">
      <c r="A263">
        <v>404</v>
      </c>
      <c r="B263" s="1">
        <v>45391</v>
      </c>
      <c r="C263">
        <v>4950</v>
      </c>
      <c r="D263" t="s">
        <v>12</v>
      </c>
      <c r="E263" t="s">
        <v>17</v>
      </c>
      <c r="F263" s="1">
        <f t="shared" ca="1" si="4"/>
        <v>45461</v>
      </c>
      <c r="G263" s="1">
        <f>Tabella1[[#This Row],[DATA FATTURA]]+60</f>
        <v>45451</v>
      </c>
    </row>
    <row r="264" spans="1:7" x14ac:dyDescent="0.25">
      <c r="A264">
        <v>498</v>
      </c>
      <c r="B264" s="1">
        <v>45391</v>
      </c>
      <c r="C264">
        <v>4200</v>
      </c>
      <c r="D264" t="s">
        <v>7</v>
      </c>
      <c r="E264" t="s">
        <v>17</v>
      </c>
      <c r="F264" s="1">
        <f t="shared" ca="1" si="4"/>
        <v>45461</v>
      </c>
      <c r="G264" s="1">
        <f>Tabella1[[#This Row],[DATA FATTURA]]+60</f>
        <v>45451</v>
      </c>
    </row>
    <row r="265" spans="1:7" x14ac:dyDescent="0.25">
      <c r="A265">
        <v>460</v>
      </c>
      <c r="B265" s="1">
        <v>45391</v>
      </c>
      <c r="C265">
        <v>8000</v>
      </c>
      <c r="D265" t="s">
        <v>7</v>
      </c>
      <c r="E265" t="s">
        <v>17</v>
      </c>
      <c r="F265" s="1">
        <f t="shared" ca="1" si="4"/>
        <v>45461</v>
      </c>
      <c r="G265" s="1">
        <f>Tabella1[[#This Row],[DATA FATTURA]]+60</f>
        <v>45451</v>
      </c>
    </row>
    <row r="266" spans="1:7" x14ac:dyDescent="0.25">
      <c r="A266">
        <v>245</v>
      </c>
      <c r="B266" s="1">
        <v>45391</v>
      </c>
      <c r="C266">
        <v>4980</v>
      </c>
      <c r="D266" t="s">
        <v>7</v>
      </c>
      <c r="E266" t="s">
        <v>13</v>
      </c>
      <c r="F266" s="1">
        <f t="shared" ca="1" si="4"/>
        <v>45461</v>
      </c>
      <c r="G266" s="1">
        <f>Tabella1[[#This Row],[DATA FATTURA]]+60</f>
        <v>45451</v>
      </c>
    </row>
    <row r="267" spans="1:7" x14ac:dyDescent="0.25">
      <c r="A267">
        <v>26</v>
      </c>
      <c r="B267" s="1">
        <v>45391</v>
      </c>
      <c r="C267">
        <v>600</v>
      </c>
      <c r="D267" t="s">
        <v>9</v>
      </c>
      <c r="E267" t="s">
        <v>17</v>
      </c>
      <c r="F267" s="1">
        <f t="shared" ca="1" si="4"/>
        <v>45461</v>
      </c>
      <c r="G267" s="1">
        <f>Tabella1[[#This Row],[DATA FATTURA]]+60</f>
        <v>45451</v>
      </c>
    </row>
    <row r="268" spans="1:7" x14ac:dyDescent="0.25">
      <c r="A268">
        <v>410</v>
      </c>
      <c r="B268" s="1">
        <v>45391</v>
      </c>
      <c r="C268">
        <v>5250</v>
      </c>
      <c r="D268" t="s">
        <v>12</v>
      </c>
      <c r="E268" t="s">
        <v>13</v>
      </c>
      <c r="F268" s="1">
        <f t="shared" ca="1" si="4"/>
        <v>45461</v>
      </c>
      <c r="G268" s="1">
        <f>Tabella1[[#This Row],[DATA FATTURA]]+60</f>
        <v>45451</v>
      </c>
    </row>
    <row r="269" spans="1:7" x14ac:dyDescent="0.25">
      <c r="A269">
        <v>416</v>
      </c>
      <c r="B269" s="1">
        <v>45391</v>
      </c>
      <c r="C269">
        <v>5550</v>
      </c>
      <c r="D269" t="s">
        <v>11</v>
      </c>
      <c r="E269" t="s">
        <v>8</v>
      </c>
      <c r="F269" s="1">
        <f t="shared" ca="1" si="4"/>
        <v>45461</v>
      </c>
      <c r="G269" s="1">
        <f>Tabella1[[#This Row],[DATA FATTURA]]+60</f>
        <v>45451</v>
      </c>
    </row>
    <row r="270" spans="1:7" x14ac:dyDescent="0.25">
      <c r="A270">
        <v>450</v>
      </c>
      <c r="B270" s="1">
        <v>45391</v>
      </c>
      <c r="C270">
        <v>7250</v>
      </c>
      <c r="D270" t="s">
        <v>11</v>
      </c>
      <c r="E270" t="s">
        <v>10</v>
      </c>
      <c r="F270" s="1">
        <f t="shared" ca="1" si="4"/>
        <v>45461</v>
      </c>
      <c r="G270" s="1">
        <f>Tabella1[[#This Row],[DATA FATTURA]]+60</f>
        <v>45451</v>
      </c>
    </row>
    <row r="271" spans="1:7" x14ac:dyDescent="0.25">
      <c r="A271">
        <v>50</v>
      </c>
      <c r="B271" s="1">
        <v>45391</v>
      </c>
      <c r="C271">
        <v>1080</v>
      </c>
      <c r="D271" t="s">
        <v>16</v>
      </c>
      <c r="E271" t="s">
        <v>17</v>
      </c>
      <c r="F271" s="1">
        <f t="shared" ca="1" si="4"/>
        <v>45461</v>
      </c>
      <c r="G271" s="1">
        <f>Tabella1[[#This Row],[DATA FATTURA]]+60</f>
        <v>45451</v>
      </c>
    </row>
    <row r="272" spans="1:7" x14ac:dyDescent="0.25">
      <c r="A272">
        <v>423</v>
      </c>
      <c r="B272" s="1">
        <v>45390</v>
      </c>
      <c r="C272">
        <v>5900</v>
      </c>
      <c r="D272" t="s">
        <v>9</v>
      </c>
      <c r="E272" t="s">
        <v>8</v>
      </c>
      <c r="F272" s="1">
        <f t="shared" ca="1" si="4"/>
        <v>45461</v>
      </c>
      <c r="G272" s="1">
        <f>Tabella1[[#This Row],[DATA FATTURA]]+60</f>
        <v>45450</v>
      </c>
    </row>
    <row r="273" spans="1:7" x14ac:dyDescent="0.25">
      <c r="A273">
        <v>444</v>
      </c>
      <c r="B273" s="1">
        <v>45390</v>
      </c>
      <c r="C273">
        <v>6950</v>
      </c>
      <c r="D273" t="s">
        <v>12</v>
      </c>
      <c r="E273" t="s">
        <v>8</v>
      </c>
      <c r="F273" s="1">
        <f t="shared" ca="1" si="4"/>
        <v>45461</v>
      </c>
      <c r="G273" s="1">
        <f>Tabella1[[#This Row],[DATA FATTURA]]+60</f>
        <v>45450</v>
      </c>
    </row>
    <row r="274" spans="1:7" x14ac:dyDescent="0.25">
      <c r="A274">
        <v>158</v>
      </c>
      <c r="B274" s="1">
        <v>45390</v>
      </c>
      <c r="C274">
        <v>3240</v>
      </c>
      <c r="D274" t="s">
        <v>7</v>
      </c>
      <c r="E274" t="s">
        <v>13</v>
      </c>
      <c r="F274" s="1">
        <f t="shared" ca="1" si="4"/>
        <v>45461</v>
      </c>
      <c r="G274" s="1">
        <f>Tabella1[[#This Row],[DATA FATTURA]]+60</f>
        <v>45450</v>
      </c>
    </row>
    <row r="275" spans="1:7" x14ac:dyDescent="0.25">
      <c r="A275">
        <v>476</v>
      </c>
      <c r="B275" s="1">
        <v>45390</v>
      </c>
      <c r="C275">
        <v>6400</v>
      </c>
      <c r="D275" t="s">
        <v>15</v>
      </c>
      <c r="E275" t="s">
        <v>10</v>
      </c>
      <c r="F275" s="1">
        <f t="shared" ca="1" si="4"/>
        <v>45461</v>
      </c>
      <c r="G275" s="1">
        <f>Tabella1[[#This Row],[DATA FATTURA]]+60</f>
        <v>45450</v>
      </c>
    </row>
    <row r="276" spans="1:7" x14ac:dyDescent="0.25">
      <c r="A276">
        <v>428</v>
      </c>
      <c r="B276" s="1">
        <v>45390</v>
      </c>
      <c r="C276">
        <v>6150</v>
      </c>
      <c r="D276" t="s">
        <v>18</v>
      </c>
      <c r="E276" t="s">
        <v>17</v>
      </c>
      <c r="F276" s="1">
        <f t="shared" ca="1" si="4"/>
        <v>45461</v>
      </c>
      <c r="G276" s="1">
        <f>Tabella1[[#This Row],[DATA FATTURA]]+60</f>
        <v>45450</v>
      </c>
    </row>
    <row r="277" spans="1:7" x14ac:dyDescent="0.25">
      <c r="A277">
        <v>480</v>
      </c>
      <c r="B277" s="1">
        <v>45390</v>
      </c>
      <c r="C277">
        <v>6000</v>
      </c>
      <c r="D277" t="s">
        <v>11</v>
      </c>
      <c r="E277" t="s">
        <v>13</v>
      </c>
      <c r="F277" s="1">
        <f t="shared" ca="1" si="4"/>
        <v>45461</v>
      </c>
      <c r="G277" s="1">
        <f>Tabella1[[#This Row],[DATA FATTURA]]+60</f>
        <v>45450</v>
      </c>
    </row>
    <row r="278" spans="1:7" x14ac:dyDescent="0.25">
      <c r="A278">
        <v>451</v>
      </c>
      <c r="B278" s="1">
        <v>45390</v>
      </c>
      <c r="C278">
        <v>7300</v>
      </c>
      <c r="D278" t="s">
        <v>9</v>
      </c>
      <c r="E278" t="s">
        <v>8</v>
      </c>
      <c r="F278" s="1">
        <f t="shared" ca="1" si="4"/>
        <v>45461</v>
      </c>
      <c r="G278" s="1">
        <f>Tabella1[[#This Row],[DATA FATTURA]]+60</f>
        <v>45450</v>
      </c>
    </row>
    <row r="279" spans="1:7" x14ac:dyDescent="0.25">
      <c r="A279">
        <v>425</v>
      </c>
      <c r="B279" s="1">
        <v>45390</v>
      </c>
      <c r="C279">
        <v>6000</v>
      </c>
      <c r="D279" t="s">
        <v>15</v>
      </c>
      <c r="E279" t="s">
        <v>10</v>
      </c>
      <c r="F279" s="1">
        <f t="shared" ca="1" si="4"/>
        <v>45461</v>
      </c>
      <c r="G279" s="1">
        <f>Tabella1[[#This Row],[DATA FATTURA]]+60</f>
        <v>45450</v>
      </c>
    </row>
    <row r="280" spans="1:7" x14ac:dyDescent="0.25">
      <c r="A280">
        <v>426</v>
      </c>
      <c r="B280" s="1">
        <v>45390</v>
      </c>
      <c r="C280">
        <v>6050</v>
      </c>
      <c r="D280" t="s">
        <v>7</v>
      </c>
      <c r="E280" t="s">
        <v>10</v>
      </c>
      <c r="F280" s="1">
        <f t="shared" ca="1" si="4"/>
        <v>45461</v>
      </c>
      <c r="G280" s="1">
        <f>Tabella1[[#This Row],[DATA FATTURA]]+60</f>
        <v>45450</v>
      </c>
    </row>
    <row r="281" spans="1:7" x14ac:dyDescent="0.25">
      <c r="A281">
        <v>20</v>
      </c>
      <c r="B281" s="1">
        <v>45390</v>
      </c>
      <c r="C281">
        <v>480</v>
      </c>
      <c r="D281" t="s">
        <v>18</v>
      </c>
      <c r="E281" t="s">
        <v>10</v>
      </c>
      <c r="F281" s="1">
        <f t="shared" ca="1" si="4"/>
        <v>45461</v>
      </c>
      <c r="G281" s="1">
        <f>Tabella1[[#This Row],[DATA FATTURA]]+60</f>
        <v>45450</v>
      </c>
    </row>
    <row r="282" spans="1:7" x14ac:dyDescent="0.25">
      <c r="A282">
        <v>365</v>
      </c>
      <c r="B282" s="1">
        <v>45390</v>
      </c>
      <c r="C282">
        <v>3000</v>
      </c>
      <c r="D282" t="s">
        <v>11</v>
      </c>
      <c r="E282" t="s">
        <v>17</v>
      </c>
      <c r="F282" s="1">
        <f t="shared" ca="1" si="4"/>
        <v>45461</v>
      </c>
      <c r="G282" s="1">
        <f>Tabella1[[#This Row],[DATA FATTURA]]+60</f>
        <v>45450</v>
      </c>
    </row>
    <row r="283" spans="1:7" x14ac:dyDescent="0.25">
      <c r="A283">
        <v>76</v>
      </c>
      <c r="B283" s="1">
        <v>45390</v>
      </c>
      <c r="C283">
        <v>1600</v>
      </c>
      <c r="D283" t="s">
        <v>11</v>
      </c>
      <c r="E283" t="s">
        <v>10</v>
      </c>
      <c r="F283" s="1">
        <f t="shared" ca="1" si="4"/>
        <v>45461</v>
      </c>
      <c r="G283" s="1">
        <f>Tabella1[[#This Row],[DATA FATTURA]]+60</f>
        <v>45450</v>
      </c>
    </row>
    <row r="284" spans="1:7" x14ac:dyDescent="0.25">
      <c r="A284">
        <v>399</v>
      </c>
      <c r="B284" s="1">
        <v>45390</v>
      </c>
      <c r="C284">
        <v>4700</v>
      </c>
      <c r="D284" t="s">
        <v>11</v>
      </c>
      <c r="E284" t="s">
        <v>13</v>
      </c>
      <c r="F284" s="1">
        <f t="shared" ca="1" si="4"/>
        <v>45461</v>
      </c>
      <c r="G284" s="1">
        <f>Tabella1[[#This Row],[DATA FATTURA]]+60</f>
        <v>45450</v>
      </c>
    </row>
    <row r="285" spans="1:7" x14ac:dyDescent="0.25">
      <c r="A285">
        <v>371</v>
      </c>
      <c r="B285" s="1">
        <v>45390</v>
      </c>
      <c r="C285">
        <v>3300</v>
      </c>
      <c r="D285" t="s">
        <v>18</v>
      </c>
      <c r="E285" t="s">
        <v>13</v>
      </c>
      <c r="F285" s="1">
        <f t="shared" ca="1" si="4"/>
        <v>45461</v>
      </c>
      <c r="G285" s="1">
        <f>Tabella1[[#This Row],[DATA FATTURA]]+60</f>
        <v>45450</v>
      </c>
    </row>
    <row r="286" spans="1:7" x14ac:dyDescent="0.25">
      <c r="A286">
        <v>465</v>
      </c>
      <c r="B286" s="1">
        <v>45390</v>
      </c>
      <c r="C286">
        <v>7500</v>
      </c>
      <c r="D286" t="s">
        <v>14</v>
      </c>
      <c r="E286" t="s">
        <v>8</v>
      </c>
      <c r="F286" s="1">
        <f t="shared" ca="1" si="4"/>
        <v>45461</v>
      </c>
      <c r="G286" s="1">
        <f>Tabella1[[#This Row],[DATA FATTURA]]+60</f>
        <v>45450</v>
      </c>
    </row>
    <row r="287" spans="1:7" x14ac:dyDescent="0.25">
      <c r="A287">
        <v>466</v>
      </c>
      <c r="B287" s="1">
        <v>45390</v>
      </c>
      <c r="C287">
        <v>7400</v>
      </c>
      <c r="D287" t="s">
        <v>7</v>
      </c>
      <c r="E287" t="s">
        <v>13</v>
      </c>
      <c r="F287" s="1">
        <f t="shared" ca="1" si="4"/>
        <v>45461</v>
      </c>
      <c r="G287" s="1">
        <f>Tabella1[[#This Row],[DATA FATTURA]]+60</f>
        <v>45450</v>
      </c>
    </row>
    <row r="288" spans="1:7" x14ac:dyDescent="0.25">
      <c r="A288">
        <v>400</v>
      </c>
      <c r="B288" s="1">
        <v>45390</v>
      </c>
      <c r="C288">
        <v>4750</v>
      </c>
      <c r="D288" t="s">
        <v>9</v>
      </c>
      <c r="E288" t="s">
        <v>17</v>
      </c>
      <c r="F288" s="1">
        <f t="shared" ca="1" si="4"/>
        <v>45461</v>
      </c>
      <c r="G288" s="1">
        <f>Tabella1[[#This Row],[DATA FATTURA]]+60</f>
        <v>45450</v>
      </c>
    </row>
    <row r="289" spans="1:7" x14ac:dyDescent="0.25">
      <c r="A289">
        <v>343</v>
      </c>
      <c r="B289" s="1">
        <v>45390</v>
      </c>
      <c r="C289">
        <v>1900</v>
      </c>
      <c r="D289" t="s">
        <v>18</v>
      </c>
      <c r="E289" t="s">
        <v>13</v>
      </c>
      <c r="F289" s="1">
        <f t="shared" ca="1" si="4"/>
        <v>45461</v>
      </c>
      <c r="G289" s="1">
        <f>Tabella1[[#This Row],[DATA FATTURA]]+60</f>
        <v>45450</v>
      </c>
    </row>
    <row r="290" spans="1:7" x14ac:dyDescent="0.25">
      <c r="A290">
        <v>138</v>
      </c>
      <c r="B290" s="1">
        <v>45390</v>
      </c>
      <c r="C290">
        <v>2840</v>
      </c>
      <c r="D290" t="s">
        <v>12</v>
      </c>
      <c r="E290" t="s">
        <v>17</v>
      </c>
      <c r="F290" s="1">
        <f t="shared" ca="1" si="4"/>
        <v>45461</v>
      </c>
      <c r="G290" s="1">
        <f>Tabella1[[#This Row],[DATA FATTURA]]+60</f>
        <v>45450</v>
      </c>
    </row>
    <row r="291" spans="1:7" x14ac:dyDescent="0.25">
      <c r="A291">
        <v>24</v>
      </c>
      <c r="B291" s="1">
        <v>45390</v>
      </c>
      <c r="C291">
        <v>560</v>
      </c>
      <c r="D291" t="s">
        <v>7</v>
      </c>
      <c r="E291" t="s">
        <v>8</v>
      </c>
      <c r="F291" s="1">
        <f t="shared" ca="1" si="4"/>
        <v>45461</v>
      </c>
      <c r="G291" s="1">
        <f>Tabella1[[#This Row],[DATA FATTURA]]+60</f>
        <v>45450</v>
      </c>
    </row>
    <row r="292" spans="1:7" x14ac:dyDescent="0.25">
      <c r="A292">
        <v>405</v>
      </c>
      <c r="B292" s="1">
        <v>45390</v>
      </c>
      <c r="C292">
        <v>5000</v>
      </c>
      <c r="D292" t="s">
        <v>18</v>
      </c>
      <c r="E292" t="s">
        <v>10</v>
      </c>
      <c r="F292" s="1">
        <f t="shared" ca="1" si="4"/>
        <v>45461</v>
      </c>
      <c r="G292" s="1">
        <f>Tabella1[[#This Row],[DATA FATTURA]]+60</f>
        <v>45450</v>
      </c>
    </row>
    <row r="293" spans="1:7" x14ac:dyDescent="0.25">
      <c r="A293">
        <v>125</v>
      </c>
      <c r="B293" s="1">
        <v>45390</v>
      </c>
      <c r="C293">
        <v>2580</v>
      </c>
      <c r="D293" t="s">
        <v>14</v>
      </c>
      <c r="E293" t="s">
        <v>10</v>
      </c>
      <c r="F293" s="1">
        <f t="shared" ca="1" si="4"/>
        <v>45461</v>
      </c>
      <c r="G293" s="1">
        <f>Tabella1[[#This Row],[DATA FATTURA]]+60</f>
        <v>45450</v>
      </c>
    </row>
    <row r="294" spans="1:7" x14ac:dyDescent="0.25">
      <c r="A294">
        <v>133</v>
      </c>
      <c r="B294" s="1">
        <v>45390</v>
      </c>
      <c r="C294">
        <v>2740</v>
      </c>
      <c r="D294" t="s">
        <v>18</v>
      </c>
      <c r="E294" t="s">
        <v>13</v>
      </c>
      <c r="F294" s="1">
        <f t="shared" ca="1" si="4"/>
        <v>45461</v>
      </c>
      <c r="G294" s="1">
        <f>Tabella1[[#This Row],[DATA FATTURA]]+60</f>
        <v>45450</v>
      </c>
    </row>
    <row r="295" spans="1:7" x14ac:dyDescent="0.25">
      <c r="A295">
        <v>494</v>
      </c>
      <c r="B295" s="1">
        <v>45390</v>
      </c>
      <c r="C295">
        <v>4600</v>
      </c>
      <c r="D295" t="s">
        <v>7</v>
      </c>
      <c r="E295" t="s">
        <v>13</v>
      </c>
      <c r="F295" s="1">
        <f t="shared" ca="1" si="4"/>
        <v>45461</v>
      </c>
      <c r="G295" s="1">
        <f>Tabella1[[#This Row],[DATA FATTURA]]+60</f>
        <v>45450</v>
      </c>
    </row>
    <row r="296" spans="1:7" x14ac:dyDescent="0.25">
      <c r="A296">
        <v>289</v>
      </c>
      <c r="B296" s="1">
        <v>45390</v>
      </c>
      <c r="C296">
        <v>5860</v>
      </c>
      <c r="D296" t="s">
        <v>15</v>
      </c>
      <c r="E296" t="s">
        <v>8</v>
      </c>
      <c r="F296" s="1">
        <f t="shared" ca="1" si="4"/>
        <v>45461</v>
      </c>
      <c r="G296" s="1">
        <f>Tabella1[[#This Row],[DATA FATTURA]]+60</f>
        <v>45450</v>
      </c>
    </row>
    <row r="297" spans="1:7" x14ac:dyDescent="0.25">
      <c r="A297">
        <v>232</v>
      </c>
      <c r="B297" s="1">
        <v>45390</v>
      </c>
      <c r="C297">
        <v>4720</v>
      </c>
      <c r="D297" t="s">
        <v>16</v>
      </c>
      <c r="E297" t="s">
        <v>17</v>
      </c>
      <c r="F297" s="1">
        <f t="shared" ca="1" si="4"/>
        <v>45461</v>
      </c>
      <c r="G297" s="1">
        <f>Tabella1[[#This Row],[DATA FATTURA]]+60</f>
        <v>45450</v>
      </c>
    </row>
    <row r="298" spans="1:7" x14ac:dyDescent="0.25">
      <c r="A298">
        <v>286</v>
      </c>
      <c r="B298" s="1">
        <v>45390</v>
      </c>
      <c r="C298">
        <v>5800</v>
      </c>
      <c r="D298" t="s">
        <v>18</v>
      </c>
      <c r="E298" t="s">
        <v>10</v>
      </c>
      <c r="F298" s="1">
        <f t="shared" ca="1" si="4"/>
        <v>45461</v>
      </c>
      <c r="G298" s="1">
        <f>Tabella1[[#This Row],[DATA FATTURA]]+60</f>
        <v>45450</v>
      </c>
    </row>
    <row r="299" spans="1:7" x14ac:dyDescent="0.25">
      <c r="A299">
        <v>203</v>
      </c>
      <c r="B299" s="1">
        <v>45390</v>
      </c>
      <c r="C299">
        <v>4140</v>
      </c>
      <c r="D299" t="s">
        <v>16</v>
      </c>
      <c r="E299" t="s">
        <v>13</v>
      </c>
      <c r="F299" s="1">
        <f t="shared" ca="1" si="4"/>
        <v>45461</v>
      </c>
      <c r="G299" s="1">
        <f>Tabella1[[#This Row],[DATA FATTURA]]+60</f>
        <v>45450</v>
      </c>
    </row>
    <row r="300" spans="1:7" x14ac:dyDescent="0.25">
      <c r="A300">
        <v>112</v>
      </c>
      <c r="B300" s="1">
        <v>45390</v>
      </c>
      <c r="C300">
        <v>2320</v>
      </c>
      <c r="D300" t="s">
        <v>16</v>
      </c>
      <c r="E300" t="s">
        <v>10</v>
      </c>
      <c r="F300" s="1">
        <f t="shared" ca="1" si="4"/>
        <v>45461</v>
      </c>
      <c r="G300" s="1">
        <f>Tabella1[[#This Row],[DATA FATTURA]]+60</f>
        <v>45450</v>
      </c>
    </row>
    <row r="301" spans="1:7" x14ac:dyDescent="0.25">
      <c r="A301">
        <v>212</v>
      </c>
      <c r="B301" s="1">
        <v>45390</v>
      </c>
      <c r="C301">
        <v>4320</v>
      </c>
      <c r="D301" t="s">
        <v>11</v>
      </c>
      <c r="E301" t="s">
        <v>10</v>
      </c>
      <c r="F301" s="1">
        <f t="shared" ca="1" si="4"/>
        <v>45461</v>
      </c>
      <c r="G301" s="1">
        <f>Tabella1[[#This Row],[DATA FATTURA]]+60</f>
        <v>45450</v>
      </c>
    </row>
    <row r="302" spans="1:7" x14ac:dyDescent="0.25">
      <c r="A302">
        <v>373</v>
      </c>
      <c r="B302" s="1">
        <v>45389</v>
      </c>
      <c r="C302">
        <v>3400</v>
      </c>
      <c r="D302" t="s">
        <v>16</v>
      </c>
      <c r="E302" t="s">
        <v>8</v>
      </c>
      <c r="F302" s="1">
        <f t="shared" ca="1" si="4"/>
        <v>45461</v>
      </c>
      <c r="G302" s="1">
        <f>Tabella1[[#This Row],[DATA FATTURA]]+60</f>
        <v>45449</v>
      </c>
    </row>
    <row r="303" spans="1:7" x14ac:dyDescent="0.25">
      <c r="A303">
        <v>470</v>
      </c>
      <c r="B303" s="1">
        <v>45389</v>
      </c>
      <c r="C303">
        <v>7000</v>
      </c>
      <c r="D303" t="s">
        <v>16</v>
      </c>
      <c r="E303" t="s">
        <v>17</v>
      </c>
      <c r="F303" s="1">
        <f t="shared" ca="1" si="4"/>
        <v>45461</v>
      </c>
      <c r="G303" s="1">
        <f>Tabella1[[#This Row],[DATA FATTURA]]+60</f>
        <v>45449</v>
      </c>
    </row>
    <row r="304" spans="1:7" x14ac:dyDescent="0.25">
      <c r="A304">
        <v>103</v>
      </c>
      <c r="B304" s="1">
        <v>45389</v>
      </c>
      <c r="C304">
        <v>2140</v>
      </c>
      <c r="D304" t="s">
        <v>7</v>
      </c>
      <c r="E304" t="s">
        <v>10</v>
      </c>
      <c r="F304" s="1">
        <f t="shared" ca="1" si="4"/>
        <v>45461</v>
      </c>
      <c r="G304" s="1">
        <f>Tabella1[[#This Row],[DATA FATTURA]]+60</f>
        <v>45449</v>
      </c>
    </row>
    <row r="305" spans="1:7" x14ac:dyDescent="0.25">
      <c r="A305">
        <v>269</v>
      </c>
      <c r="B305" s="1">
        <v>45389</v>
      </c>
      <c r="C305">
        <v>5460</v>
      </c>
      <c r="D305" t="s">
        <v>18</v>
      </c>
      <c r="E305" t="s">
        <v>8</v>
      </c>
      <c r="F305" s="1">
        <f t="shared" ca="1" si="4"/>
        <v>45461</v>
      </c>
      <c r="G305" s="1">
        <f>Tabella1[[#This Row],[DATA FATTURA]]+60</f>
        <v>45449</v>
      </c>
    </row>
    <row r="306" spans="1:7" x14ac:dyDescent="0.25">
      <c r="A306">
        <v>191</v>
      </c>
      <c r="B306" s="1">
        <v>45389</v>
      </c>
      <c r="C306">
        <v>3900</v>
      </c>
      <c r="D306" t="s">
        <v>11</v>
      </c>
      <c r="E306" t="s">
        <v>8</v>
      </c>
      <c r="F306" s="1">
        <f t="shared" ca="1" si="4"/>
        <v>45461</v>
      </c>
      <c r="G306" s="1">
        <f>Tabella1[[#This Row],[DATA FATTURA]]+60</f>
        <v>45449</v>
      </c>
    </row>
    <row r="307" spans="1:7" x14ac:dyDescent="0.25">
      <c r="A307">
        <v>276</v>
      </c>
      <c r="B307" s="1">
        <v>45389</v>
      </c>
      <c r="C307">
        <v>5600</v>
      </c>
      <c r="D307" t="s">
        <v>11</v>
      </c>
      <c r="E307" t="s">
        <v>8</v>
      </c>
      <c r="F307" s="1">
        <f t="shared" ca="1" si="4"/>
        <v>45461</v>
      </c>
      <c r="G307" s="1">
        <f>Tabella1[[#This Row],[DATA FATTURA]]+60</f>
        <v>45449</v>
      </c>
    </row>
    <row r="308" spans="1:7" x14ac:dyDescent="0.25">
      <c r="A308">
        <v>336</v>
      </c>
      <c r="B308" s="1">
        <v>45389</v>
      </c>
      <c r="C308">
        <v>1550</v>
      </c>
      <c r="D308" t="s">
        <v>12</v>
      </c>
      <c r="E308" t="s">
        <v>10</v>
      </c>
      <c r="F308" s="1">
        <f t="shared" ca="1" si="4"/>
        <v>45461</v>
      </c>
      <c r="G308" s="1">
        <f>Tabella1[[#This Row],[DATA FATTURA]]+60</f>
        <v>45449</v>
      </c>
    </row>
    <row r="309" spans="1:7" x14ac:dyDescent="0.25">
      <c r="A309">
        <v>180</v>
      </c>
      <c r="B309" s="1">
        <v>45389</v>
      </c>
      <c r="C309">
        <v>3680</v>
      </c>
      <c r="D309" t="s">
        <v>16</v>
      </c>
      <c r="E309" t="s">
        <v>17</v>
      </c>
      <c r="F309" s="1">
        <f t="shared" ca="1" si="4"/>
        <v>45461</v>
      </c>
      <c r="G309" s="1">
        <f>Tabella1[[#This Row],[DATA FATTURA]]+60</f>
        <v>45449</v>
      </c>
    </row>
    <row r="310" spans="1:7" x14ac:dyDescent="0.25">
      <c r="A310">
        <v>471</v>
      </c>
      <c r="B310" s="1">
        <v>45389</v>
      </c>
      <c r="C310">
        <v>6900</v>
      </c>
      <c r="D310" t="s">
        <v>9</v>
      </c>
      <c r="E310" t="s">
        <v>8</v>
      </c>
      <c r="F310" s="1">
        <f t="shared" ca="1" si="4"/>
        <v>45461</v>
      </c>
      <c r="G310" s="1">
        <f>Tabella1[[#This Row],[DATA FATTURA]]+60</f>
        <v>45449</v>
      </c>
    </row>
    <row r="311" spans="1:7" x14ac:dyDescent="0.25">
      <c r="A311">
        <v>42</v>
      </c>
      <c r="B311" s="1">
        <v>45389</v>
      </c>
      <c r="C311">
        <v>920</v>
      </c>
      <c r="D311" t="s">
        <v>11</v>
      </c>
      <c r="E311" t="s">
        <v>10</v>
      </c>
      <c r="F311" s="1">
        <f t="shared" ca="1" si="4"/>
        <v>45461</v>
      </c>
      <c r="G311" s="1">
        <f>Tabella1[[#This Row],[DATA FATTURA]]+60</f>
        <v>45449</v>
      </c>
    </row>
    <row r="312" spans="1:7" x14ac:dyDescent="0.25">
      <c r="A312">
        <v>135</v>
      </c>
      <c r="B312" s="1">
        <v>45389</v>
      </c>
      <c r="C312">
        <v>2780</v>
      </c>
      <c r="D312" t="s">
        <v>16</v>
      </c>
      <c r="E312" t="s">
        <v>8</v>
      </c>
      <c r="F312" s="1">
        <f t="shared" ca="1" si="4"/>
        <v>45461</v>
      </c>
      <c r="G312" s="1">
        <f>Tabella1[[#This Row],[DATA FATTURA]]+60</f>
        <v>45449</v>
      </c>
    </row>
    <row r="313" spans="1:7" x14ac:dyDescent="0.25">
      <c r="A313">
        <v>64</v>
      </c>
      <c r="B313" s="1">
        <v>45389</v>
      </c>
      <c r="C313">
        <v>1360</v>
      </c>
      <c r="D313" t="s">
        <v>12</v>
      </c>
      <c r="E313" t="s">
        <v>17</v>
      </c>
      <c r="F313" s="1">
        <f t="shared" ca="1" si="4"/>
        <v>45461</v>
      </c>
      <c r="G313" s="1">
        <f>Tabella1[[#This Row],[DATA FATTURA]]+60</f>
        <v>45449</v>
      </c>
    </row>
    <row r="314" spans="1:7" x14ac:dyDescent="0.25">
      <c r="A314">
        <v>57</v>
      </c>
      <c r="B314" s="1">
        <v>45389</v>
      </c>
      <c r="C314">
        <v>1220</v>
      </c>
      <c r="D314" t="s">
        <v>14</v>
      </c>
      <c r="E314" t="s">
        <v>17</v>
      </c>
      <c r="F314" s="1">
        <f t="shared" ca="1" si="4"/>
        <v>45461</v>
      </c>
      <c r="G314" s="1">
        <f>Tabella1[[#This Row],[DATA FATTURA]]+60</f>
        <v>45449</v>
      </c>
    </row>
    <row r="315" spans="1:7" x14ac:dyDescent="0.25">
      <c r="A315">
        <v>409</v>
      </c>
      <c r="B315" s="1">
        <v>45389</v>
      </c>
      <c r="C315">
        <v>5200</v>
      </c>
      <c r="D315" t="s">
        <v>7</v>
      </c>
      <c r="E315" t="s">
        <v>8</v>
      </c>
      <c r="F315" s="1">
        <f t="shared" ca="1" si="4"/>
        <v>45461</v>
      </c>
      <c r="G315" s="1">
        <f>Tabella1[[#This Row],[DATA FATTURA]]+60</f>
        <v>45449</v>
      </c>
    </row>
    <row r="316" spans="1:7" x14ac:dyDescent="0.25">
      <c r="A316">
        <v>220</v>
      </c>
      <c r="B316" s="1">
        <v>45389</v>
      </c>
      <c r="C316">
        <v>4480</v>
      </c>
      <c r="D316" t="s">
        <v>16</v>
      </c>
      <c r="E316" t="s">
        <v>8</v>
      </c>
      <c r="F316" s="1">
        <f t="shared" ca="1" si="4"/>
        <v>45461</v>
      </c>
      <c r="G316" s="1">
        <f>Tabella1[[#This Row],[DATA FATTURA]]+60</f>
        <v>45449</v>
      </c>
    </row>
    <row r="317" spans="1:7" x14ac:dyDescent="0.25">
      <c r="A317">
        <v>33</v>
      </c>
      <c r="B317" s="1">
        <v>45389</v>
      </c>
      <c r="C317">
        <v>740</v>
      </c>
      <c r="D317" t="s">
        <v>16</v>
      </c>
      <c r="E317" t="s">
        <v>10</v>
      </c>
      <c r="F317" s="1">
        <f t="shared" ca="1" si="4"/>
        <v>45461</v>
      </c>
      <c r="G317" s="1">
        <f>Tabella1[[#This Row],[DATA FATTURA]]+60</f>
        <v>45449</v>
      </c>
    </row>
    <row r="318" spans="1:7" x14ac:dyDescent="0.25">
      <c r="A318">
        <v>431</v>
      </c>
      <c r="B318" s="1">
        <v>45389</v>
      </c>
      <c r="C318">
        <v>6300</v>
      </c>
      <c r="D318" t="s">
        <v>14</v>
      </c>
      <c r="E318" t="s">
        <v>8</v>
      </c>
      <c r="F318" s="1">
        <f t="shared" ca="1" si="4"/>
        <v>45461</v>
      </c>
      <c r="G318" s="1">
        <f>Tabella1[[#This Row],[DATA FATTURA]]+60</f>
        <v>45449</v>
      </c>
    </row>
    <row r="319" spans="1:7" x14ac:dyDescent="0.25">
      <c r="A319">
        <v>255</v>
      </c>
      <c r="B319" s="1">
        <v>45389</v>
      </c>
      <c r="C319">
        <v>5180</v>
      </c>
      <c r="D319" t="s">
        <v>15</v>
      </c>
      <c r="E319" t="s">
        <v>8</v>
      </c>
      <c r="F319" s="1">
        <f t="shared" ca="1" si="4"/>
        <v>45461</v>
      </c>
      <c r="G319" s="1">
        <f>Tabella1[[#This Row],[DATA FATTURA]]+60</f>
        <v>45449</v>
      </c>
    </row>
    <row r="320" spans="1:7" x14ac:dyDescent="0.25">
      <c r="A320">
        <v>384</v>
      </c>
      <c r="B320" s="1">
        <v>45389</v>
      </c>
      <c r="C320">
        <v>3950</v>
      </c>
      <c r="D320" t="s">
        <v>16</v>
      </c>
      <c r="E320" t="s">
        <v>10</v>
      </c>
      <c r="F320" s="1">
        <f t="shared" ca="1" si="4"/>
        <v>45461</v>
      </c>
      <c r="G320" s="1">
        <f>Tabella1[[#This Row],[DATA FATTURA]]+60</f>
        <v>45449</v>
      </c>
    </row>
    <row r="321" spans="1:7" x14ac:dyDescent="0.25">
      <c r="A321">
        <v>90</v>
      </c>
      <c r="B321" s="1">
        <v>45389</v>
      </c>
      <c r="C321">
        <v>1880</v>
      </c>
      <c r="D321" t="s">
        <v>7</v>
      </c>
      <c r="E321" t="s">
        <v>10</v>
      </c>
      <c r="F321" s="1">
        <f t="shared" ca="1" si="4"/>
        <v>45461</v>
      </c>
      <c r="G321" s="1">
        <f>Tabella1[[#This Row],[DATA FATTURA]]+60</f>
        <v>45449</v>
      </c>
    </row>
    <row r="322" spans="1:7" x14ac:dyDescent="0.25">
      <c r="A322">
        <v>452</v>
      </c>
      <c r="B322" s="1">
        <v>45389</v>
      </c>
      <c r="C322">
        <v>7350</v>
      </c>
      <c r="D322" t="s">
        <v>16</v>
      </c>
      <c r="E322" t="s">
        <v>13</v>
      </c>
      <c r="F322" s="1">
        <f t="shared" ca="1" si="4"/>
        <v>45461</v>
      </c>
      <c r="G322" s="1">
        <f>Tabella1[[#This Row],[DATA FATTURA]]+60</f>
        <v>45449</v>
      </c>
    </row>
    <row r="323" spans="1:7" x14ac:dyDescent="0.25">
      <c r="A323">
        <v>398</v>
      </c>
      <c r="B323" s="1">
        <v>45389</v>
      </c>
      <c r="C323">
        <v>4650</v>
      </c>
      <c r="D323" t="s">
        <v>7</v>
      </c>
      <c r="E323" t="s">
        <v>10</v>
      </c>
      <c r="F323" s="1">
        <f t="shared" ref="F323:F386" ca="1" si="5">TODAY()</f>
        <v>45461</v>
      </c>
      <c r="G323" s="1">
        <f>Tabella1[[#This Row],[DATA FATTURA]]+60</f>
        <v>45449</v>
      </c>
    </row>
    <row r="324" spans="1:7" x14ac:dyDescent="0.25">
      <c r="A324">
        <v>389</v>
      </c>
      <c r="B324" s="1">
        <v>45389</v>
      </c>
      <c r="C324">
        <v>4200</v>
      </c>
      <c r="D324" t="s">
        <v>9</v>
      </c>
      <c r="E324" t="s">
        <v>8</v>
      </c>
      <c r="F324" s="1">
        <f t="shared" ca="1" si="5"/>
        <v>45461</v>
      </c>
      <c r="G324" s="1">
        <f>Tabella1[[#This Row],[DATA FATTURA]]+60</f>
        <v>45449</v>
      </c>
    </row>
    <row r="325" spans="1:7" x14ac:dyDescent="0.25">
      <c r="A325">
        <v>386</v>
      </c>
      <c r="B325" s="1">
        <v>45389</v>
      </c>
      <c r="C325">
        <v>4050</v>
      </c>
      <c r="D325" t="s">
        <v>9</v>
      </c>
      <c r="E325" t="s">
        <v>17</v>
      </c>
      <c r="F325" s="1">
        <f t="shared" ca="1" si="5"/>
        <v>45461</v>
      </c>
      <c r="G325" s="1">
        <f>Tabella1[[#This Row],[DATA FATTURA]]+60</f>
        <v>45449</v>
      </c>
    </row>
    <row r="326" spans="1:7" x14ac:dyDescent="0.25">
      <c r="A326">
        <v>179</v>
      </c>
      <c r="B326" s="1">
        <v>45389</v>
      </c>
      <c r="C326">
        <v>3660</v>
      </c>
      <c r="D326" t="s">
        <v>9</v>
      </c>
      <c r="E326" t="s">
        <v>8</v>
      </c>
      <c r="F326" s="1">
        <f t="shared" ca="1" si="5"/>
        <v>45461</v>
      </c>
      <c r="G326" s="1">
        <f>Tabella1[[#This Row],[DATA FATTURA]]+60</f>
        <v>45449</v>
      </c>
    </row>
    <row r="327" spans="1:7" x14ac:dyDescent="0.25">
      <c r="A327">
        <v>307</v>
      </c>
      <c r="B327" s="1">
        <v>45389</v>
      </c>
      <c r="C327">
        <v>2700</v>
      </c>
      <c r="D327" t="s">
        <v>7</v>
      </c>
      <c r="E327" t="s">
        <v>10</v>
      </c>
      <c r="F327" s="1">
        <f t="shared" ca="1" si="5"/>
        <v>45461</v>
      </c>
      <c r="G327" s="1">
        <f>Tabella1[[#This Row],[DATA FATTURA]]+60</f>
        <v>45449</v>
      </c>
    </row>
    <row r="328" spans="1:7" x14ac:dyDescent="0.25">
      <c r="A328">
        <v>319</v>
      </c>
      <c r="B328" s="1">
        <v>45389</v>
      </c>
      <c r="C328">
        <v>700</v>
      </c>
      <c r="D328" t="s">
        <v>12</v>
      </c>
      <c r="E328" t="s">
        <v>8</v>
      </c>
      <c r="F328" s="1">
        <f t="shared" ca="1" si="5"/>
        <v>45461</v>
      </c>
      <c r="G328" s="1">
        <f>Tabella1[[#This Row],[DATA FATTURA]]+60</f>
        <v>45449</v>
      </c>
    </row>
    <row r="329" spans="1:7" x14ac:dyDescent="0.25">
      <c r="A329">
        <v>174</v>
      </c>
      <c r="B329" s="1">
        <v>45389</v>
      </c>
      <c r="C329">
        <v>3560</v>
      </c>
      <c r="D329" t="s">
        <v>11</v>
      </c>
      <c r="E329" t="s">
        <v>10</v>
      </c>
      <c r="F329" s="1">
        <f t="shared" ca="1" si="5"/>
        <v>45461</v>
      </c>
      <c r="G329" s="1">
        <f>Tabella1[[#This Row],[DATA FATTURA]]+60</f>
        <v>45449</v>
      </c>
    </row>
    <row r="330" spans="1:7" x14ac:dyDescent="0.25">
      <c r="A330">
        <v>303</v>
      </c>
      <c r="B330" s="1">
        <v>45389</v>
      </c>
      <c r="C330">
        <v>1900</v>
      </c>
      <c r="D330" t="s">
        <v>18</v>
      </c>
      <c r="E330" t="s">
        <v>8</v>
      </c>
      <c r="F330" s="1">
        <f t="shared" ca="1" si="5"/>
        <v>45461</v>
      </c>
      <c r="G330" s="1">
        <f>Tabella1[[#This Row],[DATA FATTURA]]+60</f>
        <v>45449</v>
      </c>
    </row>
    <row r="331" spans="1:7" x14ac:dyDescent="0.25">
      <c r="A331">
        <v>40</v>
      </c>
      <c r="B331" s="1">
        <v>45389</v>
      </c>
      <c r="C331">
        <v>880</v>
      </c>
      <c r="D331" t="s">
        <v>14</v>
      </c>
      <c r="E331" t="s">
        <v>17</v>
      </c>
      <c r="F331" s="1">
        <f t="shared" ca="1" si="5"/>
        <v>45461</v>
      </c>
      <c r="G331" s="1">
        <f>Tabella1[[#This Row],[DATA FATTURA]]+60</f>
        <v>45449</v>
      </c>
    </row>
    <row r="332" spans="1:7" x14ac:dyDescent="0.25">
      <c r="A332">
        <v>449</v>
      </c>
      <c r="B332" s="1">
        <v>45389</v>
      </c>
      <c r="C332">
        <v>7200</v>
      </c>
      <c r="D332" t="s">
        <v>7</v>
      </c>
      <c r="E332" t="s">
        <v>17</v>
      </c>
      <c r="F332" s="1">
        <f t="shared" ca="1" si="5"/>
        <v>45461</v>
      </c>
      <c r="G332" s="1">
        <f>Tabella1[[#This Row],[DATA FATTURA]]+60</f>
        <v>45449</v>
      </c>
    </row>
    <row r="333" spans="1:7" x14ac:dyDescent="0.25">
      <c r="A333">
        <v>308</v>
      </c>
      <c r="B333" s="1">
        <v>45388</v>
      </c>
      <c r="C333">
        <v>2900</v>
      </c>
      <c r="D333" t="s">
        <v>12</v>
      </c>
      <c r="E333" t="s">
        <v>10</v>
      </c>
      <c r="F333" s="1">
        <f t="shared" ca="1" si="5"/>
        <v>45461</v>
      </c>
      <c r="G333" s="1">
        <f>Tabella1[[#This Row],[DATA FATTURA]]+60</f>
        <v>45448</v>
      </c>
    </row>
    <row r="334" spans="1:7" x14ac:dyDescent="0.25">
      <c r="A334">
        <v>121</v>
      </c>
      <c r="B334" s="1">
        <v>45388</v>
      </c>
      <c r="C334">
        <v>2500</v>
      </c>
      <c r="D334" t="s">
        <v>12</v>
      </c>
      <c r="E334" t="s">
        <v>8</v>
      </c>
      <c r="F334" s="1">
        <f t="shared" ca="1" si="5"/>
        <v>45461</v>
      </c>
      <c r="G334" s="1">
        <f>Tabella1[[#This Row],[DATA FATTURA]]+60</f>
        <v>45448</v>
      </c>
    </row>
    <row r="335" spans="1:7" x14ac:dyDescent="0.25">
      <c r="A335">
        <v>489</v>
      </c>
      <c r="B335" s="1">
        <v>45388</v>
      </c>
      <c r="C335">
        <v>5100</v>
      </c>
      <c r="D335" t="s">
        <v>12</v>
      </c>
      <c r="E335" t="s">
        <v>10</v>
      </c>
      <c r="F335" s="1">
        <f t="shared" ca="1" si="5"/>
        <v>45461</v>
      </c>
      <c r="G335" s="1">
        <f>Tabella1[[#This Row],[DATA FATTURA]]+60</f>
        <v>45448</v>
      </c>
    </row>
    <row r="336" spans="1:7" x14ac:dyDescent="0.25">
      <c r="A336">
        <v>99</v>
      </c>
      <c r="B336" s="1">
        <v>45388</v>
      </c>
      <c r="C336">
        <v>2060</v>
      </c>
      <c r="D336" t="s">
        <v>18</v>
      </c>
      <c r="E336" t="s">
        <v>17</v>
      </c>
      <c r="F336" s="1">
        <f t="shared" ca="1" si="5"/>
        <v>45461</v>
      </c>
      <c r="G336" s="1">
        <f>Tabella1[[#This Row],[DATA FATTURA]]+60</f>
        <v>45448</v>
      </c>
    </row>
    <row r="337" spans="1:7" x14ac:dyDescent="0.25">
      <c r="A337">
        <v>392</v>
      </c>
      <c r="B337" s="1">
        <v>45388</v>
      </c>
      <c r="C337">
        <v>4350</v>
      </c>
      <c r="D337" t="s">
        <v>7</v>
      </c>
      <c r="E337" t="s">
        <v>10</v>
      </c>
      <c r="F337" s="1">
        <f t="shared" ca="1" si="5"/>
        <v>45461</v>
      </c>
      <c r="G337" s="1">
        <f>Tabella1[[#This Row],[DATA FATTURA]]+60</f>
        <v>45448</v>
      </c>
    </row>
    <row r="338" spans="1:7" x14ac:dyDescent="0.25">
      <c r="A338">
        <v>124</v>
      </c>
      <c r="B338" s="1">
        <v>45388</v>
      </c>
      <c r="C338">
        <v>2560</v>
      </c>
      <c r="D338" t="s">
        <v>7</v>
      </c>
      <c r="E338" t="s">
        <v>17</v>
      </c>
      <c r="F338" s="1">
        <f t="shared" ca="1" si="5"/>
        <v>45461</v>
      </c>
      <c r="G338" s="1">
        <f>Tabella1[[#This Row],[DATA FATTURA]]+60</f>
        <v>45448</v>
      </c>
    </row>
    <row r="339" spans="1:7" x14ac:dyDescent="0.25">
      <c r="A339">
        <v>118</v>
      </c>
      <c r="B339" s="1">
        <v>45388</v>
      </c>
      <c r="C339">
        <v>2440</v>
      </c>
      <c r="D339" t="s">
        <v>16</v>
      </c>
      <c r="E339" t="s">
        <v>10</v>
      </c>
      <c r="F339" s="1">
        <f t="shared" ca="1" si="5"/>
        <v>45461</v>
      </c>
      <c r="G339" s="1">
        <f>Tabella1[[#This Row],[DATA FATTURA]]+60</f>
        <v>45448</v>
      </c>
    </row>
    <row r="340" spans="1:7" x14ac:dyDescent="0.25">
      <c r="A340">
        <v>369</v>
      </c>
      <c r="B340" s="1">
        <v>45388</v>
      </c>
      <c r="C340">
        <v>3200</v>
      </c>
      <c r="D340" t="s">
        <v>9</v>
      </c>
      <c r="E340" t="s">
        <v>10</v>
      </c>
      <c r="F340" s="1">
        <f t="shared" ca="1" si="5"/>
        <v>45461</v>
      </c>
      <c r="G340" s="1">
        <f>Tabella1[[#This Row],[DATA FATTURA]]+60</f>
        <v>45448</v>
      </c>
    </row>
    <row r="341" spans="1:7" x14ac:dyDescent="0.25">
      <c r="A341">
        <v>193</v>
      </c>
      <c r="B341" s="1">
        <v>45388</v>
      </c>
      <c r="C341">
        <v>3940</v>
      </c>
      <c r="D341" t="s">
        <v>14</v>
      </c>
      <c r="E341" t="s">
        <v>8</v>
      </c>
      <c r="F341" s="1">
        <f t="shared" ca="1" si="5"/>
        <v>45461</v>
      </c>
      <c r="G341" s="1">
        <f>Tabella1[[#This Row],[DATA FATTURA]]+60</f>
        <v>45448</v>
      </c>
    </row>
    <row r="342" spans="1:7" x14ac:dyDescent="0.25">
      <c r="A342">
        <v>102</v>
      </c>
      <c r="B342" s="1">
        <v>45388</v>
      </c>
      <c r="C342">
        <v>2120</v>
      </c>
      <c r="D342" t="s">
        <v>15</v>
      </c>
      <c r="E342" t="s">
        <v>13</v>
      </c>
      <c r="F342" s="1">
        <f t="shared" ca="1" si="5"/>
        <v>45461</v>
      </c>
      <c r="G342" s="1">
        <f>Tabella1[[#This Row],[DATA FATTURA]]+60</f>
        <v>45448</v>
      </c>
    </row>
    <row r="343" spans="1:7" x14ac:dyDescent="0.25">
      <c r="A343">
        <v>260</v>
      </c>
      <c r="B343" s="1">
        <v>45388</v>
      </c>
      <c r="C343">
        <v>5280</v>
      </c>
      <c r="D343" t="s">
        <v>7</v>
      </c>
      <c r="E343" t="s">
        <v>17</v>
      </c>
      <c r="F343" s="1">
        <f t="shared" ca="1" si="5"/>
        <v>45461</v>
      </c>
      <c r="G343" s="1">
        <f>Tabella1[[#This Row],[DATA FATTURA]]+60</f>
        <v>45448</v>
      </c>
    </row>
    <row r="344" spans="1:7" x14ac:dyDescent="0.25">
      <c r="A344">
        <v>367</v>
      </c>
      <c r="B344" s="1">
        <v>45388</v>
      </c>
      <c r="C344">
        <v>3100</v>
      </c>
      <c r="D344" t="s">
        <v>16</v>
      </c>
      <c r="E344" t="s">
        <v>8</v>
      </c>
      <c r="F344" s="1">
        <f t="shared" ca="1" si="5"/>
        <v>45461</v>
      </c>
      <c r="G344" s="1">
        <f>Tabella1[[#This Row],[DATA FATTURA]]+60</f>
        <v>45448</v>
      </c>
    </row>
    <row r="345" spans="1:7" x14ac:dyDescent="0.25">
      <c r="A345">
        <v>468</v>
      </c>
      <c r="B345" s="1">
        <v>45388</v>
      </c>
      <c r="C345">
        <v>7200</v>
      </c>
      <c r="D345" t="s">
        <v>9</v>
      </c>
      <c r="E345" t="s">
        <v>10</v>
      </c>
      <c r="F345" s="1">
        <f t="shared" ca="1" si="5"/>
        <v>45461</v>
      </c>
      <c r="G345" s="1">
        <f>Tabella1[[#This Row],[DATA FATTURA]]+60</f>
        <v>45448</v>
      </c>
    </row>
    <row r="346" spans="1:7" x14ac:dyDescent="0.25">
      <c r="A346">
        <v>267</v>
      </c>
      <c r="B346" s="1">
        <v>45388</v>
      </c>
      <c r="C346">
        <v>5420</v>
      </c>
      <c r="D346" t="s">
        <v>9</v>
      </c>
      <c r="E346" t="s">
        <v>17</v>
      </c>
      <c r="F346" s="1">
        <f t="shared" ca="1" si="5"/>
        <v>45461</v>
      </c>
      <c r="G346" s="1">
        <f>Tabella1[[#This Row],[DATA FATTURA]]+60</f>
        <v>45448</v>
      </c>
    </row>
    <row r="347" spans="1:7" x14ac:dyDescent="0.25">
      <c r="A347">
        <v>264</v>
      </c>
      <c r="B347" s="1">
        <v>45388</v>
      </c>
      <c r="C347">
        <v>5360</v>
      </c>
      <c r="D347" t="s">
        <v>9</v>
      </c>
      <c r="E347" t="s">
        <v>17</v>
      </c>
      <c r="F347" s="1">
        <f t="shared" ca="1" si="5"/>
        <v>45461</v>
      </c>
      <c r="G347" s="1">
        <f>Tabella1[[#This Row],[DATA FATTURA]]+60</f>
        <v>45448</v>
      </c>
    </row>
    <row r="348" spans="1:7" x14ac:dyDescent="0.25">
      <c r="A348">
        <v>437</v>
      </c>
      <c r="B348" s="1">
        <v>45388</v>
      </c>
      <c r="C348">
        <v>6600</v>
      </c>
      <c r="D348" t="s">
        <v>9</v>
      </c>
      <c r="E348" t="s">
        <v>8</v>
      </c>
      <c r="F348" s="1">
        <f t="shared" ca="1" si="5"/>
        <v>45461</v>
      </c>
      <c r="G348" s="1">
        <f>Tabella1[[#This Row],[DATA FATTURA]]+60</f>
        <v>45448</v>
      </c>
    </row>
    <row r="349" spans="1:7" x14ac:dyDescent="0.25">
      <c r="A349">
        <v>128</v>
      </c>
      <c r="B349" s="1">
        <v>45388</v>
      </c>
      <c r="C349">
        <v>2640</v>
      </c>
      <c r="D349" t="s">
        <v>9</v>
      </c>
      <c r="E349" t="s">
        <v>10</v>
      </c>
      <c r="F349" s="1">
        <f t="shared" ca="1" si="5"/>
        <v>45461</v>
      </c>
      <c r="G349" s="1">
        <f>Tabella1[[#This Row],[DATA FATTURA]]+60</f>
        <v>45448</v>
      </c>
    </row>
    <row r="350" spans="1:7" x14ac:dyDescent="0.25">
      <c r="A350">
        <v>322</v>
      </c>
      <c r="B350" s="1">
        <v>45388</v>
      </c>
      <c r="C350">
        <v>850</v>
      </c>
      <c r="D350" t="s">
        <v>16</v>
      </c>
      <c r="E350" t="s">
        <v>10</v>
      </c>
      <c r="F350" s="1">
        <f t="shared" ca="1" si="5"/>
        <v>45461</v>
      </c>
      <c r="G350" s="1">
        <f>Tabella1[[#This Row],[DATA FATTURA]]+60</f>
        <v>45448</v>
      </c>
    </row>
    <row r="351" spans="1:7" x14ac:dyDescent="0.25">
      <c r="A351">
        <v>7</v>
      </c>
      <c r="B351" s="1">
        <v>45388</v>
      </c>
      <c r="C351">
        <v>220</v>
      </c>
      <c r="D351" t="s">
        <v>7</v>
      </c>
      <c r="E351" t="s">
        <v>13</v>
      </c>
      <c r="F351" s="1">
        <f t="shared" ca="1" si="5"/>
        <v>45461</v>
      </c>
      <c r="G351" s="1">
        <f>Tabella1[[#This Row],[DATA FATTURA]]+60</f>
        <v>45448</v>
      </c>
    </row>
    <row r="352" spans="1:7" x14ac:dyDescent="0.25">
      <c r="A352">
        <v>145</v>
      </c>
      <c r="B352" s="1">
        <v>45388</v>
      </c>
      <c r="C352">
        <v>2980</v>
      </c>
      <c r="D352" t="s">
        <v>9</v>
      </c>
      <c r="E352" t="s">
        <v>10</v>
      </c>
      <c r="F352" s="1">
        <f t="shared" ca="1" si="5"/>
        <v>45461</v>
      </c>
      <c r="G352" s="1">
        <f>Tabella1[[#This Row],[DATA FATTURA]]+60</f>
        <v>45448</v>
      </c>
    </row>
    <row r="353" spans="1:7" x14ac:dyDescent="0.25">
      <c r="A353">
        <v>295</v>
      </c>
      <c r="B353" s="1">
        <v>45388</v>
      </c>
      <c r="C353">
        <v>300</v>
      </c>
      <c r="D353" t="s">
        <v>14</v>
      </c>
      <c r="E353" t="s">
        <v>17</v>
      </c>
      <c r="F353" s="1">
        <f t="shared" ca="1" si="5"/>
        <v>45461</v>
      </c>
      <c r="G353" s="1">
        <f>Tabella1[[#This Row],[DATA FATTURA]]+60</f>
        <v>45448</v>
      </c>
    </row>
    <row r="354" spans="1:7" x14ac:dyDescent="0.25">
      <c r="A354">
        <v>4</v>
      </c>
      <c r="B354" s="1">
        <v>45388</v>
      </c>
      <c r="C354">
        <v>160</v>
      </c>
      <c r="D354" t="s">
        <v>11</v>
      </c>
      <c r="E354" t="s">
        <v>13</v>
      </c>
      <c r="F354" s="1">
        <f t="shared" ca="1" si="5"/>
        <v>45461</v>
      </c>
      <c r="G354" s="1">
        <f>Tabella1[[#This Row],[DATA FATTURA]]+60</f>
        <v>45448</v>
      </c>
    </row>
    <row r="355" spans="1:7" x14ac:dyDescent="0.25">
      <c r="A355">
        <v>243</v>
      </c>
      <c r="B355" s="1">
        <v>45388</v>
      </c>
      <c r="C355">
        <v>4940</v>
      </c>
      <c r="D355" t="s">
        <v>7</v>
      </c>
      <c r="E355" t="s">
        <v>10</v>
      </c>
      <c r="F355" s="1">
        <f t="shared" ca="1" si="5"/>
        <v>45461</v>
      </c>
      <c r="G355" s="1">
        <f>Tabella1[[#This Row],[DATA FATTURA]]+60</f>
        <v>45448</v>
      </c>
    </row>
    <row r="356" spans="1:7" x14ac:dyDescent="0.25">
      <c r="A356">
        <v>252</v>
      </c>
      <c r="B356" s="1">
        <v>45388</v>
      </c>
      <c r="C356">
        <v>5120</v>
      </c>
      <c r="D356" t="s">
        <v>18</v>
      </c>
      <c r="E356" t="s">
        <v>10</v>
      </c>
      <c r="F356" s="1">
        <f t="shared" ca="1" si="5"/>
        <v>45461</v>
      </c>
      <c r="G356" s="1">
        <f>Tabella1[[#This Row],[DATA FATTURA]]+60</f>
        <v>45448</v>
      </c>
    </row>
    <row r="357" spans="1:7" x14ac:dyDescent="0.25">
      <c r="A357">
        <v>337</v>
      </c>
      <c r="B357" s="1">
        <v>45388</v>
      </c>
      <c r="C357">
        <v>1600</v>
      </c>
      <c r="D357" t="s">
        <v>18</v>
      </c>
      <c r="E357" t="s">
        <v>17</v>
      </c>
      <c r="F357" s="1">
        <f t="shared" ca="1" si="5"/>
        <v>45461</v>
      </c>
      <c r="G357" s="1">
        <f>Tabella1[[#This Row],[DATA FATTURA]]+60</f>
        <v>45448</v>
      </c>
    </row>
    <row r="358" spans="1:7" x14ac:dyDescent="0.25">
      <c r="A358">
        <v>345</v>
      </c>
      <c r="B358" s="1">
        <v>45388</v>
      </c>
      <c r="C358">
        <v>2000</v>
      </c>
      <c r="D358" t="s">
        <v>7</v>
      </c>
      <c r="E358" t="s">
        <v>8</v>
      </c>
      <c r="F358" s="1">
        <f t="shared" ca="1" si="5"/>
        <v>45461</v>
      </c>
      <c r="G358" s="1">
        <f>Tabella1[[#This Row],[DATA FATTURA]]+60</f>
        <v>45448</v>
      </c>
    </row>
    <row r="359" spans="1:7" x14ac:dyDescent="0.25">
      <c r="A359">
        <v>304</v>
      </c>
      <c r="B359" s="1">
        <v>45388</v>
      </c>
      <c r="C359">
        <v>2100</v>
      </c>
      <c r="D359" t="s">
        <v>9</v>
      </c>
      <c r="E359" t="s">
        <v>8</v>
      </c>
      <c r="F359" s="1">
        <f t="shared" ca="1" si="5"/>
        <v>45461</v>
      </c>
      <c r="G359" s="1">
        <f>Tabella1[[#This Row],[DATA FATTURA]]+60</f>
        <v>45448</v>
      </c>
    </row>
    <row r="360" spans="1:7" x14ac:dyDescent="0.25">
      <c r="A360">
        <v>207</v>
      </c>
      <c r="B360" s="1">
        <v>45388</v>
      </c>
      <c r="C360">
        <v>4220</v>
      </c>
      <c r="D360" t="s">
        <v>18</v>
      </c>
      <c r="E360" t="s">
        <v>8</v>
      </c>
      <c r="F360" s="1">
        <f t="shared" ca="1" si="5"/>
        <v>45461</v>
      </c>
      <c r="G360" s="1">
        <f>Tabella1[[#This Row],[DATA FATTURA]]+60</f>
        <v>45448</v>
      </c>
    </row>
    <row r="361" spans="1:7" x14ac:dyDescent="0.25">
      <c r="A361">
        <v>375</v>
      </c>
      <c r="B361" s="1">
        <v>45388</v>
      </c>
      <c r="C361">
        <v>3500</v>
      </c>
      <c r="D361" t="s">
        <v>7</v>
      </c>
      <c r="E361" t="s">
        <v>8</v>
      </c>
      <c r="F361" s="1">
        <f t="shared" ca="1" si="5"/>
        <v>45461</v>
      </c>
      <c r="G361" s="1">
        <f>Tabella1[[#This Row],[DATA FATTURA]]+60</f>
        <v>45448</v>
      </c>
    </row>
    <row r="362" spans="1:7" x14ac:dyDescent="0.25">
      <c r="A362">
        <v>311</v>
      </c>
      <c r="B362" s="1">
        <v>45405</v>
      </c>
      <c r="C362">
        <v>300</v>
      </c>
      <c r="D362" t="s">
        <v>7</v>
      </c>
      <c r="E362" t="s">
        <v>8</v>
      </c>
      <c r="F362" s="1">
        <f t="shared" ca="1" si="5"/>
        <v>45461</v>
      </c>
      <c r="G362" s="1">
        <f>Tabella1[[#This Row],[DATA FATTURA]]+60</f>
        <v>45465</v>
      </c>
    </row>
    <row r="363" spans="1:7" x14ac:dyDescent="0.25">
      <c r="A363">
        <v>430</v>
      </c>
      <c r="B363" s="1">
        <v>45405</v>
      </c>
      <c r="C363">
        <v>6250</v>
      </c>
      <c r="D363" t="s">
        <v>7</v>
      </c>
      <c r="E363" t="s">
        <v>8</v>
      </c>
      <c r="F363" s="1">
        <f t="shared" ca="1" si="5"/>
        <v>45461</v>
      </c>
      <c r="G363" s="1">
        <f>Tabella1[[#This Row],[DATA FATTURA]]+60</f>
        <v>45465</v>
      </c>
    </row>
    <row r="364" spans="1:7" x14ac:dyDescent="0.25">
      <c r="A364">
        <v>421</v>
      </c>
      <c r="B364" s="1">
        <v>45405</v>
      </c>
      <c r="C364">
        <v>5800</v>
      </c>
      <c r="D364" t="s">
        <v>12</v>
      </c>
      <c r="E364" t="s">
        <v>17</v>
      </c>
      <c r="F364" s="1">
        <f t="shared" ca="1" si="5"/>
        <v>45461</v>
      </c>
      <c r="G364" s="1">
        <f>Tabella1[[#This Row],[DATA FATTURA]]+60</f>
        <v>45465</v>
      </c>
    </row>
    <row r="365" spans="1:7" x14ac:dyDescent="0.25">
      <c r="A365">
        <v>306</v>
      </c>
      <c r="B365" s="1">
        <v>45405</v>
      </c>
      <c r="C365">
        <v>2500</v>
      </c>
      <c r="D365" t="s">
        <v>15</v>
      </c>
      <c r="E365" t="s">
        <v>17</v>
      </c>
      <c r="F365" s="1">
        <f t="shared" ca="1" si="5"/>
        <v>45461</v>
      </c>
      <c r="G365" s="1">
        <f>Tabella1[[#This Row],[DATA FATTURA]]+60</f>
        <v>45465</v>
      </c>
    </row>
    <row r="366" spans="1:7" x14ac:dyDescent="0.25">
      <c r="A366">
        <v>18</v>
      </c>
      <c r="B366" s="1">
        <v>45405</v>
      </c>
      <c r="C366">
        <v>440</v>
      </c>
      <c r="D366" t="s">
        <v>7</v>
      </c>
      <c r="E366" t="s">
        <v>13</v>
      </c>
      <c r="F366" s="1">
        <f t="shared" ca="1" si="5"/>
        <v>45461</v>
      </c>
      <c r="G366" s="1">
        <f>Tabella1[[#This Row],[DATA FATTURA]]+60</f>
        <v>45465</v>
      </c>
    </row>
    <row r="367" spans="1:7" x14ac:dyDescent="0.25">
      <c r="A367">
        <v>390</v>
      </c>
      <c r="B367" s="1">
        <v>45405</v>
      </c>
      <c r="C367">
        <v>4250</v>
      </c>
      <c r="D367" t="s">
        <v>16</v>
      </c>
      <c r="E367" t="s">
        <v>17</v>
      </c>
      <c r="F367" s="1">
        <f t="shared" ca="1" si="5"/>
        <v>45461</v>
      </c>
      <c r="G367" s="1">
        <f>Tabella1[[#This Row],[DATA FATTURA]]+60</f>
        <v>45465</v>
      </c>
    </row>
    <row r="368" spans="1:7" x14ac:dyDescent="0.25">
      <c r="A368">
        <v>74</v>
      </c>
      <c r="B368" s="1">
        <v>45405</v>
      </c>
      <c r="C368">
        <v>1560</v>
      </c>
      <c r="D368" t="s">
        <v>14</v>
      </c>
      <c r="E368" t="s">
        <v>13</v>
      </c>
      <c r="F368" s="1">
        <f t="shared" ca="1" si="5"/>
        <v>45461</v>
      </c>
      <c r="G368" s="1">
        <f>Tabella1[[#This Row],[DATA FATTURA]]+60</f>
        <v>45465</v>
      </c>
    </row>
    <row r="369" spans="1:7" x14ac:dyDescent="0.25">
      <c r="A369">
        <v>75</v>
      </c>
      <c r="B369" s="1">
        <v>45405</v>
      </c>
      <c r="C369">
        <v>1580</v>
      </c>
      <c r="D369" t="s">
        <v>7</v>
      </c>
      <c r="E369" t="s">
        <v>10</v>
      </c>
      <c r="F369" s="1">
        <f t="shared" ca="1" si="5"/>
        <v>45461</v>
      </c>
      <c r="G369" s="1">
        <f>Tabella1[[#This Row],[DATA FATTURA]]+60</f>
        <v>45465</v>
      </c>
    </row>
    <row r="370" spans="1:7" x14ac:dyDescent="0.25">
      <c r="A370">
        <v>394</v>
      </c>
      <c r="B370" s="1">
        <v>45405</v>
      </c>
      <c r="C370">
        <v>4450</v>
      </c>
      <c r="D370" t="s">
        <v>18</v>
      </c>
      <c r="E370" t="s">
        <v>10</v>
      </c>
      <c r="F370" s="1">
        <f t="shared" ca="1" si="5"/>
        <v>45461</v>
      </c>
      <c r="G370" s="1">
        <f>Tabella1[[#This Row],[DATA FATTURA]]+60</f>
        <v>45465</v>
      </c>
    </row>
    <row r="371" spans="1:7" x14ac:dyDescent="0.25">
      <c r="A371">
        <v>77</v>
      </c>
      <c r="B371" s="1">
        <v>45405</v>
      </c>
      <c r="C371">
        <v>1620</v>
      </c>
      <c r="D371" t="s">
        <v>9</v>
      </c>
      <c r="E371" t="s">
        <v>13</v>
      </c>
      <c r="F371" s="1">
        <f t="shared" ca="1" si="5"/>
        <v>45461</v>
      </c>
      <c r="G371" s="1">
        <f>Tabella1[[#This Row],[DATA FATTURA]]+60</f>
        <v>45465</v>
      </c>
    </row>
    <row r="372" spans="1:7" x14ac:dyDescent="0.25">
      <c r="A372">
        <v>69</v>
      </c>
      <c r="B372" s="1">
        <v>45405</v>
      </c>
      <c r="C372">
        <v>1460</v>
      </c>
      <c r="D372" t="s">
        <v>7</v>
      </c>
      <c r="E372" t="s">
        <v>10</v>
      </c>
      <c r="F372" s="1">
        <f t="shared" ca="1" si="5"/>
        <v>45461</v>
      </c>
      <c r="G372" s="1">
        <f>Tabella1[[#This Row],[DATA FATTURA]]+60</f>
        <v>45465</v>
      </c>
    </row>
    <row r="373" spans="1:7" x14ac:dyDescent="0.25">
      <c r="A373">
        <v>382</v>
      </c>
      <c r="B373" s="1">
        <v>45405</v>
      </c>
      <c r="C373">
        <v>3850</v>
      </c>
      <c r="D373" t="s">
        <v>11</v>
      </c>
      <c r="E373" t="s">
        <v>13</v>
      </c>
      <c r="F373" s="1">
        <f t="shared" ca="1" si="5"/>
        <v>45461</v>
      </c>
      <c r="G373" s="1">
        <f>Tabella1[[#This Row],[DATA FATTURA]]+60</f>
        <v>45465</v>
      </c>
    </row>
    <row r="374" spans="1:7" x14ac:dyDescent="0.25">
      <c r="A374">
        <v>455</v>
      </c>
      <c r="B374" s="1">
        <v>45405</v>
      </c>
      <c r="C374">
        <v>1000</v>
      </c>
      <c r="D374" t="s">
        <v>12</v>
      </c>
      <c r="E374" t="s">
        <v>13</v>
      </c>
      <c r="F374" s="1">
        <f t="shared" ca="1" si="5"/>
        <v>45461</v>
      </c>
      <c r="G374" s="1">
        <f>Tabella1[[#This Row],[DATA FATTURA]]+60</f>
        <v>45465</v>
      </c>
    </row>
    <row r="375" spans="1:7" x14ac:dyDescent="0.25">
      <c r="A375">
        <v>387</v>
      </c>
      <c r="B375" s="1">
        <v>45405</v>
      </c>
      <c r="C375">
        <v>4100</v>
      </c>
      <c r="D375" t="s">
        <v>12</v>
      </c>
      <c r="E375" t="s">
        <v>8</v>
      </c>
      <c r="F375" s="1">
        <f t="shared" ca="1" si="5"/>
        <v>45461</v>
      </c>
      <c r="G375" s="1">
        <f>Tabella1[[#This Row],[DATA FATTURA]]+60</f>
        <v>45465</v>
      </c>
    </row>
    <row r="376" spans="1:7" x14ac:dyDescent="0.25">
      <c r="A376">
        <v>253</v>
      </c>
      <c r="B376" s="1">
        <v>45405</v>
      </c>
      <c r="C376">
        <v>5140</v>
      </c>
      <c r="D376" t="s">
        <v>9</v>
      </c>
      <c r="E376" t="s">
        <v>17</v>
      </c>
      <c r="F376" s="1">
        <f t="shared" ca="1" si="5"/>
        <v>45461</v>
      </c>
      <c r="G376" s="1">
        <f>Tabella1[[#This Row],[DATA FATTURA]]+60</f>
        <v>45465</v>
      </c>
    </row>
    <row r="377" spans="1:7" x14ac:dyDescent="0.25">
      <c r="A377">
        <v>21</v>
      </c>
      <c r="B377" s="1">
        <v>45405</v>
      </c>
      <c r="C377">
        <v>500</v>
      </c>
      <c r="D377" t="s">
        <v>11</v>
      </c>
      <c r="E377" t="s">
        <v>13</v>
      </c>
      <c r="F377" s="1">
        <f t="shared" ca="1" si="5"/>
        <v>45461</v>
      </c>
      <c r="G377" s="1">
        <f>Tabella1[[#This Row],[DATA FATTURA]]+60</f>
        <v>45465</v>
      </c>
    </row>
    <row r="378" spans="1:7" x14ac:dyDescent="0.25">
      <c r="A378">
        <v>44</v>
      </c>
      <c r="B378" s="1">
        <v>45405</v>
      </c>
      <c r="C378">
        <v>960</v>
      </c>
      <c r="D378" t="s">
        <v>16</v>
      </c>
      <c r="E378" t="s">
        <v>10</v>
      </c>
      <c r="F378" s="1">
        <f t="shared" ca="1" si="5"/>
        <v>45461</v>
      </c>
      <c r="G378" s="1">
        <f>Tabella1[[#This Row],[DATA FATTURA]]+60</f>
        <v>45465</v>
      </c>
    </row>
    <row r="379" spans="1:7" x14ac:dyDescent="0.25">
      <c r="A379">
        <v>332</v>
      </c>
      <c r="B379" s="1">
        <v>45405</v>
      </c>
      <c r="C379">
        <v>1350</v>
      </c>
      <c r="D379" t="s">
        <v>9</v>
      </c>
      <c r="E379" t="s">
        <v>8</v>
      </c>
      <c r="F379" s="1">
        <f t="shared" ca="1" si="5"/>
        <v>45461</v>
      </c>
      <c r="G379" s="1">
        <f>Tabella1[[#This Row],[DATA FATTURA]]+60</f>
        <v>45465</v>
      </c>
    </row>
    <row r="380" spans="1:7" x14ac:dyDescent="0.25">
      <c r="A380">
        <v>185</v>
      </c>
      <c r="B380" s="1">
        <v>45405</v>
      </c>
      <c r="C380">
        <v>3780</v>
      </c>
      <c r="D380" t="s">
        <v>9</v>
      </c>
      <c r="E380" t="s">
        <v>8</v>
      </c>
      <c r="F380" s="1">
        <f t="shared" ca="1" si="5"/>
        <v>45461</v>
      </c>
      <c r="G380" s="1">
        <f>Tabella1[[#This Row],[DATA FATTURA]]+60</f>
        <v>45465</v>
      </c>
    </row>
    <row r="381" spans="1:7" x14ac:dyDescent="0.25">
      <c r="A381">
        <v>320</v>
      </c>
      <c r="B381" s="1">
        <v>45405</v>
      </c>
      <c r="C381">
        <v>750</v>
      </c>
      <c r="D381" t="s">
        <v>18</v>
      </c>
      <c r="E381" t="s">
        <v>17</v>
      </c>
      <c r="F381" s="1">
        <f t="shared" ca="1" si="5"/>
        <v>45461</v>
      </c>
      <c r="G381" s="1">
        <f>Tabella1[[#This Row],[DATA FATTURA]]+60</f>
        <v>45465</v>
      </c>
    </row>
    <row r="382" spans="1:7" x14ac:dyDescent="0.25">
      <c r="A382">
        <v>229</v>
      </c>
      <c r="B382" s="1">
        <v>45405</v>
      </c>
      <c r="C382">
        <v>4660</v>
      </c>
      <c r="D382" t="s">
        <v>11</v>
      </c>
      <c r="E382" t="s">
        <v>10</v>
      </c>
      <c r="F382" s="1">
        <f t="shared" ca="1" si="5"/>
        <v>45461</v>
      </c>
      <c r="G382" s="1">
        <f>Tabella1[[#This Row],[DATA FATTURA]]+60</f>
        <v>45465</v>
      </c>
    </row>
    <row r="383" spans="1:7" x14ac:dyDescent="0.25">
      <c r="A383">
        <v>272</v>
      </c>
      <c r="B383" s="1">
        <v>45405</v>
      </c>
      <c r="C383">
        <v>5520</v>
      </c>
      <c r="D383" t="s">
        <v>15</v>
      </c>
      <c r="E383" t="s">
        <v>10</v>
      </c>
      <c r="F383" s="1">
        <f t="shared" ca="1" si="5"/>
        <v>45461</v>
      </c>
      <c r="G383" s="1">
        <f>Tabella1[[#This Row],[DATA FATTURA]]+60</f>
        <v>45465</v>
      </c>
    </row>
    <row r="384" spans="1:7" x14ac:dyDescent="0.25">
      <c r="A384">
        <v>127</v>
      </c>
      <c r="B384" s="1">
        <v>45405</v>
      </c>
      <c r="C384">
        <v>2620</v>
      </c>
      <c r="D384" t="s">
        <v>11</v>
      </c>
      <c r="E384" t="s">
        <v>17</v>
      </c>
      <c r="F384" s="1">
        <f t="shared" ca="1" si="5"/>
        <v>45461</v>
      </c>
      <c r="G384" s="1">
        <f>Tabella1[[#This Row],[DATA FATTURA]]+60</f>
        <v>45465</v>
      </c>
    </row>
    <row r="385" spans="1:7" x14ac:dyDescent="0.25">
      <c r="A385">
        <v>234</v>
      </c>
      <c r="B385" s="1">
        <v>45405</v>
      </c>
      <c r="C385">
        <v>4760</v>
      </c>
      <c r="D385" t="s">
        <v>12</v>
      </c>
      <c r="E385" t="s">
        <v>8</v>
      </c>
      <c r="F385" s="1">
        <f t="shared" ca="1" si="5"/>
        <v>45461</v>
      </c>
      <c r="G385" s="1">
        <f>Tabella1[[#This Row],[DATA FATTURA]]+60</f>
        <v>45465</v>
      </c>
    </row>
    <row r="386" spans="1:7" x14ac:dyDescent="0.25">
      <c r="A386">
        <v>323</v>
      </c>
      <c r="B386" s="1">
        <v>45405</v>
      </c>
      <c r="C386">
        <v>900</v>
      </c>
      <c r="D386" t="s">
        <v>15</v>
      </c>
      <c r="E386" t="s">
        <v>17</v>
      </c>
      <c r="F386" s="1">
        <f t="shared" ca="1" si="5"/>
        <v>45461</v>
      </c>
      <c r="G386" s="1">
        <f>Tabella1[[#This Row],[DATA FATTURA]]+60</f>
        <v>45465</v>
      </c>
    </row>
    <row r="387" spans="1:7" x14ac:dyDescent="0.25">
      <c r="A387">
        <v>327</v>
      </c>
      <c r="B387" s="1">
        <v>45405</v>
      </c>
      <c r="C387">
        <v>1100</v>
      </c>
      <c r="D387" t="s">
        <v>11</v>
      </c>
      <c r="E387" t="s">
        <v>10</v>
      </c>
      <c r="F387" s="1">
        <f t="shared" ref="F387:F450" ca="1" si="6">TODAY()</f>
        <v>45461</v>
      </c>
      <c r="G387" s="1">
        <f>Tabella1[[#This Row],[DATA FATTURA]]+60</f>
        <v>45465</v>
      </c>
    </row>
    <row r="388" spans="1:7" x14ac:dyDescent="0.25">
      <c r="A388">
        <v>312</v>
      </c>
      <c r="B388" s="1">
        <v>45405</v>
      </c>
      <c r="C388">
        <v>350</v>
      </c>
      <c r="D388" t="s">
        <v>14</v>
      </c>
      <c r="E388" t="s">
        <v>13</v>
      </c>
      <c r="F388" s="1">
        <f t="shared" ca="1" si="6"/>
        <v>45461</v>
      </c>
      <c r="G388" s="1">
        <f>Tabella1[[#This Row],[DATA FATTURA]]+60</f>
        <v>45465</v>
      </c>
    </row>
    <row r="389" spans="1:7" x14ac:dyDescent="0.25">
      <c r="A389">
        <v>325</v>
      </c>
      <c r="B389" s="1">
        <v>45405</v>
      </c>
      <c r="C389">
        <v>1000</v>
      </c>
      <c r="D389" t="s">
        <v>12</v>
      </c>
      <c r="E389" t="s">
        <v>8</v>
      </c>
      <c r="F389" s="1">
        <f t="shared" ca="1" si="6"/>
        <v>45461</v>
      </c>
      <c r="G389" s="1">
        <f>Tabella1[[#This Row],[DATA FATTURA]]+60</f>
        <v>45465</v>
      </c>
    </row>
    <row r="390" spans="1:7" x14ac:dyDescent="0.25">
      <c r="A390">
        <v>58</v>
      </c>
      <c r="B390" s="1">
        <v>45404</v>
      </c>
      <c r="C390">
        <v>1240</v>
      </c>
      <c r="D390" t="s">
        <v>7</v>
      </c>
      <c r="E390" t="s">
        <v>10</v>
      </c>
      <c r="F390" s="1">
        <f t="shared" ca="1" si="6"/>
        <v>45461</v>
      </c>
      <c r="G390" s="1">
        <f>Tabella1[[#This Row],[DATA FATTURA]]+60</f>
        <v>45464</v>
      </c>
    </row>
    <row r="391" spans="1:7" x14ac:dyDescent="0.25">
      <c r="A391">
        <v>456</v>
      </c>
      <c r="B391" s="1">
        <v>45404</v>
      </c>
      <c r="C391">
        <v>1800</v>
      </c>
      <c r="D391" t="s">
        <v>18</v>
      </c>
      <c r="E391" t="s">
        <v>17</v>
      </c>
      <c r="F391" s="1">
        <f t="shared" ca="1" si="6"/>
        <v>45461</v>
      </c>
      <c r="G391" s="1">
        <f>Tabella1[[#This Row],[DATA FATTURA]]+60</f>
        <v>45464</v>
      </c>
    </row>
    <row r="392" spans="1:7" x14ac:dyDescent="0.25">
      <c r="A392">
        <v>8</v>
      </c>
      <c r="B392" s="1">
        <v>45404</v>
      </c>
      <c r="C392">
        <v>240</v>
      </c>
      <c r="D392" t="s">
        <v>11</v>
      </c>
      <c r="E392" t="s">
        <v>17</v>
      </c>
      <c r="F392" s="1">
        <f t="shared" ca="1" si="6"/>
        <v>45461</v>
      </c>
      <c r="G392" s="1">
        <f>Tabella1[[#This Row],[DATA FATTURA]]+60</f>
        <v>45464</v>
      </c>
    </row>
    <row r="393" spans="1:7" x14ac:dyDescent="0.25">
      <c r="A393">
        <v>485</v>
      </c>
      <c r="B393" s="1">
        <v>45404</v>
      </c>
      <c r="C393">
        <v>5500</v>
      </c>
      <c r="D393" t="s">
        <v>9</v>
      </c>
      <c r="E393" t="s">
        <v>8</v>
      </c>
      <c r="F393" s="1">
        <f t="shared" ca="1" si="6"/>
        <v>45461</v>
      </c>
      <c r="G393" s="1">
        <f>Tabella1[[#This Row],[DATA FATTURA]]+60</f>
        <v>45464</v>
      </c>
    </row>
    <row r="394" spans="1:7" x14ac:dyDescent="0.25">
      <c r="A394">
        <v>6</v>
      </c>
      <c r="B394" s="1">
        <v>45404</v>
      </c>
      <c r="C394">
        <v>200</v>
      </c>
      <c r="D394" t="s">
        <v>14</v>
      </c>
      <c r="E394" t="s">
        <v>10</v>
      </c>
      <c r="F394" s="1">
        <f t="shared" ca="1" si="6"/>
        <v>45461</v>
      </c>
      <c r="G394" s="1">
        <f>Tabella1[[#This Row],[DATA FATTURA]]+60</f>
        <v>45464</v>
      </c>
    </row>
    <row r="395" spans="1:7" x14ac:dyDescent="0.25">
      <c r="A395">
        <v>434</v>
      </c>
      <c r="B395" s="1">
        <v>45404</v>
      </c>
      <c r="C395">
        <v>6450</v>
      </c>
      <c r="D395" t="s">
        <v>9</v>
      </c>
      <c r="E395" t="s">
        <v>10</v>
      </c>
      <c r="F395" s="1">
        <f t="shared" ca="1" si="6"/>
        <v>45461</v>
      </c>
      <c r="G395" s="1">
        <f>Tabella1[[#This Row],[DATA FATTURA]]+60</f>
        <v>45464</v>
      </c>
    </row>
    <row r="396" spans="1:7" x14ac:dyDescent="0.25">
      <c r="A396">
        <v>475</v>
      </c>
      <c r="B396" s="1">
        <v>45404</v>
      </c>
      <c r="C396">
        <v>6500</v>
      </c>
      <c r="D396" t="s">
        <v>16</v>
      </c>
      <c r="E396" t="s">
        <v>10</v>
      </c>
      <c r="F396" s="1">
        <f t="shared" ca="1" si="6"/>
        <v>45461</v>
      </c>
      <c r="G396" s="1">
        <f>Tabella1[[#This Row],[DATA FATTURA]]+60</f>
        <v>45464</v>
      </c>
    </row>
    <row r="397" spans="1:7" x14ac:dyDescent="0.25">
      <c r="A397">
        <v>66</v>
      </c>
      <c r="B397" s="1">
        <v>45404</v>
      </c>
      <c r="C397">
        <v>1400</v>
      </c>
      <c r="D397" t="s">
        <v>9</v>
      </c>
      <c r="E397" t="s">
        <v>8</v>
      </c>
      <c r="F397" s="1">
        <f t="shared" ca="1" si="6"/>
        <v>45461</v>
      </c>
      <c r="G397" s="1">
        <f>Tabella1[[#This Row],[DATA FATTURA]]+60</f>
        <v>45464</v>
      </c>
    </row>
    <row r="398" spans="1:7" x14ac:dyDescent="0.25">
      <c r="A398">
        <v>296</v>
      </c>
      <c r="B398" s="1">
        <v>45404</v>
      </c>
      <c r="C398">
        <v>500</v>
      </c>
      <c r="D398" t="s">
        <v>7</v>
      </c>
      <c r="E398" t="s">
        <v>10</v>
      </c>
      <c r="F398" s="1">
        <f t="shared" ca="1" si="6"/>
        <v>45461</v>
      </c>
      <c r="G398" s="1">
        <f>Tabella1[[#This Row],[DATA FATTURA]]+60</f>
        <v>45464</v>
      </c>
    </row>
    <row r="399" spans="1:7" x14ac:dyDescent="0.25">
      <c r="A399">
        <v>282</v>
      </c>
      <c r="B399" s="1">
        <v>45404</v>
      </c>
      <c r="C399">
        <v>5720</v>
      </c>
      <c r="D399" t="s">
        <v>16</v>
      </c>
      <c r="E399" t="s">
        <v>10</v>
      </c>
      <c r="F399" s="1">
        <f t="shared" ca="1" si="6"/>
        <v>45461</v>
      </c>
      <c r="G399" s="1">
        <f>Tabella1[[#This Row],[DATA FATTURA]]+60</f>
        <v>45464</v>
      </c>
    </row>
    <row r="400" spans="1:7" x14ac:dyDescent="0.25">
      <c r="A400">
        <v>300</v>
      </c>
      <c r="B400" s="1">
        <v>45404</v>
      </c>
      <c r="C400">
        <v>1300</v>
      </c>
      <c r="D400" t="s">
        <v>16</v>
      </c>
      <c r="E400" t="s">
        <v>10</v>
      </c>
      <c r="F400" s="1">
        <f t="shared" ca="1" si="6"/>
        <v>45461</v>
      </c>
      <c r="G400" s="1">
        <f>Tabella1[[#This Row],[DATA FATTURA]]+60</f>
        <v>45464</v>
      </c>
    </row>
    <row r="401" spans="1:7" x14ac:dyDescent="0.25">
      <c r="A401">
        <v>176</v>
      </c>
      <c r="B401" s="1">
        <v>45404</v>
      </c>
      <c r="C401">
        <v>3600</v>
      </c>
      <c r="D401" t="s">
        <v>14</v>
      </c>
      <c r="E401" t="s">
        <v>17</v>
      </c>
      <c r="F401" s="1">
        <f t="shared" ca="1" si="6"/>
        <v>45461</v>
      </c>
      <c r="G401" s="1">
        <f>Tabella1[[#This Row],[DATA FATTURA]]+60</f>
        <v>45464</v>
      </c>
    </row>
    <row r="402" spans="1:7" x14ac:dyDescent="0.25">
      <c r="A402">
        <v>413</v>
      </c>
      <c r="B402" s="1">
        <v>45404</v>
      </c>
      <c r="C402">
        <v>5400</v>
      </c>
      <c r="D402" t="s">
        <v>7</v>
      </c>
      <c r="E402" t="s">
        <v>13</v>
      </c>
      <c r="F402" s="1">
        <f t="shared" ca="1" si="6"/>
        <v>45461</v>
      </c>
      <c r="G402" s="1">
        <f>Tabella1[[#This Row],[DATA FATTURA]]+60</f>
        <v>45464</v>
      </c>
    </row>
    <row r="403" spans="1:7" x14ac:dyDescent="0.25">
      <c r="A403">
        <v>477</v>
      </c>
      <c r="B403" s="1">
        <v>45404</v>
      </c>
      <c r="C403">
        <v>6300</v>
      </c>
      <c r="D403" t="s">
        <v>7</v>
      </c>
      <c r="E403" t="s">
        <v>17</v>
      </c>
      <c r="F403" s="1">
        <f t="shared" ca="1" si="6"/>
        <v>45461</v>
      </c>
      <c r="G403" s="1">
        <f>Tabella1[[#This Row],[DATA FATTURA]]+60</f>
        <v>45464</v>
      </c>
    </row>
    <row r="404" spans="1:7" x14ac:dyDescent="0.25">
      <c r="A404">
        <v>150</v>
      </c>
      <c r="B404" s="1">
        <v>45404</v>
      </c>
      <c r="C404">
        <v>3080</v>
      </c>
      <c r="D404" t="s">
        <v>18</v>
      </c>
      <c r="E404" t="s">
        <v>8</v>
      </c>
      <c r="F404" s="1">
        <f t="shared" ca="1" si="6"/>
        <v>45461</v>
      </c>
      <c r="G404" s="1">
        <f>Tabella1[[#This Row],[DATA FATTURA]]+60</f>
        <v>45464</v>
      </c>
    </row>
    <row r="405" spans="1:7" x14ac:dyDescent="0.25">
      <c r="A405">
        <v>49</v>
      </c>
      <c r="B405" s="1">
        <v>45404</v>
      </c>
      <c r="C405">
        <v>1060</v>
      </c>
      <c r="D405" t="s">
        <v>9</v>
      </c>
      <c r="E405" t="s">
        <v>13</v>
      </c>
      <c r="F405" s="1">
        <f t="shared" ca="1" si="6"/>
        <v>45461</v>
      </c>
      <c r="G405" s="1">
        <f>Tabella1[[#This Row],[DATA FATTURA]]+60</f>
        <v>45464</v>
      </c>
    </row>
    <row r="406" spans="1:7" x14ac:dyDescent="0.25">
      <c r="A406">
        <v>356</v>
      </c>
      <c r="B406" s="1">
        <v>45404</v>
      </c>
      <c r="C406">
        <v>2550</v>
      </c>
      <c r="D406" t="s">
        <v>16</v>
      </c>
      <c r="E406" t="s">
        <v>10</v>
      </c>
      <c r="F406" s="1">
        <f t="shared" ca="1" si="6"/>
        <v>45461</v>
      </c>
      <c r="G406" s="1">
        <f>Tabella1[[#This Row],[DATA FATTURA]]+60</f>
        <v>45464</v>
      </c>
    </row>
    <row r="407" spans="1:7" x14ac:dyDescent="0.25">
      <c r="A407">
        <v>259</v>
      </c>
      <c r="B407" s="1">
        <v>45404</v>
      </c>
      <c r="C407">
        <v>5260</v>
      </c>
      <c r="D407" t="s">
        <v>11</v>
      </c>
      <c r="E407" t="s">
        <v>13</v>
      </c>
      <c r="F407" s="1">
        <f t="shared" ca="1" si="6"/>
        <v>45461</v>
      </c>
      <c r="G407" s="1">
        <f>Tabella1[[#This Row],[DATA FATTURA]]+60</f>
        <v>45464</v>
      </c>
    </row>
    <row r="408" spans="1:7" x14ac:dyDescent="0.25">
      <c r="A408">
        <v>85</v>
      </c>
      <c r="B408" s="1">
        <v>45404</v>
      </c>
      <c r="C408">
        <v>1780</v>
      </c>
      <c r="D408" t="s">
        <v>15</v>
      </c>
      <c r="E408" t="s">
        <v>17</v>
      </c>
      <c r="F408" s="1">
        <f t="shared" ca="1" si="6"/>
        <v>45461</v>
      </c>
      <c r="G408" s="1">
        <f>Tabella1[[#This Row],[DATA FATTURA]]+60</f>
        <v>45464</v>
      </c>
    </row>
    <row r="409" spans="1:7" x14ac:dyDescent="0.25">
      <c r="A409">
        <v>104</v>
      </c>
      <c r="B409" s="1">
        <v>45404</v>
      </c>
      <c r="C409">
        <v>2160</v>
      </c>
      <c r="D409" t="s">
        <v>12</v>
      </c>
      <c r="E409" t="s">
        <v>10</v>
      </c>
      <c r="F409" s="1">
        <f t="shared" ca="1" si="6"/>
        <v>45461</v>
      </c>
      <c r="G409" s="1">
        <f>Tabella1[[#This Row],[DATA FATTURA]]+60</f>
        <v>45464</v>
      </c>
    </row>
    <row r="410" spans="1:7" x14ac:dyDescent="0.25">
      <c r="A410">
        <v>92</v>
      </c>
      <c r="B410" s="1">
        <v>45404</v>
      </c>
      <c r="C410">
        <v>1920</v>
      </c>
      <c r="D410" t="s">
        <v>7</v>
      </c>
      <c r="E410" t="s">
        <v>17</v>
      </c>
      <c r="F410" s="1">
        <f t="shared" ca="1" si="6"/>
        <v>45461</v>
      </c>
      <c r="G410" s="1">
        <f>Tabella1[[#This Row],[DATA FATTURA]]+60</f>
        <v>45464</v>
      </c>
    </row>
    <row r="411" spans="1:7" x14ac:dyDescent="0.25">
      <c r="A411">
        <v>156</v>
      </c>
      <c r="B411" s="1">
        <v>45404</v>
      </c>
      <c r="C411">
        <v>3200</v>
      </c>
      <c r="D411" t="s">
        <v>18</v>
      </c>
      <c r="E411" t="s">
        <v>10</v>
      </c>
      <c r="F411" s="1">
        <f t="shared" ca="1" si="6"/>
        <v>45461</v>
      </c>
      <c r="G411" s="1">
        <f>Tabella1[[#This Row],[DATA FATTURA]]+60</f>
        <v>45464</v>
      </c>
    </row>
    <row r="412" spans="1:7" x14ac:dyDescent="0.25">
      <c r="A412">
        <v>22</v>
      </c>
      <c r="B412" s="1">
        <v>45404</v>
      </c>
      <c r="C412">
        <v>520</v>
      </c>
      <c r="D412" t="s">
        <v>7</v>
      </c>
      <c r="E412" t="s">
        <v>17</v>
      </c>
      <c r="F412" s="1">
        <f t="shared" ca="1" si="6"/>
        <v>45461</v>
      </c>
      <c r="G412" s="1">
        <f>Tabella1[[#This Row],[DATA FATTURA]]+60</f>
        <v>45464</v>
      </c>
    </row>
    <row r="413" spans="1:7" x14ac:dyDescent="0.25">
      <c r="A413">
        <v>202</v>
      </c>
      <c r="B413" s="1">
        <v>45404</v>
      </c>
      <c r="C413">
        <v>4120</v>
      </c>
      <c r="D413" t="s">
        <v>9</v>
      </c>
      <c r="E413" t="s">
        <v>10</v>
      </c>
      <c r="F413" s="1">
        <f t="shared" ca="1" si="6"/>
        <v>45461</v>
      </c>
      <c r="G413" s="1">
        <f>Tabella1[[#This Row],[DATA FATTURA]]+60</f>
        <v>45464</v>
      </c>
    </row>
    <row r="414" spans="1:7" x14ac:dyDescent="0.25">
      <c r="A414">
        <v>227</v>
      </c>
      <c r="B414" s="1">
        <v>45404</v>
      </c>
      <c r="C414">
        <v>4620</v>
      </c>
      <c r="D414" t="s">
        <v>14</v>
      </c>
      <c r="E414" t="s">
        <v>8</v>
      </c>
      <c r="F414" s="1">
        <f t="shared" ca="1" si="6"/>
        <v>45461</v>
      </c>
      <c r="G414" s="1">
        <f>Tabella1[[#This Row],[DATA FATTURA]]+60</f>
        <v>45464</v>
      </c>
    </row>
    <row r="415" spans="1:7" x14ac:dyDescent="0.25">
      <c r="A415">
        <v>284</v>
      </c>
      <c r="B415" s="1">
        <v>45404</v>
      </c>
      <c r="C415">
        <v>5760</v>
      </c>
      <c r="D415" t="s">
        <v>9</v>
      </c>
      <c r="E415" t="s">
        <v>13</v>
      </c>
      <c r="F415" s="1">
        <f t="shared" ca="1" si="6"/>
        <v>45461</v>
      </c>
      <c r="G415" s="1">
        <f>Tabella1[[#This Row],[DATA FATTURA]]+60</f>
        <v>45464</v>
      </c>
    </row>
    <row r="416" spans="1:7" x14ac:dyDescent="0.25">
      <c r="A416">
        <v>487</v>
      </c>
      <c r="B416" s="1">
        <v>45404</v>
      </c>
      <c r="C416">
        <v>5300</v>
      </c>
      <c r="D416" t="s">
        <v>16</v>
      </c>
      <c r="E416" t="s">
        <v>8</v>
      </c>
      <c r="F416" s="1">
        <f t="shared" ca="1" si="6"/>
        <v>45461</v>
      </c>
      <c r="G416" s="1">
        <f>Tabella1[[#This Row],[DATA FATTURA]]+60</f>
        <v>45464</v>
      </c>
    </row>
    <row r="417" spans="1:7" x14ac:dyDescent="0.25">
      <c r="A417">
        <v>148</v>
      </c>
      <c r="B417" s="1">
        <v>45404</v>
      </c>
      <c r="C417">
        <v>3040</v>
      </c>
      <c r="D417" t="s">
        <v>9</v>
      </c>
      <c r="E417" t="s">
        <v>17</v>
      </c>
      <c r="F417" s="1">
        <f t="shared" ca="1" si="6"/>
        <v>45461</v>
      </c>
      <c r="G417" s="1">
        <f>Tabella1[[#This Row],[DATA FATTURA]]+60</f>
        <v>45464</v>
      </c>
    </row>
    <row r="418" spans="1:7" x14ac:dyDescent="0.25">
      <c r="A418">
        <v>478</v>
      </c>
      <c r="B418" s="1">
        <v>45404</v>
      </c>
      <c r="C418">
        <v>6200</v>
      </c>
      <c r="D418" t="s">
        <v>12</v>
      </c>
      <c r="E418" t="s">
        <v>10</v>
      </c>
      <c r="F418" s="1">
        <f t="shared" ca="1" si="6"/>
        <v>45461</v>
      </c>
      <c r="G418" s="1">
        <f>Tabella1[[#This Row],[DATA FATTURA]]+60</f>
        <v>45464</v>
      </c>
    </row>
    <row r="419" spans="1:7" x14ac:dyDescent="0.25">
      <c r="A419">
        <v>354</v>
      </c>
      <c r="B419" s="1">
        <v>45404</v>
      </c>
      <c r="C419">
        <v>2450</v>
      </c>
      <c r="D419" t="s">
        <v>18</v>
      </c>
      <c r="E419" t="s">
        <v>13</v>
      </c>
      <c r="F419" s="1">
        <f t="shared" ca="1" si="6"/>
        <v>45461</v>
      </c>
      <c r="G419" s="1">
        <f>Tabella1[[#This Row],[DATA FATTURA]]+60</f>
        <v>45464</v>
      </c>
    </row>
    <row r="420" spans="1:7" x14ac:dyDescent="0.25">
      <c r="A420">
        <v>355</v>
      </c>
      <c r="B420" s="1">
        <v>45404</v>
      </c>
      <c r="C420">
        <v>2500</v>
      </c>
      <c r="D420" t="s">
        <v>9</v>
      </c>
      <c r="E420" t="s">
        <v>10</v>
      </c>
      <c r="F420" s="1">
        <f t="shared" ca="1" si="6"/>
        <v>45461</v>
      </c>
      <c r="G420" s="1">
        <f>Tabella1[[#This Row],[DATA FATTURA]]+60</f>
        <v>45464</v>
      </c>
    </row>
    <row r="421" spans="1:7" x14ac:dyDescent="0.25">
      <c r="A421">
        <v>396</v>
      </c>
      <c r="B421" s="1">
        <v>45404</v>
      </c>
      <c r="C421">
        <v>4550</v>
      </c>
      <c r="D421" t="s">
        <v>7</v>
      </c>
      <c r="E421" t="s">
        <v>13</v>
      </c>
      <c r="F421" s="1">
        <f t="shared" ca="1" si="6"/>
        <v>45461</v>
      </c>
      <c r="G421" s="1">
        <f>Tabella1[[#This Row],[DATA FATTURA]]+60</f>
        <v>45464</v>
      </c>
    </row>
    <row r="422" spans="1:7" x14ac:dyDescent="0.25">
      <c r="A422">
        <v>235</v>
      </c>
      <c r="B422" s="1">
        <v>45403</v>
      </c>
      <c r="C422">
        <v>4780</v>
      </c>
      <c r="D422" t="s">
        <v>18</v>
      </c>
      <c r="E422" t="s">
        <v>8</v>
      </c>
      <c r="F422" s="1">
        <f t="shared" ca="1" si="6"/>
        <v>45461</v>
      </c>
      <c r="G422" s="1">
        <f>Tabella1[[#This Row],[DATA FATTURA]]+60</f>
        <v>45463</v>
      </c>
    </row>
    <row r="423" spans="1:7" x14ac:dyDescent="0.25">
      <c r="A423">
        <v>225</v>
      </c>
      <c r="B423" s="1">
        <v>45403</v>
      </c>
      <c r="C423">
        <v>4580</v>
      </c>
      <c r="D423" t="s">
        <v>11</v>
      </c>
      <c r="E423" t="s">
        <v>17</v>
      </c>
      <c r="F423" s="1">
        <f t="shared" ca="1" si="6"/>
        <v>45461</v>
      </c>
      <c r="G423" s="1">
        <f>Tabella1[[#This Row],[DATA FATTURA]]+60</f>
        <v>45463</v>
      </c>
    </row>
    <row r="424" spans="1:7" x14ac:dyDescent="0.25">
      <c r="A424">
        <v>294</v>
      </c>
      <c r="B424" s="1">
        <v>45403</v>
      </c>
      <c r="C424">
        <v>5960</v>
      </c>
      <c r="D424" t="s">
        <v>7</v>
      </c>
      <c r="E424" t="s">
        <v>10</v>
      </c>
      <c r="F424" s="1">
        <f t="shared" ca="1" si="6"/>
        <v>45461</v>
      </c>
      <c r="G424" s="1">
        <f>Tabella1[[#This Row],[DATA FATTURA]]+60</f>
        <v>45463</v>
      </c>
    </row>
    <row r="425" spans="1:7" x14ac:dyDescent="0.25">
      <c r="A425">
        <v>454</v>
      </c>
      <c r="B425" s="1">
        <v>45403</v>
      </c>
      <c r="C425">
        <v>7450</v>
      </c>
      <c r="D425" t="s">
        <v>9</v>
      </c>
      <c r="E425" t="s">
        <v>10</v>
      </c>
      <c r="F425" s="1">
        <f t="shared" ca="1" si="6"/>
        <v>45461</v>
      </c>
      <c r="G425" s="1">
        <f>Tabella1[[#This Row],[DATA FATTURA]]+60</f>
        <v>45463</v>
      </c>
    </row>
    <row r="426" spans="1:7" x14ac:dyDescent="0.25">
      <c r="A426">
        <v>226</v>
      </c>
      <c r="B426" s="1">
        <v>45403</v>
      </c>
      <c r="C426">
        <v>4600</v>
      </c>
      <c r="D426" t="s">
        <v>7</v>
      </c>
      <c r="E426" t="s">
        <v>10</v>
      </c>
      <c r="F426" s="1">
        <f t="shared" ca="1" si="6"/>
        <v>45461</v>
      </c>
      <c r="G426" s="1">
        <f>Tabella1[[#This Row],[DATA FATTURA]]+60</f>
        <v>45463</v>
      </c>
    </row>
    <row r="427" spans="1:7" x14ac:dyDescent="0.25">
      <c r="A427">
        <v>265</v>
      </c>
      <c r="B427" s="1">
        <v>45403</v>
      </c>
      <c r="C427">
        <v>5380</v>
      </c>
      <c r="D427" t="s">
        <v>16</v>
      </c>
      <c r="E427" t="s">
        <v>10</v>
      </c>
      <c r="F427" s="1">
        <f t="shared" ca="1" si="6"/>
        <v>45461</v>
      </c>
      <c r="G427" s="1">
        <f>Tabella1[[#This Row],[DATA FATTURA]]+60</f>
        <v>45463</v>
      </c>
    </row>
    <row r="428" spans="1:7" x14ac:dyDescent="0.25">
      <c r="A428">
        <v>120</v>
      </c>
      <c r="B428" s="1">
        <v>45403</v>
      </c>
      <c r="C428">
        <v>2480</v>
      </c>
      <c r="D428" t="s">
        <v>7</v>
      </c>
      <c r="E428" t="s">
        <v>17</v>
      </c>
      <c r="F428" s="1">
        <f t="shared" ca="1" si="6"/>
        <v>45461</v>
      </c>
      <c r="G428" s="1">
        <f>Tabella1[[#This Row],[DATA FATTURA]]+60</f>
        <v>45463</v>
      </c>
    </row>
    <row r="429" spans="1:7" x14ac:dyDescent="0.25">
      <c r="A429">
        <v>491</v>
      </c>
      <c r="B429" s="1">
        <v>45403</v>
      </c>
      <c r="C429">
        <v>4900</v>
      </c>
      <c r="D429" t="s">
        <v>9</v>
      </c>
      <c r="E429" t="s">
        <v>17</v>
      </c>
      <c r="F429" s="1">
        <f t="shared" ca="1" si="6"/>
        <v>45461</v>
      </c>
      <c r="G429" s="1">
        <f>Tabella1[[#This Row],[DATA FATTURA]]+60</f>
        <v>45463</v>
      </c>
    </row>
    <row r="430" spans="1:7" x14ac:dyDescent="0.25">
      <c r="A430">
        <v>381</v>
      </c>
      <c r="B430" s="1">
        <v>45403</v>
      </c>
      <c r="C430">
        <v>3800</v>
      </c>
      <c r="D430" t="s">
        <v>7</v>
      </c>
      <c r="E430" t="s">
        <v>8</v>
      </c>
      <c r="F430" s="1">
        <f t="shared" ca="1" si="6"/>
        <v>45461</v>
      </c>
      <c r="G430" s="1">
        <f>Tabella1[[#This Row],[DATA FATTURA]]+60</f>
        <v>45463</v>
      </c>
    </row>
    <row r="431" spans="1:7" x14ac:dyDescent="0.25">
      <c r="A431">
        <v>98</v>
      </c>
      <c r="B431" s="1">
        <v>45403</v>
      </c>
      <c r="C431">
        <v>2040</v>
      </c>
      <c r="D431" t="s">
        <v>12</v>
      </c>
      <c r="E431" t="s">
        <v>10</v>
      </c>
      <c r="F431" s="1">
        <f t="shared" ca="1" si="6"/>
        <v>45461</v>
      </c>
      <c r="G431" s="1">
        <f>Tabella1[[#This Row],[DATA FATTURA]]+60</f>
        <v>45463</v>
      </c>
    </row>
    <row r="432" spans="1:7" x14ac:dyDescent="0.25">
      <c r="A432">
        <v>488</v>
      </c>
      <c r="B432" s="1">
        <v>45403</v>
      </c>
      <c r="C432">
        <v>5200</v>
      </c>
      <c r="D432" t="s">
        <v>9</v>
      </c>
      <c r="E432" t="s">
        <v>17</v>
      </c>
      <c r="F432" s="1">
        <f t="shared" ca="1" si="6"/>
        <v>45461</v>
      </c>
      <c r="G432" s="1">
        <f>Tabella1[[#This Row],[DATA FATTURA]]+60</f>
        <v>45463</v>
      </c>
    </row>
    <row r="433" spans="1:7" x14ac:dyDescent="0.25">
      <c r="A433">
        <v>313</v>
      </c>
      <c r="B433" s="1">
        <v>45403</v>
      </c>
      <c r="C433">
        <v>400</v>
      </c>
      <c r="D433" t="s">
        <v>7</v>
      </c>
      <c r="E433" t="s">
        <v>10</v>
      </c>
      <c r="F433" s="1">
        <f t="shared" ca="1" si="6"/>
        <v>45461</v>
      </c>
      <c r="G433" s="1">
        <f>Tabella1[[#This Row],[DATA FATTURA]]+60</f>
        <v>45463</v>
      </c>
    </row>
    <row r="434" spans="1:7" x14ac:dyDescent="0.25">
      <c r="A434">
        <v>302</v>
      </c>
      <c r="B434" s="1">
        <v>45403</v>
      </c>
      <c r="C434">
        <v>1700</v>
      </c>
      <c r="D434" t="s">
        <v>12</v>
      </c>
      <c r="E434" t="s">
        <v>17</v>
      </c>
      <c r="F434" s="1">
        <f t="shared" ca="1" si="6"/>
        <v>45461</v>
      </c>
      <c r="G434" s="1">
        <f>Tabella1[[#This Row],[DATA FATTURA]]+60</f>
        <v>45463</v>
      </c>
    </row>
    <row r="435" spans="1:7" x14ac:dyDescent="0.25">
      <c r="A435">
        <v>326</v>
      </c>
      <c r="B435" s="1">
        <v>45403</v>
      </c>
      <c r="C435">
        <v>1050</v>
      </c>
      <c r="D435" t="s">
        <v>18</v>
      </c>
      <c r="E435" t="s">
        <v>13</v>
      </c>
      <c r="F435" s="1">
        <f t="shared" ca="1" si="6"/>
        <v>45461</v>
      </c>
      <c r="G435" s="1">
        <f>Tabella1[[#This Row],[DATA FATTURA]]+60</f>
        <v>45463</v>
      </c>
    </row>
    <row r="436" spans="1:7" x14ac:dyDescent="0.25">
      <c r="A436">
        <v>335</v>
      </c>
      <c r="B436" s="1">
        <v>45403</v>
      </c>
      <c r="C436">
        <v>1500</v>
      </c>
      <c r="D436" t="s">
        <v>9</v>
      </c>
      <c r="E436" t="s">
        <v>10</v>
      </c>
      <c r="F436" s="1">
        <f t="shared" ca="1" si="6"/>
        <v>45461</v>
      </c>
      <c r="G436" s="1">
        <f>Tabella1[[#This Row],[DATA FATTURA]]+60</f>
        <v>45463</v>
      </c>
    </row>
    <row r="437" spans="1:7" x14ac:dyDescent="0.25">
      <c r="A437">
        <v>328</v>
      </c>
      <c r="B437" s="1">
        <v>45403</v>
      </c>
      <c r="C437">
        <v>1150</v>
      </c>
      <c r="D437" t="s">
        <v>7</v>
      </c>
      <c r="E437" t="s">
        <v>10</v>
      </c>
      <c r="F437" s="1">
        <f t="shared" ca="1" si="6"/>
        <v>45461</v>
      </c>
      <c r="G437" s="1">
        <f>Tabella1[[#This Row],[DATA FATTURA]]+60</f>
        <v>45463</v>
      </c>
    </row>
    <row r="438" spans="1:7" x14ac:dyDescent="0.25">
      <c r="A438">
        <v>496</v>
      </c>
      <c r="B438" s="1">
        <v>45403</v>
      </c>
      <c r="C438">
        <v>4400</v>
      </c>
      <c r="D438" t="s">
        <v>18</v>
      </c>
      <c r="E438" t="s">
        <v>10</v>
      </c>
      <c r="F438" s="1">
        <f t="shared" ca="1" si="6"/>
        <v>45461</v>
      </c>
      <c r="G438" s="1">
        <f>Tabella1[[#This Row],[DATA FATTURA]]+60</f>
        <v>45463</v>
      </c>
    </row>
    <row r="439" spans="1:7" x14ac:dyDescent="0.25">
      <c r="A439">
        <v>247</v>
      </c>
      <c r="B439" s="1">
        <v>45403</v>
      </c>
      <c r="C439">
        <v>5020</v>
      </c>
      <c r="D439" t="s">
        <v>9</v>
      </c>
      <c r="E439" t="s">
        <v>8</v>
      </c>
      <c r="F439" s="1">
        <f t="shared" ca="1" si="6"/>
        <v>45461</v>
      </c>
      <c r="G439" s="1">
        <f>Tabella1[[#This Row],[DATA FATTURA]]+60</f>
        <v>45463</v>
      </c>
    </row>
    <row r="440" spans="1:7" x14ac:dyDescent="0.25">
      <c r="A440">
        <v>61</v>
      </c>
      <c r="B440" s="1">
        <v>45403</v>
      </c>
      <c r="C440">
        <v>1300</v>
      </c>
      <c r="D440" t="s">
        <v>16</v>
      </c>
      <c r="E440" t="s">
        <v>10</v>
      </c>
      <c r="F440" s="1">
        <f t="shared" ca="1" si="6"/>
        <v>45461</v>
      </c>
      <c r="G440" s="1">
        <f>Tabella1[[#This Row],[DATA FATTURA]]+60</f>
        <v>45463</v>
      </c>
    </row>
    <row r="441" spans="1:7" x14ac:dyDescent="0.25">
      <c r="A441">
        <v>239</v>
      </c>
      <c r="B441" s="1">
        <v>45403</v>
      </c>
      <c r="C441">
        <v>4860</v>
      </c>
      <c r="D441" t="s">
        <v>7</v>
      </c>
      <c r="E441" t="s">
        <v>17</v>
      </c>
      <c r="F441" s="1">
        <f t="shared" ca="1" si="6"/>
        <v>45461</v>
      </c>
      <c r="G441" s="1">
        <f>Tabella1[[#This Row],[DATA FATTURA]]+60</f>
        <v>45463</v>
      </c>
    </row>
    <row r="442" spans="1:7" x14ac:dyDescent="0.25">
      <c r="A442">
        <v>422</v>
      </c>
      <c r="B442" s="1">
        <v>45403</v>
      </c>
      <c r="C442">
        <v>5850</v>
      </c>
      <c r="D442" t="s">
        <v>18</v>
      </c>
      <c r="E442" t="s">
        <v>10</v>
      </c>
      <c r="F442" s="1">
        <f t="shared" ca="1" si="6"/>
        <v>45461</v>
      </c>
      <c r="G442" s="1">
        <f>Tabella1[[#This Row],[DATA FATTURA]]+60</f>
        <v>45463</v>
      </c>
    </row>
    <row r="443" spans="1:7" x14ac:dyDescent="0.25">
      <c r="A443">
        <v>87</v>
      </c>
      <c r="B443" s="1">
        <v>45403</v>
      </c>
      <c r="C443">
        <v>1820</v>
      </c>
      <c r="D443" t="s">
        <v>12</v>
      </c>
      <c r="E443" t="s">
        <v>8</v>
      </c>
      <c r="F443" s="1">
        <f t="shared" ca="1" si="6"/>
        <v>45461</v>
      </c>
      <c r="G443" s="1">
        <f>Tabella1[[#This Row],[DATA FATTURA]]+60</f>
        <v>45463</v>
      </c>
    </row>
    <row r="444" spans="1:7" x14ac:dyDescent="0.25">
      <c r="A444">
        <v>407</v>
      </c>
      <c r="B444" s="1">
        <v>45403</v>
      </c>
      <c r="C444">
        <v>5100</v>
      </c>
      <c r="D444" t="s">
        <v>16</v>
      </c>
      <c r="E444" t="s">
        <v>17</v>
      </c>
      <c r="F444" s="1">
        <f t="shared" ca="1" si="6"/>
        <v>45461</v>
      </c>
      <c r="G444" s="1">
        <f>Tabella1[[#This Row],[DATA FATTURA]]+60</f>
        <v>45463</v>
      </c>
    </row>
    <row r="445" spans="1:7" x14ac:dyDescent="0.25">
      <c r="A445">
        <v>397</v>
      </c>
      <c r="B445" s="1">
        <v>45403</v>
      </c>
      <c r="C445">
        <v>4600</v>
      </c>
      <c r="D445" t="s">
        <v>14</v>
      </c>
      <c r="E445" t="s">
        <v>10</v>
      </c>
      <c r="F445" s="1">
        <f t="shared" ca="1" si="6"/>
        <v>45461</v>
      </c>
      <c r="G445" s="1">
        <f>Tabella1[[#This Row],[DATA FATTURA]]+60</f>
        <v>45463</v>
      </c>
    </row>
    <row r="446" spans="1:7" x14ac:dyDescent="0.25">
      <c r="A446">
        <v>67</v>
      </c>
      <c r="B446" s="1">
        <v>45403</v>
      </c>
      <c r="C446">
        <v>1420</v>
      </c>
      <c r="D446" t="s">
        <v>16</v>
      </c>
      <c r="E446" t="s">
        <v>8</v>
      </c>
      <c r="F446" s="1">
        <f t="shared" ca="1" si="6"/>
        <v>45461</v>
      </c>
      <c r="G446" s="1">
        <f>Tabella1[[#This Row],[DATA FATTURA]]+60</f>
        <v>45463</v>
      </c>
    </row>
    <row r="447" spans="1:7" x14ac:dyDescent="0.25">
      <c r="A447">
        <v>408</v>
      </c>
      <c r="B447" s="1">
        <v>45403</v>
      </c>
      <c r="C447">
        <v>5150</v>
      </c>
      <c r="D447" t="s">
        <v>15</v>
      </c>
      <c r="E447" t="s">
        <v>10</v>
      </c>
      <c r="F447" s="1">
        <f t="shared" ca="1" si="6"/>
        <v>45461</v>
      </c>
      <c r="G447" s="1">
        <f>Tabella1[[#This Row],[DATA FATTURA]]+60</f>
        <v>45463</v>
      </c>
    </row>
    <row r="448" spans="1:7" x14ac:dyDescent="0.25">
      <c r="A448">
        <v>472</v>
      </c>
      <c r="B448" s="1">
        <v>45402</v>
      </c>
      <c r="C448">
        <v>6800</v>
      </c>
      <c r="D448" t="s">
        <v>12</v>
      </c>
      <c r="E448" t="s">
        <v>8</v>
      </c>
      <c r="F448" s="1">
        <f t="shared" ca="1" si="6"/>
        <v>45461</v>
      </c>
      <c r="G448" s="1">
        <f>Tabella1[[#This Row],[DATA FATTURA]]+60</f>
        <v>45462</v>
      </c>
    </row>
    <row r="449" spans="1:7" x14ac:dyDescent="0.25">
      <c r="A449">
        <v>497</v>
      </c>
      <c r="B449" s="1">
        <v>45402</v>
      </c>
      <c r="C449">
        <v>4300</v>
      </c>
      <c r="D449" t="s">
        <v>11</v>
      </c>
      <c r="E449" t="s">
        <v>13</v>
      </c>
      <c r="F449" s="1">
        <f t="shared" ca="1" si="6"/>
        <v>45461</v>
      </c>
      <c r="G449" s="1">
        <f>Tabella1[[#This Row],[DATA FATTURA]]+60</f>
        <v>45462</v>
      </c>
    </row>
    <row r="450" spans="1:7" x14ac:dyDescent="0.25">
      <c r="A450">
        <v>473</v>
      </c>
      <c r="B450" s="1">
        <v>45402</v>
      </c>
      <c r="C450">
        <v>6700</v>
      </c>
      <c r="D450" t="s">
        <v>18</v>
      </c>
      <c r="E450" t="s">
        <v>8</v>
      </c>
      <c r="F450" s="1">
        <f t="shared" ca="1" si="6"/>
        <v>45461</v>
      </c>
      <c r="G450" s="1">
        <f>Tabella1[[#This Row],[DATA FATTURA]]+60</f>
        <v>45462</v>
      </c>
    </row>
    <row r="451" spans="1:7" x14ac:dyDescent="0.25">
      <c r="A451">
        <v>142</v>
      </c>
      <c r="B451" s="1">
        <v>45402</v>
      </c>
      <c r="C451">
        <v>2920</v>
      </c>
      <c r="D451" t="s">
        <v>14</v>
      </c>
      <c r="E451" t="s">
        <v>10</v>
      </c>
      <c r="F451" s="1">
        <f t="shared" ref="F451:F500" ca="1" si="7">TODAY()</f>
        <v>45461</v>
      </c>
      <c r="G451" s="1">
        <f>Tabella1[[#This Row],[DATA FATTURA]]+60</f>
        <v>45462</v>
      </c>
    </row>
    <row r="452" spans="1:7" x14ac:dyDescent="0.25">
      <c r="A452">
        <v>334</v>
      </c>
      <c r="B452" s="1">
        <v>45402</v>
      </c>
      <c r="C452">
        <v>1450</v>
      </c>
      <c r="D452" t="s">
        <v>16</v>
      </c>
      <c r="E452" t="s">
        <v>17</v>
      </c>
      <c r="F452" s="1">
        <f t="shared" ca="1" si="7"/>
        <v>45461</v>
      </c>
      <c r="G452" s="1">
        <f>Tabella1[[#This Row],[DATA FATTURA]]+60</f>
        <v>45462</v>
      </c>
    </row>
    <row r="453" spans="1:7" x14ac:dyDescent="0.25">
      <c r="A453">
        <v>163</v>
      </c>
      <c r="B453" s="1">
        <v>45402</v>
      </c>
      <c r="C453">
        <v>3340</v>
      </c>
      <c r="D453" t="s">
        <v>16</v>
      </c>
      <c r="E453" t="s">
        <v>8</v>
      </c>
      <c r="F453" s="1">
        <f t="shared" ca="1" si="7"/>
        <v>45461</v>
      </c>
      <c r="G453" s="1">
        <f>Tabella1[[#This Row],[DATA FATTURA]]+60</f>
        <v>45462</v>
      </c>
    </row>
    <row r="454" spans="1:7" x14ac:dyDescent="0.25">
      <c r="A454">
        <v>146</v>
      </c>
      <c r="B454" s="1">
        <v>45402</v>
      </c>
      <c r="C454">
        <v>3000</v>
      </c>
      <c r="D454" t="s">
        <v>16</v>
      </c>
      <c r="E454" t="s">
        <v>10</v>
      </c>
      <c r="F454" s="1">
        <f t="shared" ca="1" si="7"/>
        <v>45461</v>
      </c>
      <c r="G454" s="1">
        <f>Tabella1[[#This Row],[DATA FATTURA]]+60</f>
        <v>45462</v>
      </c>
    </row>
    <row r="455" spans="1:7" x14ac:dyDescent="0.25">
      <c r="A455">
        <v>114</v>
      </c>
      <c r="B455" s="1">
        <v>45402</v>
      </c>
      <c r="C455">
        <v>2360</v>
      </c>
      <c r="D455" t="s">
        <v>9</v>
      </c>
      <c r="E455" t="s">
        <v>10</v>
      </c>
      <c r="F455" s="1">
        <f t="shared" ca="1" si="7"/>
        <v>45461</v>
      </c>
      <c r="G455" s="1">
        <f>Tabella1[[#This Row],[DATA FATTURA]]+60</f>
        <v>45462</v>
      </c>
    </row>
    <row r="456" spans="1:7" x14ac:dyDescent="0.25">
      <c r="A456">
        <v>113</v>
      </c>
      <c r="B456" s="1">
        <v>45402</v>
      </c>
      <c r="C456">
        <v>2340</v>
      </c>
      <c r="D456" t="s">
        <v>16</v>
      </c>
      <c r="E456" t="s">
        <v>17</v>
      </c>
      <c r="F456" s="1">
        <f t="shared" ca="1" si="7"/>
        <v>45461</v>
      </c>
      <c r="G456" s="1">
        <f>Tabella1[[#This Row],[DATA FATTURA]]+60</f>
        <v>45462</v>
      </c>
    </row>
    <row r="457" spans="1:7" x14ac:dyDescent="0.25">
      <c r="A457">
        <v>338</v>
      </c>
      <c r="B457" s="1">
        <v>45402</v>
      </c>
      <c r="C457">
        <v>1650</v>
      </c>
      <c r="D457" t="s">
        <v>9</v>
      </c>
      <c r="E457" t="s">
        <v>10</v>
      </c>
      <c r="F457" s="1">
        <f t="shared" ca="1" si="7"/>
        <v>45461</v>
      </c>
      <c r="G457" s="1">
        <f>Tabella1[[#This Row],[DATA FATTURA]]+60</f>
        <v>45462</v>
      </c>
    </row>
    <row r="458" spans="1:7" x14ac:dyDescent="0.25">
      <c r="A458">
        <v>346</v>
      </c>
      <c r="B458" s="1">
        <v>45402</v>
      </c>
      <c r="C458">
        <v>2050</v>
      </c>
      <c r="D458" t="s">
        <v>14</v>
      </c>
      <c r="E458" t="s">
        <v>8</v>
      </c>
      <c r="F458" s="1">
        <f t="shared" ca="1" si="7"/>
        <v>45461</v>
      </c>
      <c r="G458" s="1">
        <f>Tabella1[[#This Row],[DATA FATTURA]]+60</f>
        <v>45462</v>
      </c>
    </row>
    <row r="459" spans="1:7" x14ac:dyDescent="0.25">
      <c r="A459">
        <v>165</v>
      </c>
      <c r="B459" s="1">
        <v>45402</v>
      </c>
      <c r="C459">
        <v>3380</v>
      </c>
      <c r="D459" t="s">
        <v>9</v>
      </c>
      <c r="E459" t="s">
        <v>8</v>
      </c>
      <c r="F459" s="1">
        <f t="shared" ca="1" si="7"/>
        <v>45461</v>
      </c>
      <c r="G459" s="1">
        <f>Tabella1[[#This Row],[DATA FATTURA]]+60</f>
        <v>45462</v>
      </c>
    </row>
    <row r="460" spans="1:7" x14ac:dyDescent="0.25">
      <c r="A460">
        <v>189</v>
      </c>
      <c r="B460" s="1">
        <v>45402</v>
      </c>
      <c r="C460">
        <v>3860</v>
      </c>
      <c r="D460" t="s">
        <v>12</v>
      </c>
      <c r="E460" t="s">
        <v>13</v>
      </c>
      <c r="F460" s="1">
        <f t="shared" ca="1" si="7"/>
        <v>45461</v>
      </c>
      <c r="G460" s="1">
        <f>Tabella1[[#This Row],[DATA FATTURA]]+60</f>
        <v>45462</v>
      </c>
    </row>
    <row r="461" spans="1:7" x14ac:dyDescent="0.25">
      <c r="A461">
        <v>274</v>
      </c>
      <c r="B461" s="1">
        <v>45402</v>
      </c>
      <c r="C461">
        <v>5560</v>
      </c>
      <c r="D461" t="s">
        <v>12</v>
      </c>
      <c r="E461" t="s">
        <v>17</v>
      </c>
      <c r="F461" s="1">
        <f t="shared" ca="1" si="7"/>
        <v>45461</v>
      </c>
      <c r="G461" s="1">
        <f>Tabella1[[#This Row],[DATA FATTURA]]+60</f>
        <v>45462</v>
      </c>
    </row>
    <row r="462" spans="1:7" x14ac:dyDescent="0.25">
      <c r="A462">
        <v>241</v>
      </c>
      <c r="B462" s="1">
        <v>45402</v>
      </c>
      <c r="C462">
        <v>4900</v>
      </c>
      <c r="D462" t="s">
        <v>18</v>
      </c>
      <c r="E462" t="s">
        <v>8</v>
      </c>
      <c r="F462" s="1">
        <f t="shared" ca="1" si="7"/>
        <v>45461</v>
      </c>
      <c r="G462" s="1">
        <f>Tabella1[[#This Row],[DATA FATTURA]]+60</f>
        <v>45462</v>
      </c>
    </row>
    <row r="463" spans="1:7" x14ac:dyDescent="0.25">
      <c r="A463">
        <v>213</v>
      </c>
      <c r="B463" s="1">
        <v>45402</v>
      </c>
      <c r="C463">
        <v>4340</v>
      </c>
      <c r="D463" t="s">
        <v>9</v>
      </c>
      <c r="E463" t="s">
        <v>8</v>
      </c>
      <c r="F463" s="1">
        <f t="shared" ca="1" si="7"/>
        <v>45461</v>
      </c>
      <c r="G463" s="1">
        <f>Tabella1[[#This Row],[DATA FATTURA]]+60</f>
        <v>45462</v>
      </c>
    </row>
    <row r="464" spans="1:7" x14ac:dyDescent="0.25">
      <c r="A464">
        <v>178</v>
      </c>
      <c r="B464" s="1">
        <v>45402</v>
      </c>
      <c r="C464">
        <v>3640</v>
      </c>
      <c r="D464" t="s">
        <v>11</v>
      </c>
      <c r="E464" t="s">
        <v>8</v>
      </c>
      <c r="F464" s="1">
        <f t="shared" ca="1" si="7"/>
        <v>45461</v>
      </c>
      <c r="G464" s="1">
        <f>Tabella1[[#This Row],[DATA FATTURA]]+60</f>
        <v>45462</v>
      </c>
    </row>
    <row r="465" spans="1:7" x14ac:dyDescent="0.25">
      <c r="A465">
        <v>175</v>
      </c>
      <c r="B465" s="1">
        <v>45402</v>
      </c>
      <c r="C465">
        <v>3580</v>
      </c>
      <c r="D465" t="s">
        <v>7</v>
      </c>
      <c r="E465" t="s">
        <v>13</v>
      </c>
      <c r="F465" s="1">
        <f t="shared" ca="1" si="7"/>
        <v>45461</v>
      </c>
      <c r="G465" s="1">
        <f>Tabella1[[#This Row],[DATA FATTURA]]+60</f>
        <v>45462</v>
      </c>
    </row>
    <row r="466" spans="1:7" x14ac:dyDescent="0.25">
      <c r="A466">
        <v>275</v>
      </c>
      <c r="B466" s="1">
        <v>45402</v>
      </c>
      <c r="C466">
        <v>5580</v>
      </c>
      <c r="D466" t="s">
        <v>18</v>
      </c>
      <c r="E466" t="s">
        <v>8</v>
      </c>
      <c r="F466" s="1">
        <f t="shared" ca="1" si="7"/>
        <v>45461</v>
      </c>
      <c r="G466" s="1">
        <f>Tabella1[[#This Row],[DATA FATTURA]]+60</f>
        <v>45462</v>
      </c>
    </row>
    <row r="467" spans="1:7" x14ac:dyDescent="0.25">
      <c r="A467">
        <v>186</v>
      </c>
      <c r="B467" s="1">
        <v>45402</v>
      </c>
      <c r="C467">
        <v>3800</v>
      </c>
      <c r="D467" t="s">
        <v>16</v>
      </c>
      <c r="E467" t="s">
        <v>13</v>
      </c>
      <c r="F467" s="1">
        <f t="shared" ca="1" si="7"/>
        <v>45461</v>
      </c>
      <c r="G467" s="1">
        <f>Tabella1[[#This Row],[DATA FATTURA]]+60</f>
        <v>45462</v>
      </c>
    </row>
    <row r="468" spans="1:7" x14ac:dyDescent="0.25">
      <c r="A468">
        <v>230</v>
      </c>
      <c r="B468" s="1">
        <v>45402</v>
      </c>
      <c r="C468">
        <v>4680</v>
      </c>
      <c r="D468" t="s">
        <v>9</v>
      </c>
      <c r="E468" t="s">
        <v>10</v>
      </c>
      <c r="F468" s="1">
        <f t="shared" ca="1" si="7"/>
        <v>45461</v>
      </c>
      <c r="G468" s="1">
        <f>Tabella1[[#This Row],[DATA FATTURA]]+60</f>
        <v>45462</v>
      </c>
    </row>
    <row r="469" spans="1:7" x14ac:dyDescent="0.25">
      <c r="A469">
        <v>436</v>
      </c>
      <c r="B469" s="1">
        <v>45402</v>
      </c>
      <c r="C469">
        <v>6550</v>
      </c>
      <c r="D469" t="s">
        <v>16</v>
      </c>
      <c r="E469" t="s">
        <v>10</v>
      </c>
      <c r="F469" s="1">
        <f t="shared" ca="1" si="7"/>
        <v>45461</v>
      </c>
      <c r="G469" s="1">
        <f>Tabella1[[#This Row],[DATA FATTURA]]+60</f>
        <v>45462</v>
      </c>
    </row>
    <row r="470" spans="1:7" x14ac:dyDescent="0.25">
      <c r="A470">
        <v>442</v>
      </c>
      <c r="B470" s="1">
        <v>45402</v>
      </c>
      <c r="C470">
        <v>6850</v>
      </c>
      <c r="D470" t="s">
        <v>15</v>
      </c>
      <c r="E470" t="s">
        <v>17</v>
      </c>
      <c r="F470" s="1">
        <f t="shared" ca="1" si="7"/>
        <v>45461</v>
      </c>
      <c r="G470" s="1">
        <f>Tabella1[[#This Row],[DATA FATTURA]]+60</f>
        <v>45462</v>
      </c>
    </row>
    <row r="471" spans="1:7" x14ac:dyDescent="0.25">
      <c r="A471">
        <v>429</v>
      </c>
      <c r="B471" s="1">
        <v>45402</v>
      </c>
      <c r="C471">
        <v>6200</v>
      </c>
      <c r="D471" t="s">
        <v>11</v>
      </c>
      <c r="E471" t="s">
        <v>8</v>
      </c>
      <c r="F471" s="1">
        <f t="shared" ca="1" si="7"/>
        <v>45461</v>
      </c>
      <c r="G471" s="1">
        <f>Tabella1[[#This Row],[DATA FATTURA]]+60</f>
        <v>45462</v>
      </c>
    </row>
    <row r="472" spans="1:7" x14ac:dyDescent="0.25">
      <c r="A472">
        <v>417</v>
      </c>
      <c r="B472" s="1">
        <v>45402</v>
      </c>
      <c r="C472">
        <v>5600</v>
      </c>
      <c r="D472" t="s">
        <v>9</v>
      </c>
      <c r="E472" t="s">
        <v>8</v>
      </c>
      <c r="F472" s="1">
        <f t="shared" ca="1" si="7"/>
        <v>45461</v>
      </c>
      <c r="G472" s="1">
        <f>Tabella1[[#This Row],[DATA FATTURA]]+60</f>
        <v>45462</v>
      </c>
    </row>
    <row r="473" spans="1:7" x14ac:dyDescent="0.25">
      <c r="A473">
        <v>80</v>
      </c>
      <c r="B473" s="1">
        <v>45402</v>
      </c>
      <c r="C473">
        <v>1680</v>
      </c>
      <c r="D473" t="s">
        <v>9</v>
      </c>
      <c r="E473" t="s">
        <v>8</v>
      </c>
      <c r="F473" s="1">
        <f t="shared" ca="1" si="7"/>
        <v>45461</v>
      </c>
      <c r="G473" s="1">
        <f>Tabella1[[#This Row],[DATA FATTURA]]+60</f>
        <v>45462</v>
      </c>
    </row>
    <row r="474" spans="1:7" x14ac:dyDescent="0.25">
      <c r="A474">
        <v>54</v>
      </c>
      <c r="B474" s="1">
        <v>45402</v>
      </c>
      <c r="C474">
        <v>1160</v>
      </c>
      <c r="D474" t="s">
        <v>18</v>
      </c>
      <c r="E474" t="s">
        <v>17</v>
      </c>
      <c r="F474" s="1">
        <f t="shared" ca="1" si="7"/>
        <v>45461</v>
      </c>
      <c r="G474" s="1">
        <f>Tabella1[[#This Row],[DATA FATTURA]]+60</f>
        <v>45462</v>
      </c>
    </row>
    <row r="475" spans="1:7" x14ac:dyDescent="0.25">
      <c r="A475">
        <v>105</v>
      </c>
      <c r="B475" s="1">
        <v>45402</v>
      </c>
      <c r="C475">
        <v>2180</v>
      </c>
      <c r="D475" t="s">
        <v>18</v>
      </c>
      <c r="E475" t="s">
        <v>13</v>
      </c>
      <c r="F475" s="1">
        <f t="shared" ca="1" si="7"/>
        <v>45461</v>
      </c>
      <c r="G475" s="1">
        <f>Tabella1[[#This Row],[DATA FATTURA]]+60</f>
        <v>45462</v>
      </c>
    </row>
    <row r="476" spans="1:7" x14ac:dyDescent="0.25">
      <c r="A476">
        <v>211</v>
      </c>
      <c r="B476" s="1">
        <v>45401</v>
      </c>
      <c r="C476">
        <v>4300</v>
      </c>
      <c r="D476" t="s">
        <v>7</v>
      </c>
      <c r="E476" t="s">
        <v>17</v>
      </c>
      <c r="F476" s="1">
        <f t="shared" ca="1" si="7"/>
        <v>45461</v>
      </c>
      <c r="G476" s="1">
        <f>Tabella1[[#This Row],[DATA FATTURA]]+60</f>
        <v>45461</v>
      </c>
    </row>
    <row r="477" spans="1:7" x14ac:dyDescent="0.25">
      <c r="A477">
        <v>490</v>
      </c>
      <c r="B477" s="1">
        <v>45401</v>
      </c>
      <c r="C477">
        <v>5000</v>
      </c>
      <c r="D477" t="s">
        <v>18</v>
      </c>
      <c r="E477" t="s">
        <v>10</v>
      </c>
      <c r="F477" s="1">
        <f t="shared" ca="1" si="7"/>
        <v>45461</v>
      </c>
      <c r="G477" s="1">
        <f>Tabella1[[#This Row],[DATA FATTURA]]+60</f>
        <v>45461</v>
      </c>
    </row>
    <row r="478" spans="1:7" x14ac:dyDescent="0.25">
      <c r="A478">
        <v>38</v>
      </c>
      <c r="B478" s="1">
        <v>45401</v>
      </c>
      <c r="C478">
        <v>840</v>
      </c>
      <c r="D478" t="s">
        <v>11</v>
      </c>
      <c r="E478" t="s">
        <v>8</v>
      </c>
      <c r="F478" s="1">
        <f t="shared" ca="1" si="7"/>
        <v>45461</v>
      </c>
      <c r="G478" s="1">
        <f>Tabella1[[#This Row],[DATA FATTURA]]+60</f>
        <v>45461</v>
      </c>
    </row>
    <row r="479" spans="1:7" x14ac:dyDescent="0.25">
      <c r="A479">
        <v>52</v>
      </c>
      <c r="B479" s="1">
        <v>45401</v>
      </c>
      <c r="C479">
        <v>1120</v>
      </c>
      <c r="D479" t="s">
        <v>7</v>
      </c>
      <c r="E479" t="s">
        <v>8</v>
      </c>
      <c r="F479" s="1">
        <f t="shared" ca="1" si="7"/>
        <v>45461</v>
      </c>
      <c r="G479" s="1">
        <f>Tabella1[[#This Row],[DATA FATTURA]]+60</f>
        <v>45461</v>
      </c>
    </row>
    <row r="480" spans="1:7" x14ac:dyDescent="0.25">
      <c r="A480">
        <v>190</v>
      </c>
      <c r="B480" s="1">
        <v>45401</v>
      </c>
      <c r="C480">
        <v>3880</v>
      </c>
      <c r="D480" t="s">
        <v>18</v>
      </c>
      <c r="E480" t="s">
        <v>17</v>
      </c>
      <c r="F480" s="1">
        <f t="shared" ca="1" si="7"/>
        <v>45461</v>
      </c>
      <c r="G480" s="1">
        <f>Tabella1[[#This Row],[DATA FATTURA]]+60</f>
        <v>45461</v>
      </c>
    </row>
    <row r="481" spans="1:7" x14ac:dyDescent="0.25">
      <c r="A481">
        <v>214</v>
      </c>
      <c r="B481" s="1">
        <v>45401</v>
      </c>
      <c r="C481">
        <v>4360</v>
      </c>
      <c r="D481" t="s">
        <v>16</v>
      </c>
      <c r="E481" t="s">
        <v>13</v>
      </c>
      <c r="F481" s="1">
        <f t="shared" ca="1" si="7"/>
        <v>45461</v>
      </c>
      <c r="G481" s="1">
        <f>Tabella1[[#This Row],[DATA FATTURA]]+60</f>
        <v>45461</v>
      </c>
    </row>
    <row r="482" spans="1:7" x14ac:dyDescent="0.25">
      <c r="A482">
        <v>215</v>
      </c>
      <c r="B482" s="1">
        <v>45401</v>
      </c>
      <c r="C482">
        <v>4380</v>
      </c>
      <c r="D482" t="s">
        <v>16</v>
      </c>
      <c r="E482" t="s">
        <v>10</v>
      </c>
      <c r="F482" s="1">
        <f t="shared" ca="1" si="7"/>
        <v>45461</v>
      </c>
      <c r="G482" s="1">
        <f>Tabella1[[#This Row],[DATA FATTURA]]+60</f>
        <v>45461</v>
      </c>
    </row>
    <row r="483" spans="1:7" x14ac:dyDescent="0.25">
      <c r="A483">
        <v>236</v>
      </c>
      <c r="B483" s="1">
        <v>45401</v>
      </c>
      <c r="C483">
        <v>4800</v>
      </c>
      <c r="D483" t="s">
        <v>9</v>
      </c>
      <c r="E483" t="s">
        <v>17</v>
      </c>
      <c r="F483" s="1">
        <f t="shared" ca="1" si="7"/>
        <v>45461</v>
      </c>
      <c r="G483" s="1">
        <f>Tabella1[[#This Row],[DATA FATTURA]]+60</f>
        <v>45461</v>
      </c>
    </row>
    <row r="484" spans="1:7" x14ac:dyDescent="0.25">
      <c r="A484">
        <v>440</v>
      </c>
      <c r="B484" s="1">
        <v>45401</v>
      </c>
      <c r="C484">
        <v>6750</v>
      </c>
      <c r="D484" t="s">
        <v>9</v>
      </c>
      <c r="E484" t="s">
        <v>10</v>
      </c>
      <c r="F484" s="1">
        <f t="shared" ca="1" si="7"/>
        <v>45461</v>
      </c>
      <c r="G484" s="1">
        <f>Tabella1[[#This Row],[DATA FATTURA]]+60</f>
        <v>45461</v>
      </c>
    </row>
    <row r="485" spans="1:7" x14ac:dyDescent="0.25">
      <c r="A485">
        <v>200</v>
      </c>
      <c r="B485" s="1">
        <v>45401</v>
      </c>
      <c r="C485">
        <v>4080</v>
      </c>
      <c r="D485" t="s">
        <v>12</v>
      </c>
      <c r="E485" t="s">
        <v>13</v>
      </c>
      <c r="F485" s="1">
        <f t="shared" ca="1" si="7"/>
        <v>45461</v>
      </c>
      <c r="G485" s="1">
        <f>Tabella1[[#This Row],[DATA FATTURA]]+60</f>
        <v>45461</v>
      </c>
    </row>
    <row r="486" spans="1:7" x14ac:dyDescent="0.25">
      <c r="A486">
        <v>492</v>
      </c>
      <c r="B486" s="1">
        <v>45401</v>
      </c>
      <c r="C486">
        <v>4800</v>
      </c>
      <c r="D486" t="s">
        <v>16</v>
      </c>
      <c r="E486" t="s">
        <v>10</v>
      </c>
      <c r="F486" s="1">
        <f t="shared" ca="1" si="7"/>
        <v>45461</v>
      </c>
      <c r="G486" s="1">
        <f>Tabella1[[#This Row],[DATA FATTURA]]+60</f>
        <v>45461</v>
      </c>
    </row>
    <row r="487" spans="1:7" x14ac:dyDescent="0.25">
      <c r="A487">
        <v>1</v>
      </c>
      <c r="B487" s="1">
        <v>45401</v>
      </c>
      <c r="C487">
        <v>100</v>
      </c>
      <c r="D487" t="s">
        <v>7</v>
      </c>
      <c r="E487" t="s">
        <v>17</v>
      </c>
      <c r="F487" s="1">
        <f t="shared" ca="1" si="7"/>
        <v>45461</v>
      </c>
      <c r="G487" s="1">
        <f>Tabella1[[#This Row],[DATA FATTURA]]+60</f>
        <v>45461</v>
      </c>
    </row>
    <row r="488" spans="1:7" x14ac:dyDescent="0.25">
      <c r="A488">
        <v>71</v>
      </c>
      <c r="B488" s="1">
        <v>45401</v>
      </c>
      <c r="C488">
        <v>1500</v>
      </c>
      <c r="D488" t="s">
        <v>18</v>
      </c>
      <c r="E488" t="s">
        <v>17</v>
      </c>
      <c r="F488" s="1">
        <f t="shared" ca="1" si="7"/>
        <v>45461</v>
      </c>
      <c r="G488" s="1">
        <f>Tabella1[[#This Row],[DATA FATTURA]]+60</f>
        <v>45461</v>
      </c>
    </row>
    <row r="489" spans="1:7" x14ac:dyDescent="0.25">
      <c r="A489">
        <v>462</v>
      </c>
      <c r="B489" s="1">
        <v>45401</v>
      </c>
      <c r="C489">
        <v>7800</v>
      </c>
      <c r="D489" t="s">
        <v>18</v>
      </c>
      <c r="E489" t="s">
        <v>10</v>
      </c>
      <c r="F489" s="1">
        <f t="shared" ca="1" si="7"/>
        <v>45461</v>
      </c>
      <c r="G489" s="1">
        <f>Tabella1[[#This Row],[DATA FATTURA]]+60</f>
        <v>45461</v>
      </c>
    </row>
    <row r="490" spans="1:7" x14ac:dyDescent="0.25">
      <c r="A490">
        <v>461</v>
      </c>
      <c r="B490" s="1">
        <v>45401</v>
      </c>
      <c r="C490">
        <v>7900</v>
      </c>
      <c r="D490" t="s">
        <v>12</v>
      </c>
      <c r="E490" t="s">
        <v>10</v>
      </c>
      <c r="F490" s="1">
        <f t="shared" ca="1" si="7"/>
        <v>45461</v>
      </c>
      <c r="G490" s="1">
        <f>Tabella1[[#This Row],[DATA FATTURA]]+60</f>
        <v>45461</v>
      </c>
    </row>
    <row r="491" spans="1:7" x14ac:dyDescent="0.25">
      <c r="A491">
        <v>359</v>
      </c>
      <c r="B491" s="1">
        <v>45401</v>
      </c>
      <c r="C491">
        <v>2700</v>
      </c>
      <c r="D491" t="s">
        <v>12</v>
      </c>
      <c r="E491" t="s">
        <v>8</v>
      </c>
      <c r="F491" s="1">
        <f t="shared" ca="1" si="7"/>
        <v>45461</v>
      </c>
      <c r="G491" s="1">
        <f>Tabella1[[#This Row],[DATA FATTURA]]+60</f>
        <v>45461</v>
      </c>
    </row>
    <row r="492" spans="1:7" x14ac:dyDescent="0.25">
      <c r="A492">
        <v>132</v>
      </c>
      <c r="B492" s="1">
        <v>45401</v>
      </c>
      <c r="C492">
        <v>2720</v>
      </c>
      <c r="D492" t="s">
        <v>12</v>
      </c>
      <c r="E492" t="s">
        <v>10</v>
      </c>
      <c r="F492" s="1">
        <f t="shared" ca="1" si="7"/>
        <v>45461</v>
      </c>
      <c r="G492" s="1">
        <f>Tabella1[[#This Row],[DATA FATTURA]]+60</f>
        <v>45461</v>
      </c>
    </row>
    <row r="493" spans="1:7" x14ac:dyDescent="0.25">
      <c r="A493">
        <v>136</v>
      </c>
      <c r="B493" s="1">
        <v>45401</v>
      </c>
      <c r="C493">
        <v>2800</v>
      </c>
      <c r="D493" t="s">
        <v>15</v>
      </c>
      <c r="E493" t="s">
        <v>8</v>
      </c>
      <c r="F493" s="1">
        <f t="shared" ca="1" si="7"/>
        <v>45461</v>
      </c>
      <c r="G493" s="1">
        <f>Tabella1[[#This Row],[DATA FATTURA]]+60</f>
        <v>45461</v>
      </c>
    </row>
    <row r="494" spans="1:7" x14ac:dyDescent="0.25">
      <c r="A494">
        <v>70</v>
      </c>
      <c r="B494" s="1">
        <v>45401</v>
      </c>
      <c r="C494">
        <v>1480</v>
      </c>
      <c r="D494" t="s">
        <v>12</v>
      </c>
      <c r="E494" t="s">
        <v>10</v>
      </c>
      <c r="F494" s="1">
        <f t="shared" ca="1" si="7"/>
        <v>45461</v>
      </c>
      <c r="G494" s="1">
        <f>Tabella1[[#This Row],[DATA FATTURA]]+60</f>
        <v>45461</v>
      </c>
    </row>
    <row r="495" spans="1:7" x14ac:dyDescent="0.25">
      <c r="A495">
        <v>366</v>
      </c>
      <c r="B495" s="1">
        <v>45401</v>
      </c>
      <c r="C495">
        <v>3050</v>
      </c>
      <c r="D495" t="s">
        <v>9</v>
      </c>
      <c r="E495" t="s">
        <v>10</v>
      </c>
      <c r="F495" s="1">
        <f t="shared" ca="1" si="7"/>
        <v>45461</v>
      </c>
      <c r="G495" s="1">
        <f>Tabella1[[#This Row],[DATA FATTURA]]+60</f>
        <v>45461</v>
      </c>
    </row>
    <row r="496" spans="1:7" x14ac:dyDescent="0.25">
      <c r="A496">
        <v>281</v>
      </c>
      <c r="B496" s="1">
        <v>45401</v>
      </c>
      <c r="C496">
        <v>5700</v>
      </c>
      <c r="D496" t="s">
        <v>9</v>
      </c>
      <c r="E496" t="s">
        <v>17</v>
      </c>
      <c r="F496" s="1">
        <f t="shared" ca="1" si="7"/>
        <v>45461</v>
      </c>
      <c r="G496" s="1">
        <f>Tabella1[[#This Row],[DATA FATTURA]]+60</f>
        <v>45461</v>
      </c>
    </row>
    <row r="497" spans="1:7" x14ac:dyDescent="0.25">
      <c r="A497">
        <v>435</v>
      </c>
      <c r="B497" s="1">
        <v>45401</v>
      </c>
      <c r="C497">
        <v>6500</v>
      </c>
      <c r="D497" t="s">
        <v>16</v>
      </c>
      <c r="E497" t="s">
        <v>17</v>
      </c>
      <c r="F497" s="1">
        <f t="shared" ca="1" si="7"/>
        <v>45461</v>
      </c>
      <c r="G497" s="1">
        <f>Tabella1[[#This Row],[DATA FATTURA]]+60</f>
        <v>45461</v>
      </c>
    </row>
    <row r="498" spans="1:7" x14ac:dyDescent="0.25">
      <c r="A498">
        <v>316</v>
      </c>
      <c r="B498" s="1">
        <v>45401</v>
      </c>
      <c r="C498">
        <v>550</v>
      </c>
      <c r="D498" t="s">
        <v>16</v>
      </c>
      <c r="E498" t="s">
        <v>17</v>
      </c>
      <c r="F498" s="1">
        <f t="shared" ca="1" si="7"/>
        <v>45461</v>
      </c>
      <c r="G498" s="1">
        <f>Tabella1[[#This Row],[DATA FATTURA]]+60</f>
        <v>45461</v>
      </c>
    </row>
    <row r="499" spans="1:7" x14ac:dyDescent="0.25">
      <c r="A499">
        <v>315</v>
      </c>
      <c r="B499" s="1">
        <v>45401</v>
      </c>
      <c r="C499">
        <v>500</v>
      </c>
      <c r="D499" t="s">
        <v>9</v>
      </c>
      <c r="E499" t="s">
        <v>13</v>
      </c>
      <c r="F499" s="1">
        <f t="shared" ca="1" si="7"/>
        <v>45461</v>
      </c>
      <c r="G499" s="1">
        <f>Tabella1[[#This Row],[DATA FATTURA]]+60</f>
        <v>45461</v>
      </c>
    </row>
    <row r="500" spans="1:7" x14ac:dyDescent="0.25">
      <c r="A500">
        <v>59</v>
      </c>
      <c r="B500" s="1">
        <v>45401</v>
      </c>
      <c r="C500">
        <v>1260</v>
      </c>
      <c r="D500" t="s">
        <v>11</v>
      </c>
      <c r="E500" t="s">
        <v>8</v>
      </c>
      <c r="F500" s="1">
        <f t="shared" ca="1" si="7"/>
        <v>45461</v>
      </c>
      <c r="G500" s="1">
        <f>Tabella1[[#This Row],[DATA FATTURA]]+60</f>
        <v>45461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47F04-1558-494B-9EF3-02A79E6CD6AF}">
  <dimension ref="A1:T63"/>
  <sheetViews>
    <sheetView tabSelected="1" workbookViewId="0">
      <selection activeCell="F39" sqref="F39"/>
    </sheetView>
  </sheetViews>
  <sheetFormatPr defaultRowHeight="15" x14ac:dyDescent="0.25"/>
  <cols>
    <col min="1" max="1" width="18.7109375" bestFit="1" customWidth="1"/>
    <col min="2" max="2" width="17" bestFit="1" customWidth="1"/>
    <col min="3" max="3" width="22.140625" bestFit="1" customWidth="1"/>
  </cols>
  <sheetData>
    <row r="1" spans="1:20" x14ac:dyDescent="0.25">
      <c r="A1" s="12"/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</row>
    <row r="2" spans="1:20" x14ac:dyDescent="0.25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</row>
    <row r="3" spans="1:20" x14ac:dyDescent="0.25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</row>
    <row r="4" spans="1:20" x14ac:dyDescent="0.25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</row>
    <row r="5" spans="1:20" x14ac:dyDescent="0.25">
      <c r="A5" s="12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</row>
    <row r="6" spans="1:20" x14ac:dyDescent="0.25">
      <c r="A6" s="12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</row>
    <row r="7" spans="1:20" x14ac:dyDescent="0.25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</row>
    <row r="8" spans="1:20" x14ac:dyDescent="0.25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</row>
    <row r="9" spans="1:20" x14ac:dyDescent="0.25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</row>
    <row r="10" spans="1:20" x14ac:dyDescent="0.25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</row>
    <row r="11" spans="1:20" x14ac:dyDescent="0.25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</row>
    <row r="12" spans="1:20" x14ac:dyDescent="0.25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</row>
    <row r="13" spans="1:20" x14ac:dyDescent="0.25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</row>
    <row r="14" spans="1:20" x14ac:dyDescent="0.25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</row>
    <row r="15" spans="1:20" x14ac:dyDescent="0.25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</row>
    <row r="16" spans="1:20" x14ac:dyDescent="0.25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</row>
    <row r="17" spans="1:20" x14ac:dyDescent="0.25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</row>
    <row r="18" spans="1:20" x14ac:dyDescent="0.25">
      <c r="A18" s="12" t="s">
        <v>51</v>
      </c>
      <c r="B18" s="12" t="s">
        <v>53</v>
      </c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</row>
    <row r="19" spans="1:20" x14ac:dyDescent="0.25">
      <c r="A19" s="13" t="s">
        <v>7</v>
      </c>
      <c r="B19" s="14">
        <v>379249.2</v>
      </c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</row>
    <row r="20" spans="1:20" x14ac:dyDescent="0.25">
      <c r="A20" s="13" t="s">
        <v>12</v>
      </c>
      <c r="B20" s="14">
        <v>248270</v>
      </c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</row>
    <row r="21" spans="1:20" x14ac:dyDescent="0.25">
      <c r="A21" s="15" t="s">
        <v>22</v>
      </c>
      <c r="B21" s="14">
        <v>57096</v>
      </c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</row>
    <row r="22" spans="1:20" x14ac:dyDescent="0.25">
      <c r="A22" s="15" t="s">
        <v>21</v>
      </c>
      <c r="B22" s="14">
        <v>191174</v>
      </c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</row>
    <row r="23" spans="1:20" x14ac:dyDescent="0.25">
      <c r="A23" s="13" t="s">
        <v>14</v>
      </c>
      <c r="B23" s="14">
        <v>123329.8</v>
      </c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</row>
    <row r="24" spans="1:20" x14ac:dyDescent="0.25">
      <c r="A24" s="15" t="s">
        <v>22</v>
      </c>
      <c r="B24" s="14">
        <v>24278</v>
      </c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</row>
    <row r="25" spans="1:20" x14ac:dyDescent="0.25">
      <c r="A25" s="15" t="s">
        <v>21</v>
      </c>
      <c r="B25" s="14">
        <v>99051.8</v>
      </c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</row>
    <row r="26" spans="1:20" x14ac:dyDescent="0.25">
      <c r="A26" s="13" t="s">
        <v>18</v>
      </c>
      <c r="B26" s="14">
        <v>247416</v>
      </c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</row>
    <row r="27" spans="1:20" x14ac:dyDescent="0.25">
      <c r="A27" s="15" t="s">
        <v>22</v>
      </c>
      <c r="B27" s="14">
        <v>63842.599999999991</v>
      </c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</row>
    <row r="28" spans="1:20" x14ac:dyDescent="0.25">
      <c r="A28" s="15" t="s">
        <v>21</v>
      </c>
      <c r="B28" s="14">
        <v>183573.40000000002</v>
      </c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</row>
    <row r="29" spans="1:20" x14ac:dyDescent="0.25">
      <c r="A29" s="13" t="s">
        <v>23</v>
      </c>
      <c r="B29" s="14">
        <v>364194.39999999997</v>
      </c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</row>
    <row r="30" spans="1:20" x14ac:dyDescent="0.25">
      <c r="A30" s="15" t="s">
        <v>22</v>
      </c>
      <c r="B30" s="14">
        <v>73517.200000000012</v>
      </c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</row>
    <row r="31" spans="1:20" x14ac:dyDescent="0.25">
      <c r="A31" s="15" t="s">
        <v>21</v>
      </c>
      <c r="B31" s="14">
        <v>290677.19999999995</v>
      </c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</row>
    <row r="32" spans="1:20" x14ac:dyDescent="0.25">
      <c r="A32" s="13" t="s">
        <v>11</v>
      </c>
      <c r="B32" s="14">
        <v>249270.40000000002</v>
      </c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</row>
    <row r="33" spans="1:20" x14ac:dyDescent="0.25">
      <c r="A33" s="15" t="s">
        <v>22</v>
      </c>
      <c r="B33" s="14">
        <v>45079</v>
      </c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</row>
    <row r="34" spans="1:20" x14ac:dyDescent="0.25">
      <c r="A34" s="15" t="s">
        <v>21</v>
      </c>
      <c r="B34" s="14">
        <v>204191.40000000002</v>
      </c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</row>
    <row r="35" spans="1:20" x14ac:dyDescent="0.25">
      <c r="A35" s="13" t="s">
        <v>15</v>
      </c>
      <c r="B35" s="14">
        <v>122396.5</v>
      </c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</row>
    <row r="36" spans="1:20" x14ac:dyDescent="0.25">
      <c r="A36" s="15" t="s">
        <v>22</v>
      </c>
      <c r="B36" s="14">
        <v>27694</v>
      </c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</row>
    <row r="37" spans="1:20" x14ac:dyDescent="0.25">
      <c r="A37" s="15" t="s">
        <v>21</v>
      </c>
      <c r="B37" s="14">
        <v>94702.5</v>
      </c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</row>
    <row r="38" spans="1:20" x14ac:dyDescent="0.25">
      <c r="A38" s="13" t="s">
        <v>9</v>
      </c>
      <c r="B38" s="14">
        <v>365926.80000000005</v>
      </c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</row>
    <row r="39" spans="1:20" x14ac:dyDescent="0.25">
      <c r="A39" s="15" t="s">
        <v>22</v>
      </c>
      <c r="B39" s="14">
        <v>109165.6</v>
      </c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</row>
    <row r="40" spans="1:20" x14ac:dyDescent="0.25">
      <c r="A40" s="15" t="s">
        <v>21</v>
      </c>
      <c r="B40" s="14">
        <v>256761.2</v>
      </c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</row>
    <row r="41" spans="1:20" x14ac:dyDescent="0.25">
      <c r="A41" s="13" t="s">
        <v>52</v>
      </c>
      <c r="B41" s="14">
        <v>2100053.1</v>
      </c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</row>
    <row r="42" spans="1:20" x14ac:dyDescent="0.25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</row>
    <row r="43" spans="1:20" x14ac:dyDescent="0.25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</row>
    <row r="44" spans="1:20" x14ac:dyDescent="0.25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</row>
    <row r="45" spans="1:20" x14ac:dyDescent="0.25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</row>
    <row r="46" spans="1:20" x14ac:dyDescent="0.25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</row>
    <row r="47" spans="1:20" x14ac:dyDescent="0.25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</row>
    <row r="48" spans="1:20" x14ac:dyDescent="0.25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</row>
    <row r="49" spans="1:20" x14ac:dyDescent="0.25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</row>
    <row r="50" spans="1:20" x14ac:dyDescent="0.25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</row>
    <row r="51" spans="1:20" x14ac:dyDescent="0.25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</row>
    <row r="52" spans="1:20" x14ac:dyDescent="0.25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</row>
    <row r="53" spans="1:20" x14ac:dyDescent="0.25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</row>
    <row r="54" spans="1:20" x14ac:dyDescent="0.25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</row>
    <row r="55" spans="1:20" x14ac:dyDescent="0.25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</row>
    <row r="56" spans="1:20" x14ac:dyDescent="0.25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</row>
    <row r="57" spans="1:20" x14ac:dyDescent="0.25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</row>
    <row r="58" spans="1:20" x14ac:dyDescent="0.25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</row>
    <row r="59" spans="1:20" x14ac:dyDescent="0.25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</row>
    <row r="60" spans="1:20" x14ac:dyDescent="0.25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</row>
    <row r="61" spans="1:20" x14ac:dyDescent="0.25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</row>
    <row r="62" spans="1:20" x14ac:dyDescent="0.25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</row>
    <row r="63" spans="1:20" x14ac:dyDescent="0.25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  <ext xmlns:x15="http://schemas.microsoft.com/office/spreadsheetml/2010/11/main" uri="{7E03D99C-DC04-49d9-9315-930204A7B6E9}">
      <x15:timelineRefs>
        <x15:timelineRef r:id="rId4"/>
      </x15:timelineRef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8E847-BD33-492A-A6A9-31E068996448}">
  <dimension ref="A1:D9"/>
  <sheetViews>
    <sheetView workbookViewId="0">
      <selection activeCell="G16" sqref="G16"/>
    </sheetView>
  </sheetViews>
  <sheetFormatPr defaultRowHeight="15" x14ac:dyDescent="0.25"/>
  <cols>
    <col min="1" max="1" width="11" bestFit="1" customWidth="1"/>
    <col min="2" max="2" width="8.42578125" bestFit="1" customWidth="1"/>
    <col min="3" max="3" width="14.85546875" bestFit="1" customWidth="1"/>
    <col min="4" max="4" width="18.140625" bestFit="1" customWidth="1"/>
  </cols>
  <sheetData>
    <row r="1" spans="1:4" x14ac:dyDescent="0.25">
      <c r="A1" t="s">
        <v>3</v>
      </c>
      <c r="B1" t="s">
        <v>25</v>
      </c>
      <c r="C1" t="s">
        <v>26</v>
      </c>
      <c r="D1" t="s">
        <v>27</v>
      </c>
    </row>
    <row r="2" spans="1:4" x14ac:dyDescent="0.25">
      <c r="A2" s="2" t="s">
        <v>7</v>
      </c>
      <c r="B2" s="2" t="s">
        <v>28</v>
      </c>
      <c r="C2" s="2" t="s">
        <v>29</v>
      </c>
      <c r="D2" s="2" t="s">
        <v>30</v>
      </c>
    </row>
    <row r="3" spans="1:4" x14ac:dyDescent="0.25">
      <c r="A3" s="2" t="s">
        <v>11</v>
      </c>
      <c r="B3" s="2" t="s">
        <v>31</v>
      </c>
      <c r="C3" s="2" t="s">
        <v>32</v>
      </c>
      <c r="D3" s="2" t="s">
        <v>33</v>
      </c>
    </row>
    <row r="4" spans="1:4" x14ac:dyDescent="0.25">
      <c r="A4" s="2" t="s">
        <v>12</v>
      </c>
      <c r="B4" s="2" t="s">
        <v>31</v>
      </c>
      <c r="C4" s="2" t="s">
        <v>34</v>
      </c>
      <c r="D4" s="2" t="s">
        <v>35</v>
      </c>
    </row>
    <row r="5" spans="1:4" x14ac:dyDescent="0.25">
      <c r="A5" s="2" t="s">
        <v>18</v>
      </c>
      <c r="B5" s="2" t="s">
        <v>36</v>
      </c>
      <c r="C5" s="2" t="s">
        <v>37</v>
      </c>
      <c r="D5" s="2" t="s">
        <v>38</v>
      </c>
    </row>
    <row r="6" spans="1:4" x14ac:dyDescent="0.25">
      <c r="A6" s="2" t="s">
        <v>15</v>
      </c>
      <c r="B6" s="2" t="s">
        <v>39</v>
      </c>
      <c r="C6" s="2" t="s">
        <v>40</v>
      </c>
      <c r="D6" s="2" t="s">
        <v>41</v>
      </c>
    </row>
    <row r="7" spans="1:4" x14ac:dyDescent="0.25">
      <c r="A7" s="2" t="s">
        <v>23</v>
      </c>
      <c r="B7" s="2" t="s">
        <v>42</v>
      </c>
      <c r="C7" s="2" t="s">
        <v>43</v>
      </c>
      <c r="D7" s="2" t="s">
        <v>44</v>
      </c>
    </row>
    <row r="8" spans="1:4" x14ac:dyDescent="0.25">
      <c r="A8" s="2" t="s">
        <v>9</v>
      </c>
      <c r="B8" s="2" t="s">
        <v>45</v>
      </c>
      <c r="C8" s="2" t="s">
        <v>46</v>
      </c>
      <c r="D8" s="2" t="s">
        <v>47</v>
      </c>
    </row>
    <row r="9" spans="1:4" x14ac:dyDescent="0.25">
      <c r="A9" s="2" t="s">
        <v>14</v>
      </c>
      <c r="B9" s="2" t="s">
        <v>48</v>
      </c>
      <c r="C9" s="2" t="s">
        <v>49</v>
      </c>
      <c r="D9" s="2" t="s">
        <v>50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A782D-ADE5-408C-A724-BBAF64EF2A7A}">
  <dimension ref="C2:D7"/>
  <sheetViews>
    <sheetView workbookViewId="0">
      <selection activeCell="D4" sqref="D4"/>
    </sheetView>
  </sheetViews>
  <sheetFormatPr defaultRowHeight="15" x14ac:dyDescent="0.25"/>
  <cols>
    <col min="3" max="3" width="23.42578125" customWidth="1"/>
    <col min="4" max="4" width="21.28515625" customWidth="1"/>
  </cols>
  <sheetData>
    <row r="2" spans="3:4" ht="15.75" thickBot="1" x14ac:dyDescent="0.3"/>
    <row r="3" spans="3:4" x14ac:dyDescent="0.25">
      <c r="C3" s="7" t="s">
        <v>0</v>
      </c>
      <c r="D3" s="3">
        <v>12</v>
      </c>
    </row>
    <row r="4" spans="3:4" x14ac:dyDescent="0.25">
      <c r="C4" s="8" t="s">
        <v>3</v>
      </c>
      <c r="D4" s="11" t="str">
        <f>_xlfn.XLOOKUP(MASCHERA!D3,Tabella1_1[N° FATTURA],Tabella1_1[CLIENTE])</f>
        <v>ZETA</v>
      </c>
    </row>
    <row r="5" spans="3:4" x14ac:dyDescent="0.25">
      <c r="C5" s="9" t="s">
        <v>6</v>
      </c>
      <c r="D5" s="4">
        <f>_xlfn.XLOOKUP(D3,Tabella1_1[N° FATTURA],Tabella1_1[DATA SCADENZA])</f>
        <v>45458</v>
      </c>
    </row>
    <row r="6" spans="3:4" x14ac:dyDescent="0.25">
      <c r="C6" s="9" t="s">
        <v>19</v>
      </c>
      <c r="D6" s="5">
        <f>_xlfn.XLOOKUP(MASCHERA!D3,Tabella1_1[N° FATTURA],Tabella1_1[LORDO])</f>
        <v>390.4</v>
      </c>
    </row>
    <row r="7" spans="3:4" x14ac:dyDescent="0.25">
      <c r="C7" s="10" t="s">
        <v>20</v>
      </c>
      <c r="D7" s="6">
        <f>_xlfn.XLOOKUP(D3,Tabella1_1[N° FATTURA],Tabella1_1[IVA])</f>
        <v>70.400000000000006</v>
      </c>
    </row>
  </sheetData>
  <conditionalFormatting sqref="D6">
    <cfRule type="cellIs" dxfId="38" priority="1" operator="lessThan">
      <formula>500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C551F9F-DD83-45BB-A634-A539F4FAED7B}">
          <x14:formula1>
            <xm:f>Tabella1!$A$2:$A$500</xm:f>
          </x14:formula1>
          <xm:sqref>D3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T a b e l l a 1 _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 N �   F A T T U R A < / s t r i n g > < / k e y > < v a l u e > < i n t > 1 2 3 < / i n t > < / v a l u e > < / i t e m > < i t e m > < k e y > < s t r i n g > D A T A   F A T T U R A < / s t r i n g > < / k e y > < v a l u e > < i n t > 1 4 4 < / i n t > < / v a l u e > < / i t e m > < i t e m > < k e y > < s t r i n g > I M P O R T O < / s t r i n g > < / k e y > < v a l u e > < i n t > 1 0 5 < / i n t > < / v a l u e > < / i t e m > < i t e m > < k e y > < s t r i n g > C L I E N T E < / s t r i n g > < / k e y > < v a l u e > < i n t > 9 7 < / i n t > < / v a l u e > < / i t e m > < i t e m > < k e y > < s t r i n g > O G G E T T O < / s t r i n g > < / k e y > < v a l u e > < i n t > 1 1 1 < / i n t > < / v a l u e > < / i t e m > < i t e m > < k e y > < s t r i n g > O G G I < / s t r i n g > < / k e y > < v a l u e > < i n t > 7 4 < / i n t > < / v a l u e > < / i t e m > < i t e m > < k e y > < s t r i n g > D A T A   S C A D E N Z A < / s t r i n g > < / k e y > < v a l u e > < i n t > 1 5 7 < / i n t > < / v a l u e > < / i t e m > < i t e m > < k e y > < s t r i n g > L O R D O < / s t r i n g > < / k e y > < v a l u e > < i n t > 8 9 < / i n t > < / v a l u e > < / i t e m > < i t e m > < k e y > < s t r i n g > I V A < / s t r i n g > < / k e y > < v a l u e > < i n t > 5 6 < / i n t > < / v a l u e > < / i t e m > < i t e m > < k e y > < s t r i n g > S T A T O < / s t r i n g > < / k e y > < v a l u e > < i n t > 1 3 4 < / i n t > < / v a l u e > < / i t e m > < / C o l u m n W i d t h s > < C o l u m n D i s p l a y I n d e x > < i t e m > < k e y > < s t r i n g > N �   F A T T U R A < / s t r i n g > < / k e y > < v a l u e > < i n t > 0 < / i n t > < / v a l u e > < / i t e m > < i t e m > < k e y > < s t r i n g > D A T A   F A T T U R A < / s t r i n g > < / k e y > < v a l u e > < i n t > 1 < / i n t > < / v a l u e > < / i t e m > < i t e m > < k e y > < s t r i n g > I M P O R T O < / s t r i n g > < / k e y > < v a l u e > < i n t > 2 < / i n t > < / v a l u e > < / i t e m > < i t e m > < k e y > < s t r i n g > C L I E N T E < / s t r i n g > < / k e y > < v a l u e > < i n t > 3 < / i n t > < / v a l u e > < / i t e m > < i t e m > < k e y > < s t r i n g > O G G E T T O < / s t r i n g > < / k e y > < v a l u e > < i n t > 4 < / i n t > < / v a l u e > < / i t e m > < i t e m > < k e y > < s t r i n g > O G G I < / s t r i n g > < / k e y > < v a l u e > < i n t > 5 < / i n t > < / v a l u e > < / i t e m > < i t e m > < k e y > < s t r i n g > D A T A   S C A D E N Z A < / s t r i n g > < / k e y > < v a l u e > < i n t > 6 < / i n t > < / v a l u e > < / i t e m > < i t e m > < k e y > < s t r i n g > L O R D O < / s t r i n g > < / k e y > < v a l u e > < i n t > 7 < / i n t > < / v a l u e > < / i t e m > < i t e m > < k e y > < s t r i n g > I V A < / s t r i n g > < / k e y > < v a l u e > < i n t > 8 < / i n t > < / v a l u e > < / i t e m > < i t e m > < k e y > < s t r i n g > S T A T O < / s t r i n g > < / k e y > < v a l u e > < i n t >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 T a b e l l a 1 _ 1 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 C l i e n t i 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C l i e n t W i n d o w X M L " > < C u s t o m C o n t e n t > < ! [ C D A T A [ T a b e l l a 1 _ 1 ] ] > < / C u s t o m C o n t e n t > < / G e m i n i > 
</file>

<file path=customXml/item12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 C l i e n t i 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 C l i e n t i 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 C o l u m n s \ C L I E N T E < / K e y > < / D i a g r a m O b j e c t K e y > < D i a g r a m O b j e c t K e y > < K e y > C o l u m n s \ C I T T A < / K e y > < / D i a g r a m O b j e c t K e y > < D i a g r a m O b j e c t K e y > < K e y > C o l u m n s \ I N D I R I Z Z O < / K e y > < / D i a g r a m O b j e c t K e y > < D i a g r a m O b j e c t K e y > < K e y > C o l u m n s \ E M A I L 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 C o l u m n s \ C I T T A 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 C o l u m n s \ I N D I R I Z Z O 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 C o l u m n s \ E M A I L 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 T a g s \ T a b l e s \ & l t ; T a b l e s \ T a b e l l a 1 _ 1 & g t ; < / K e y > < / D i a g r a m O b j e c t K e y > < D i a g r a m O b j e c t K e y > < K e y > D y n a m i c   T a g s \ T a b l e s \ & l t ; T a b l e s \ C l i e n t i & g t ; < / K e y > < / D i a g r a m O b j e c t K e y > < D i a g r a m O b j e c t K e y > < K e y > T a b l e s \ T a b e l l a 1 _ 1 < / K e y > < / D i a g r a m O b j e c t K e y > < D i a g r a m O b j e c t K e y > < K e y > T a b l e s \ T a b e l l a 1 _ 1 \ C o l u m n s \ N �   F A T T U R A < / K e y > < / D i a g r a m O b j e c t K e y > < D i a g r a m O b j e c t K e y > < K e y > T a b l e s \ T a b e l l a 1 _ 1 \ C o l u m n s \ D A T A   F A T T U R A < / K e y > < / D i a g r a m O b j e c t K e y > < D i a g r a m O b j e c t K e y > < K e y > T a b l e s \ T a b e l l a 1 _ 1 \ C o l u m n s \ I M P O R T O < / K e y > < / D i a g r a m O b j e c t K e y > < D i a g r a m O b j e c t K e y > < K e y > T a b l e s \ T a b e l l a 1 _ 1 \ C o l u m n s \ C L I E N T E < / K e y > < / D i a g r a m O b j e c t K e y > < D i a g r a m O b j e c t K e y > < K e y > T a b l e s \ T a b e l l a 1 _ 1 \ C o l u m n s \ O G G E T T O < / K e y > < / D i a g r a m O b j e c t K e y > < D i a g r a m O b j e c t K e y > < K e y > T a b l e s \ T a b e l l a 1 _ 1 \ C o l u m n s \ O G G I < / K e y > < / D i a g r a m O b j e c t K e y > < D i a g r a m O b j e c t K e y > < K e y > T a b l e s \ T a b e l l a 1 _ 1 \ C o l u m n s \ D A T A   S C A D E N Z A < / K e y > < / D i a g r a m O b j e c t K e y > < D i a g r a m O b j e c t K e y > < K e y > T a b l e s \ T a b e l l a 1 _ 1 \ C o l u m n s \ L O R D O < / K e y > < / D i a g r a m O b j e c t K e y > < D i a g r a m O b j e c t K e y > < K e y > T a b l e s \ T a b e l l a 1 _ 1 \ C o l u m n s \ I V A < / K e y > < / D i a g r a m O b j e c t K e y > < D i a g r a m O b j e c t K e y > < K e y > T a b l e s \ T a b e l l a 1 _ 1 \ C o l u m n s \ S T A T O < / K e y > < / D i a g r a m O b j e c t K e y > < D i a g r a m O b j e c t K e y > < K e y > T a b l e s \ C l i e n t i < / K e y > < / D i a g r a m O b j e c t K e y > < D i a g r a m O b j e c t K e y > < K e y > T a b l e s \ C l i e n t i \ C o l u m n s \ C L I E N T E < / K e y > < / D i a g r a m O b j e c t K e y > < D i a g r a m O b j e c t K e y > < K e y > T a b l e s \ C l i e n t i \ C o l u m n s \ C I T T A < / K e y > < / D i a g r a m O b j e c t K e y > < D i a g r a m O b j e c t K e y > < K e y > T a b l e s \ C l i e n t i \ C o l u m n s \ I N D I R I Z Z O < / K e y > < / D i a g r a m O b j e c t K e y > < D i a g r a m O b j e c t K e y > < K e y > T a b l e s \ C l i e n t i \ C o l u m n s \ E M A I L < / K e y > < / D i a g r a m O b j e c t K e y > < D i a g r a m O b j e c t K e y > < K e y > R e l a t i o n s h i p s \ & l t ; T a b l e s \ T a b e l l a 1 _ 1 \ C o l u m n s \ C L I E N T E & g t ; - & l t ; T a b l e s \ C l i e n t i \ C o l u m n s \ C L I E N T E & g t ; < / K e y > < / D i a g r a m O b j e c t K e y > < D i a g r a m O b j e c t K e y > < K e y > R e l a t i o n s h i p s \ & l t ; T a b l e s \ T a b e l l a 1 _ 1 \ C o l u m n s \ C L I E N T E & g t ; - & l t ; T a b l e s \ C l i e n t i \ C o l u m n s \ C L I E N T E & g t ; \ F K < / K e y > < / D i a g r a m O b j e c t K e y > < D i a g r a m O b j e c t K e y > < K e y > R e l a t i o n s h i p s \ & l t ; T a b l e s \ T a b e l l a 1 _ 1 \ C o l u m n s \ C L I E N T E & g t ; - & l t ; T a b l e s \ C l i e n t i \ C o l u m n s \ C L I E N T E & g t ; \ P K < / K e y > < / D i a g r a m O b j e c t K e y > < D i a g r a m O b j e c t K e y > < K e y > R e l a t i o n s h i p s \ & l t ; T a b l e s \ T a b e l l a 1 _ 1 \ C o l u m n s \ C L I E N T E & g t ; - & l t ; T a b l e s \ C l i e n t i \ C o l u m n s \ C L I E N T E & g t ; \ C r o s s F i l t e r < / K e y > < / D i a g r a m O b j e c t K e y > < / A l l K e y s > < S e l e c t e d K e y s > < D i a g r a m O b j e c t K e y > < K e y > R e l a t i o n s h i p s \ & l t ; T a b l e s \ T a b e l l a 1 _ 1 \ C o l u m n s \ C L I E N T E & g t ; - & l t ; T a b l e s \ C l i e n t i \ C o l u m n s \ C L I E N T E & g t ; 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 T a g s \ T a b l e s \ & l t ; T a b l e s \ T a b e l l a 1 _ 1 & g t ; 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 T a g s \ T a b l e s \ & l t ; T a b l e s \ C l i e n t i & g t ; 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 T a b l e s \ T a b e l l a 1 _ 1 < / K e y > < / a : K e y > < a : V a l u e   i : t y p e = " D i a g r a m D i s p l a y N o d e V i e w S t a t e " > < H e i g h t > 1 5 0 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 T a b l e s \ T a b e l l a 1 _ 1 \ C o l u m n s \ N �   F A T T U R A 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 T a b l e s \ T a b e l l a 1 _ 1 \ C o l u m n s \ D A T A   F A T T U R A 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 T a b l e s \ T a b e l l a 1 _ 1 \ C o l u m n s \ I M P O R T O 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 T a b l e s \ T a b e l l a 1 _ 1 \ C o l u m n s \ C L I E N T E 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 T a b l e s \ T a b e l l a 1 _ 1 \ C o l u m n s \ O G G E T T O 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 T a b l e s \ T a b e l l a 1 _ 1 \ C o l u m n s \ O G G I 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 T a b l e s \ T a b e l l a 1 _ 1 \ C o l u m n s \ D A T A   S C A D E N Z A 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 T a b l e s \ T a b e l l a 1 _ 1 \ C o l u m n s \ L O R D O 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 T a b l e s \ T a b e l l a 1 _ 1 \ C o l u m n s \ I V A 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 T a b l e s \ T a b e l l a 1 _ 1 \ C o l u m n s \ S T A T O 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 T a b l e s \ C l i e n t i 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 2 4 0 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 T a b l e s \ C l i e n t i \ C o l u m n s \ C L I E N T E 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 T a b l e s \ C l i e n t i \ C o l u m n s \ C I T T A 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 T a b l e s \ C l i e n t i \ C o l u m n s \ I N D I R I Z Z O 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 T a b l e s \ C l i e n t i \ C o l u m n s \ E M A I L 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 R e l a t i o n s h i p s \ & l t ; T a b l e s \ T a b e l l a 1 _ 1 \ C o l u m n s \ C L I E N T E & g t ; - & l t ; T a b l e s \ C l i e n t i \ C o l u m n s \ C L I E N T E & g t ; < / K e y > < / a : K e y > < a : V a l u e   i : t y p e = " D i a g r a m D i s p l a y L i n k V i e w S t a t e " > < A u t o m a t i o n P r o p e r t y H e l p e r T e x t > E n d p o i n t   1 :   ( 2 1 6 , 7 5 ) .   E n d p o i n t   2 :   ( 2 2 4 , 7 5 ) 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 2 1 6 < / b : _ x > < b : _ y > 7 5 < / b : _ y > < / b : P o i n t > < b : P o i n t > < b : _ x > 2 2 4 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 R e l a t i o n s h i p s \ & l t ; T a b l e s \ T a b e l l a 1 _ 1 \ C o l u m n s \ C L I E N T E & g t ; - & l t ; T a b l e s \ C l i e n t i \ C o l u m n s \ C L I E N T E & g t ; \ F K 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 6 7 < / b : _ y > < / L a b e l L o c a t i o n > < L o c a t i o n   x m l n s : b = " h t t p : / / s c h e m a s . d a t a c o n t r a c t . o r g / 2 0 0 4 / 0 7 / S y s t e m . W i n d o w s " > < b : _ x > 2 0 0 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 R e l a t i o n s h i p s \ & l t ; T a b l e s \ T a b e l l a 1 _ 1 \ C o l u m n s \ C L I E N T E & g t ; - & l t ; T a b l e s \ C l i e n t i \ C o l u m n s \ C L I E N T E & g t ; \ P K 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 2 2 4 < / b : _ x > < b : _ y > 6 7 < / b : _ y > < / L a b e l L o c a t i o n > < L o c a t i o n   x m l n s : b = " h t t p : / / s c h e m a s . d a t a c o n t r a c t . o r g / 2 0 0 4 / 0 7 / S y s t e m . W i n d o w s " > < b : _ x > 2 4 0 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 R e l a t i o n s h i p s \ & l t ; T a b l e s \ T a b e l l a 1 _ 1 \ C o l u m n s \ C L I E N T E & g t ; - & l t ; T a b l e s \ C l i e n t i \ C o l u m n s \ C L I E N T E & g t ; \ C r o s s F i l t e r 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 2 1 6 < / b : _ x > < b : _ y > 7 5 < / b : _ y > < / b : P o i n t > < b : P o i n t > < b : _ x > 2 2 4 < / b : _ x > < b : _ y > 7 5 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 T a b e l l a 1 _ 1 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 T a b e l l a 1 _ 1 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 C o l u m n s \ N �   F A T T U R A < / K e y > < / D i a g r a m O b j e c t K e y > < D i a g r a m O b j e c t K e y > < K e y > C o l u m n s \ D A T A   F A T T U R A < / K e y > < / D i a g r a m O b j e c t K e y > < D i a g r a m O b j e c t K e y > < K e y > C o l u m n s \ I M P O R T O < / K e y > < / D i a g r a m O b j e c t K e y > < D i a g r a m O b j e c t K e y > < K e y > C o l u m n s \ C L I E N T E < / K e y > < / D i a g r a m O b j e c t K e y > < D i a g r a m O b j e c t K e y > < K e y > C o l u m n s \ O G G E T T O < / K e y > < / D i a g r a m O b j e c t K e y > < D i a g r a m O b j e c t K e y > < K e y > C o l u m n s \ O G G I < / K e y > < / D i a g r a m O b j e c t K e y > < D i a g r a m O b j e c t K e y > < K e y > C o l u m n s \ D A T A   S C A D E N Z A < / K e y > < / D i a g r a m O b j e c t K e y > < D i a g r a m O b j e c t K e y > < K e y > C o l u m n s \ L O R D O < / K e y > < / D i a g r a m O b j e c t K e y > < D i a g r a m O b j e c t K e y > < K e y > C o l u m n s \ I V A < / K e y > < / D i a g r a m O b j e c t K e y > < D i a g r a m O b j e c t K e y > < K e y > C o l u m n s \ S T A T O < / K e y > < / D i a g r a m O b j e c t K e y > < D i a g r a m O b j e c t K e y > < K e y > M e a s u r e s \ S o m m a   d i   I M P O R T O < / K e y > < / D i a g r a m O b j e c t K e y > < D i a g r a m O b j e c t K e y > < K e y > M e a s u r e s \ S o m m a   d i   I M P O R T O \ T a g I n f o \ F o r m u l a < / K e y > < / D i a g r a m O b j e c t K e y > < D i a g r a m O b j e c t K e y > < K e y > M e a s u r e s \ S o m m a   d i   I M P O R T O \ T a g I n f o \ V a l o r e < / K e y > < / D i a g r a m O b j e c t K e y > < D i a g r a m O b j e c t K e y > < K e y > M e a s u r e s \ S o m m a   d i   I V A < / K e y > < / D i a g r a m O b j e c t K e y > < D i a g r a m O b j e c t K e y > < K e y > M e a s u r e s \ S o m m a   d i   I V A \ T a g I n f o \ F o r m u l a < / K e y > < / D i a g r a m O b j e c t K e y > < D i a g r a m O b j e c t K e y > < K e y > M e a s u r e s \ S o m m a   d i   I V A \ T a g I n f o \ V a l o r e < / K e y > < / D i a g r a m O b j e c t K e y > < D i a g r a m O b j e c t K e y > < K e y > M e a s u r e s \ S o m m a   d i   L O R D O < / K e y > < / D i a g r a m O b j e c t K e y > < D i a g r a m O b j e c t K e y > < K e y > M e a s u r e s \ S o m m a   d i   L O R D O \ T a g I n f o \ F o r m u l a < / K e y > < / D i a g r a m O b j e c t K e y > < D i a g r a m O b j e c t K e y > < K e y > M e a s u r e s \ S o m m a   d i   L O R D O \ T a g I n f o \ V a l o r e < / K e y > < / D i a g r a m O b j e c t K e y > < D i a g r a m O b j e c t K e y > < K e y > L i n k s \ & l t ; C o l u m n s \ S o m m a   d i   I M P O R T O & g t ; - & l t ; M e a s u r e s \ I M P O R T O & g t ; < / K e y > < / D i a g r a m O b j e c t K e y > < D i a g r a m O b j e c t K e y > < K e y > L i n k s \ & l t ; C o l u m n s \ S o m m a   d i   I M P O R T O & g t ; - & l t ; M e a s u r e s \ I M P O R T O & g t ; \ C O L U M N < / K e y > < / D i a g r a m O b j e c t K e y > < D i a g r a m O b j e c t K e y > < K e y > L i n k s \ & l t ; C o l u m n s \ S o m m a   d i   I M P O R T O & g t ; - & l t ; M e a s u r e s \ I M P O R T O & g t ; \ M E A S U R E < / K e y > < / D i a g r a m O b j e c t K e y > < D i a g r a m O b j e c t K e y > < K e y > L i n k s \ & l t ; C o l u m n s \ S o m m a   d i   I V A & g t ; - & l t ; M e a s u r e s \ I V A & g t ; < / K e y > < / D i a g r a m O b j e c t K e y > < D i a g r a m O b j e c t K e y > < K e y > L i n k s \ & l t ; C o l u m n s \ S o m m a   d i   I V A & g t ; - & l t ; M e a s u r e s \ I V A & g t ; \ C O L U M N < / K e y > < / D i a g r a m O b j e c t K e y > < D i a g r a m O b j e c t K e y > < K e y > L i n k s \ & l t ; C o l u m n s \ S o m m a   d i   I V A & g t ; - & l t ; M e a s u r e s \ I V A & g t ; \ M E A S U R E < / K e y > < / D i a g r a m O b j e c t K e y > < D i a g r a m O b j e c t K e y > < K e y > L i n k s \ & l t ; C o l u m n s \ S o m m a   d i   L O R D O & g t ; - & l t ; M e a s u r e s \ L O R D O & g t ; < / K e y > < / D i a g r a m O b j e c t K e y > < D i a g r a m O b j e c t K e y > < K e y > L i n k s \ & l t ; C o l u m n s \ S o m m a   d i   L O R D O & g t ; - & l t ; M e a s u r e s \ L O R D O & g t ; \ C O L U M N < / K e y > < / D i a g r a m O b j e c t K e y > < D i a g r a m O b j e c t K e y > < K e y > L i n k s \ & l t ; C o l u m n s \ S o m m a   d i   L O R D O & g t ; - & l t ; M e a s u r e s \ L O R D O & g t ; \ M E A S U R E 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 C o l u m n s \ N �   F A T T U R A 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  F A T T U R A 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 C o l u m n s \ I M P O R T O 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 C o l u m n s \ O G G E T T O 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 C o l u m n s \ O G G I 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  S C A D E N Z A 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 C o l u m n s \ L O R D O 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 C o l u m n s \ I V A 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 C o l u m n s \ S T A T O 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 M e a s u r e s \ S o m m a   d i   I M P O R T O 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 M e a s u r e s \ S o m m a   d i   I M P O R T O \ T a g I n f o \ F o r m u l a 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 I M P O R T O \ T a g I n f o \ V a l o r e 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 I V A < / K e y > < / a : K e y > < a : V a l u e   i : t y p e = " M e a s u r e G r i d N o d e V i e w S t a t e " > < C o l u m n > 8 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 M e a s u r e s \ S o m m a   d i   I V A \ T a g I n f o \ F o r m u l a 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 I V A \ T a g I n f o \ V a l o r e 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 L O R D O < / K e y > < / a : K e y > < a : V a l u e   i : t y p e = " M e a s u r e G r i d N o d e V i e w S t a t e " > < C o l u m n > 7 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 M e a s u r e s \ S o m m a   d i   L O R D O \ T a g I n f o \ F o r m u l a 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 L O R D O \ T a g I n f o \ V a l o r e 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 L i n k s \ & l t ; C o l u m n s \ S o m m a   d i   I M P O R T O & g t ; - & l t ; M e a s u r e s \ I M P O R T O & g t ; 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 L i n k s \ & l t ; C o l u m n s \ S o m m a   d i   I M P O R T O & g t ; - & l t ; M e a s u r e s \ I M P O R T O & g t ; \ C O L U M N 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 I M P O R T O & g t ; - & l t ; M e a s u r e s \ I M P O R T O & g t ; \ M E A S U R E 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 I V A & g t ; - & l t ; M e a s u r e s \ I V A & g t ; 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 L i n k s \ & l t ; C o l u m n s \ S o m m a   d i   I V A & g t ; - & l t ; M e a s u r e s \ I V A & g t ; \ C O L U M N 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 I V A & g t ; - & l t ; M e a s u r e s \ I V A & g t ; \ M E A S U R E 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 L O R D O & g t ; - & l t ; M e a s u r e s \ L O R D O & g t ; 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 L i n k s \ & l t ; C o l u m n s \ S o m m a   d i   L O R D O & g t ; - & l t ; M e a s u r e s \ L O R D O & g t ; \ C O L U M N 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 L O R D O & g t ; - & l t ; M e a s u r e s \ L O R D O & g t ; \ M E A S U R E 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 C l i e n t i 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 C l i e n t i 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 C o l u m n s \ C I T T A 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 C o l u m n s \ I N D I R I Z Z O 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 C o l u m n s \ E M A I L 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 T a b e l l a 1 _ 1 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 T a b e l l a 1 _ 1 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 C o l u m n s \ N �   F A T T U R A 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  F A T T U R A 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 C o l u m n s \ I M P O R T O 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 C o l u m n s \ O G G E T T O 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 C o l u m n s \ O G G I 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  S C A D E N Z A 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 C o l u m n s \ L O R D O 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 C o l u m n s \ I V A 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5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6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17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 2 0 2 4 - 0 6 - 1 8 T 2 1 : 4 2 : 0 9 . 3 3 6 1 9 8 1 + 0 2 : 0 0 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 2 1 < / H e i g h t > < / S a n d b o x E d i t o r . F o r m u l a B a r S t a t e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7.xml>��< ? x m l   v e r s i o n = " 1 . 0 "   e n c o d i n g = " u t f - 1 6 " ? > < D a t a M a s h u p   s q m i d = " 0 4 a 1 4 d 2 d - d f 2 c - 4 6 e 0 - 9 e 5 e - 0 6 1 f 2 4 5 a c 7 a 6 "   x m l n s = " h t t p : / / s c h e m a s . m i c r o s o f t . c o m / D a t a M a s h u p " > A A A A A A Q G A A B Q S w M E F A A C A A g A N q f S W C h F x j S l A A A A 9 g A A A B I A H A B D b 2 5 m a W c v U G F j a 2 F n Z S 5 4 b W w g o h g A K K A U A A A A A A A A A A A A A A A A A A A A A A A A A A A A h Y 8 x D o I w G I W v Q r r T l h o T J T 9 l c D K R x E R j X J t S o Q G K o c V y N w e P 5 B X E K O r m + L 7 3 D e / d r z d I h 6 Y O L q q z u j U J i j B F g T K y z b U p E t S 7 U 7 h A K Y e t k J U o V D D K x s a D z R N U O n e O C f H e Y z / D b V c Q R m l E j t l m J 0 v V C P S R 9 X 8 5 1 M Y 6 Y a R C H A 6 v M Z z h i C 0 x m z N M g U w Q M m 2 + A h v 3 P t s f C K u + d n 2 n u H b h e g 9 k i k D e H / g D U E s D B B Q A A g A I A D a n 0 l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2 p 9 J Y 2 A w 1 M P 0 C A A A Y C A A A E w A c A E Z v c m 1 1 b G F z L 1 N l Y 3 R p b 2 4 x L m 0 g o h g A K K A U A A A A A A A A A A A A A A A A A A A A A A A A A A A A n V V d b 9 o w F H 1 H 4 j 9 Y 3 g u d A i I p + 9 A 6 H q J A u 2 i F V E n a S X x o c h M X r B q 7 s k 1 H Q f y n / Y b 9 s j k f F L I U a M c L 4 v h e 3 3 P u v T 5 I H C n C G Q i y b / O s W q l W 5 B Q J H I M Q 3 W J K k Q n a g G J V r Q D 9 8 Q S Z E I Y 1 1 F 1 E m D a c u R C Y q R 9 c 3 N 9 y f l 8 7 W Q 3 7 a I b b c J M M x + u h w 5 n S Q W M j u + M d 7 P G Y 3 J E I K Q 4 U e e B Q X 6 f j K W 6 E A j F 5 x 8 X M 4 X Q + Y + H T A 5 a 1 v K a x W s H + n 9 / g 3 A 7 D a 9 + G B n C Z + t h q J E F r A 6 x g x w 7 t n V O l c R A j l R 2 6 v S v P D z 2 N Z 5 S j p 2 2 i c + l 2 + 2 F 3 k 6 P w Q q W 4 d 3 H R D d O c E u 6 W C q T V A 8 f u d P u D Y v n 1 y b N w l 0 k s i E J g x q l W T n U P l r r t e N s B O 4 4 z 7 b V y m w y g o W K e A T C K p m C Y y x u D 9 8 B s W N Y / K r c E f M L 4 j D B N C 0 S c c r Z b 2 s d M j y 6 r L m s H y C a T K B O B l 5 7 f 8 e C L c i V X S h y S + g I v f W O w k 7 Z R m l Y Z g / p W 8 x v E m q 9 Q u 8 s 1 U V o k A d 0 b u 6 D R S W 9 G u g K L S R K F K A Z o M i F z p t B r x Z r J z V d Y y C S d L J d 6 5 B v B 5 A 4 M C 7 s 1 B l / b Y J j s 4 B i o K W Y 6 0 b 7 Q A R B g K j H Q i w g S w O / C L c m A S 0 X U n O h N e k S U i 8 L U H y i K 8 A 2 i c 1 w 7 J s e A v h c E e v m h 6 + m K R p 4 s N r e E + o k Y 2 w e 1 P j Q L a / 8 s y n S T Q Z T 6 A 4 P Q D t O N q 1 Y I O 1 R p 1 9 Y c S r Q Z k U O u 9 m x n 5 0 S z y + 1 L 1 q D z Z X S t t 0 S O z r H g j K B R h / 9 i l K N Y j m J B H n E 9 z n / X r a Z 1 a l r N T 6 H Z + v D Z s g b 1 Z t M c 9 a x 6 q 2 6 O o o x A Y 0 H l Q s 8 I s D m l 2 i / E / H l 1 z / m E E m 7 + D K Y Y K 8 0 q 5 7 c a u g r P 2 j A / h s Z 3 w u I 2 T K M S n + 0 g h f 7 X Z A s l k 2 5 n h 2 b J / D L c 2 o O f 7 s F b B b x g E Q p L l T 4 v A h B d J m O L C a C 6 m 5 T u k L 4 S f M Y V / o Z R r A f w o j k O 8 x i b 0 i B C F A n Z T p o 6 P t n X E v N I T 4 6 y S / u 0 5 8 9 D v 1 m 3 B L r 9 j u u 7 g 0 H 5 P 6 X b s 9 3 L f U 1 6 i 2 u X N C Y k c z L Q c c P Q P v 5 g 4 N l f U E s B A i 0 A F A A C A A g A N q f S W C h F x j S l A A A A 9 g A A A B I A A A A A A A A A A A A A A A A A A A A A A E N v b m Z p Z y 9 Q Y W N r Y W d l L n h t b F B L A Q I t A B Q A A g A I A D a n 0 l g P y u m r p A A A A O k A A A A T A A A A A A A A A A A A A A A A A P E A A A B b Q 2 9 u d G V u d F 9 U e X B l c 1 0 u e G 1 s U E s B A i 0 A F A A C A A g A N q f S W N g M N T D 9 A g A A G A g A A B M A A A A A A A A A A A A A A A A A 4 g E A A E Z v c m 1 1 b G F z L 1 N l Y 3 R p b 2 4 x L m 1 Q S w U G A A A A A A M A A w D C A A A A L A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j B w A A A A A A A B q H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Z W x s Y T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i M m I 2 N z Y z N S 0 y M T Z i L T Q 3 O T Y t O G U 3 Y S 0 4 Z D I 2 M z Y 0 M z l k M 2 Q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6 a W 9 u Z S I g L z 4 8 R W 5 0 c n k g V H l w Z T 0 i R m l s b F R h c m d l d C I g V m F s d W U 9 I n N U Y W J l b G x h M V 8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5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i 0 x O F Q x O D o 1 M j o y M y 4 x N D U 5 N z M 0 W i I g L z 4 8 R W 5 0 c n k g V H l w Z T 0 i R m l s b E N v b H V t b l R 5 c G V z I i B W Y W x 1 Z T 0 i c 0 F 3 a 1 J C Z 1 l K Q 1 J F U k F B P T 0 i I C 8 + P E V u d H J 5 I F R 5 c G U 9 I k Z p b G x D b 2 x 1 b W 5 O Y W 1 l c y I g V m F s d W U 9 I n N b J n F 1 b 3 Q 7 T s K w I E Z B V F R V U k E m c X V v d D s s J n F 1 b 3 Q 7 R E F U Q S B G Q V R U V V J B J n F 1 b 3 Q 7 L C Z x d W 9 0 O 0 l N U E 9 S V E 8 m c X V v d D s s J n F 1 b 3 Q 7 Q 0 x J R U 5 U R S Z x d W 9 0 O y w m c X V v d D t P R 0 d F V F R P J n F 1 b 3 Q 7 L C Z x d W 9 0 O 0 9 H R 0 k m c X V v d D s s J n F 1 b 3 Q 7 R E F U Q S B T Q 0 F E R U 5 a Q S Z x d W 9 0 O y w m c X V v d D t M T 1 J E T y Z x d W 9 0 O y w m c X V v d D t J V k E m c X V v d D s s J n F 1 b 3 Q 7 U 1 R B V E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Z W x s Y T E v Q X V 0 b 1 J l b W 9 2 Z W R D b 2 x 1 b W 5 z M S 5 7 T s K w I E Z B V F R V U k E s M H 0 m c X V v d D s s J n F 1 b 3 Q 7 U 2 V j d G l v b j E v V G F i Z W x s Y T E v Q X V 0 b 1 J l b W 9 2 Z W R D b 2 x 1 b W 5 z M S 5 7 R E F U Q S B G Q V R U V V J B L D F 9 J n F 1 b 3 Q 7 L C Z x d W 9 0 O 1 N l Y 3 R p b 2 4 x L 1 R h Y m V s b G E x L 0 F 1 d G 9 S Z W 1 v d m V k Q 2 9 s d W 1 u c z E u e 0 l N U E 9 S V E 8 s M n 0 m c X V v d D s s J n F 1 b 3 Q 7 U 2 V j d G l v b j E v V G F i Z W x s Y T E v Q X V 0 b 1 J l b W 9 2 Z W R D b 2 x 1 b W 5 z M S 5 7 Q 0 x J R U 5 U R S w z f S Z x d W 9 0 O y w m c X V v d D t T Z W N 0 a W 9 u M S 9 U Y W J l b G x h M S 9 B d X R v U m V t b 3 Z l Z E N v b H V t b n M x L n t P R 0 d F V F R P L D R 9 J n F 1 b 3 Q 7 L C Z x d W 9 0 O 1 N l Y 3 R p b 2 4 x L 1 R h Y m V s b G E x L 0 F 1 d G 9 S Z W 1 v d m V k Q 2 9 s d W 1 u c z E u e 0 9 H R 0 k s N X 0 m c X V v d D s s J n F 1 b 3 Q 7 U 2 V j d G l v b j E v V G F i Z W x s Y T E v Q X V 0 b 1 J l b W 9 2 Z W R D b 2 x 1 b W 5 z M S 5 7 R E F U Q S B T Q 0 F E R U 5 a Q S w 2 f S Z x d W 9 0 O y w m c X V v d D t T Z W N 0 a W 9 u M S 9 U Y W J l b G x h M S 9 B d X R v U m V t b 3 Z l Z E N v b H V t b n M x L n t M T 1 J E T y w 3 f S Z x d W 9 0 O y w m c X V v d D t T Z W N 0 a W 9 u M S 9 U Y W J l b G x h M S 9 B d X R v U m V t b 3 Z l Z E N v b H V t b n M x L n t J V k E s O H 0 m c X V v d D s s J n F 1 b 3 Q 7 U 2 V j d G l v b j E v V G F i Z W x s Y T E v Q X V 0 b 1 J l b W 9 2 Z W R D b 2 x 1 b W 5 z M S 5 7 U 1 R B V E 8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1 R h Y m V s b G E x L 0 F 1 d G 9 S Z W 1 v d m V k Q 2 9 s d W 1 u c z E u e 0 7 C s C B G Q V R U V V J B L D B 9 J n F 1 b 3 Q 7 L C Z x d W 9 0 O 1 N l Y 3 R p b 2 4 x L 1 R h Y m V s b G E x L 0 F 1 d G 9 S Z W 1 v d m V k Q 2 9 s d W 1 u c z E u e 0 R B V E E g R k F U V F V S Q S w x f S Z x d W 9 0 O y w m c X V v d D t T Z W N 0 a W 9 u M S 9 U Y W J l b G x h M S 9 B d X R v U m V t b 3 Z l Z E N v b H V t b n M x L n t J T V B P U l R P L D J 9 J n F 1 b 3 Q 7 L C Z x d W 9 0 O 1 N l Y 3 R p b 2 4 x L 1 R h Y m V s b G E x L 0 F 1 d G 9 S Z W 1 v d m V k Q 2 9 s d W 1 u c z E u e 0 N M S U V O V E U s M 3 0 m c X V v d D s s J n F 1 b 3 Q 7 U 2 V j d G l v b j E v V G F i Z W x s Y T E v Q X V 0 b 1 J l b W 9 2 Z W R D b 2 x 1 b W 5 z M S 5 7 T 0 d H R V R U T y w 0 f S Z x d W 9 0 O y w m c X V v d D t T Z W N 0 a W 9 u M S 9 U Y W J l b G x h M S 9 B d X R v U m V t b 3 Z l Z E N v b H V t b n M x L n t P R 0 d J L D V 9 J n F 1 b 3 Q 7 L C Z x d W 9 0 O 1 N l Y 3 R p b 2 4 x L 1 R h Y m V s b G E x L 0 F 1 d G 9 S Z W 1 v d m V k Q 2 9 s d W 1 u c z E u e 0 R B V E E g U 0 N B R E V O W k E s N n 0 m c X V v d D s s J n F 1 b 3 Q 7 U 2 V j d G l v b j E v V G F i Z W x s Y T E v Q X V 0 b 1 J l b W 9 2 Z W R D b 2 x 1 b W 5 z M S 5 7 T E 9 S R E 8 s N 3 0 m c X V v d D s s J n F 1 b 3 Q 7 U 2 V j d G l v b j E v V G F i Z W x s Y T E v Q X V 0 b 1 J l b W 9 2 Z W R D b 2 x 1 b W 5 z M S 5 7 S V Z B L D h 9 J n F 1 b 3 Q 7 L C Z x d W 9 0 O 1 N l Y 3 R p b 2 4 x L 1 R h Y m V s b G E x L 0 F 1 d G 9 S Z W 1 v d m V k Q 2 9 s d W 1 u c z E u e 1 N U Q V R P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l b G x h M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T E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h M S 9 J b n N l c m l 0 Y S U y M G 1 v b H R p c G x p Y 2 F 6 a W 9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x L 1 J p b m 9 t a W 5 h d G U l M j B j b 2 x v b m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T E v S W 5 z Z X J p d G E l M j B z b 3 R 0 c m F 6 a W 9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x L 1 J p b m 9 t a W 5 h d G U l M j B j b 2 x v b m 5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x L 0 N v b G 9 u b m E l M j B j b 2 5 k a X p p b 2 5 h b G U l M j B h Z 2 d p d W 5 0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x L 1 N v c 3 R p d H V p d G 8 l M j B 2 Y W x v c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h M S 9 S a W 5 v b W l u Y X R l J T I w Y 2 9 s b 2 5 u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l l b n R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T Z h M D M 4 M G I t M j U 5 Z i 0 0 O D g 3 L T k 3 O W U t N T E z Z m U x O G Q 0 Z D c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e m l v b m U i I C 8 + P E V u d H J 5 I F R 5 c G U 9 I k Z p b G x U Y X J n Z X Q i I F Z h b H V l P S J z Q 2 x p Z W 5 0 a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2 L T E 4 V D E 4 O j U 3 O j Q 1 L j U x N z M w M T N a I i A v P j x F b n R y e S B U e X B l P S J G a W x s Q 2 9 s d W 1 u V H l w Z X M i I F Z h b H V l P S J z Q m d Z R 0 J n P T 0 i I C 8 + P E V u d H J 5 I F R 5 c G U 9 I k Z p b G x D b 2 x 1 b W 5 O Y W 1 l c y I g V m F s d W U 9 I n N b J n F 1 b 3 Q 7 Q 0 x J R U 5 U R S Z x d W 9 0 O y w m c X V v d D t D S V R U Q S Z x d W 9 0 O y w m c X V v d D t J T k R J U k l a W k 8 m c X V v d D s s J n F 1 b 3 Q 7 R U 1 B S U w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G l l b n R p L 0 F 1 d G 9 S Z W 1 v d m V k Q 2 9 s d W 1 u c z E u e 0 N M S U V O V E U s M H 0 m c X V v d D s s J n F 1 b 3 Q 7 U 2 V j d G l v b j E v Q 2 x p Z W 5 0 a S 9 B d X R v U m V t b 3 Z l Z E N v b H V t b n M x L n t D S V R U Q S w x f S Z x d W 9 0 O y w m c X V v d D t T Z W N 0 a W 9 u M S 9 D b G l l b n R p L 0 F 1 d G 9 S Z W 1 v d m V k Q 2 9 s d W 1 u c z E u e 0 l O R E l S S V p a T y w y f S Z x d W 9 0 O y w m c X V v d D t T Z W N 0 a W 9 u M S 9 D b G l l b n R p L 0 F 1 d G 9 S Z W 1 v d m V k Q 2 9 s d W 1 u c z E u e 0 V N Q U l M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N s a W V u d G k v Q X V 0 b 1 J l b W 9 2 Z W R D b 2 x 1 b W 5 z M S 5 7 Q 0 x J R U 5 U R S w w f S Z x d W 9 0 O y w m c X V v d D t T Z W N 0 a W 9 u M S 9 D b G l l b n R p L 0 F 1 d G 9 S Z W 1 v d m V k Q 2 9 s d W 1 u c z E u e 0 N J V F R B L D F 9 J n F 1 b 3 Q 7 L C Z x d W 9 0 O 1 N l Y 3 R p b 2 4 x L 0 N s a W V u d G k v Q X V 0 b 1 J l b W 9 2 Z W R D b 2 x 1 b W 5 z M S 5 7 S U 5 E S V J J W l p P L D J 9 J n F 1 b 3 Q 7 L C Z x d W 9 0 O 1 N l Y 3 R p b 2 4 x L 0 N s a W V u d G k v Q X V 0 b 1 J l b W 9 2 Z W R D b 2 x 1 b W 5 z M S 5 7 R U 1 B S U w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s a W V u d G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s a W V u d G k v R m 9 n b G l v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s a W V u d G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l l b n R p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s a W V u d G k v T W 9 k a W Z p Y 2 F 0 b y U y M H R p c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x p Z W 5 0 a S 9 S a W 5 v b W l u Y X R l J T I w Y 2 9 s b 2 5 u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8 P N U 3 E T H I T o y e S O I N D / + O A A A A A A I A A A A A A B B m A A A A A Q A A I A A A A M 2 Z + m t w K y H + o V f / t A N r c j A t f 6 j I l C h d L b m 0 7 E F Q / W 3 k A A A A A A 6 A A A A A A g A A I A A A A P X L H E w 5 v Z y 7 i P R d M I 1 3 2 Q W B U Q Z M G U Y 1 O m u R T r / s M Q o w U A A A A B L o S q v V 7 B w H w L D v t Y l B Q 3 b / i k y / 1 U J v g u r Q 8 Z M L 1 p H m n i 5 2 Q 0 2 v j R 5 e f c / U n r w z n 6 T l w 5 V / y 0 x 0 R l l l + 7 A E 5 0 9 R g H O X / p X n I u g 3 P q C z q X P M Q A A A A H 5 H o 4 3 X s u x 9 s s d H M A P K j 0 Q O U 5 6 h f A w S 3 5 p z O D e J 7 B A Y y y 7 e 3 J e H X q K s I o X o o K q X n 9 G J j k K P 6 J Q J g D 9 + Z U f B q T k = < / D a t a M a s h u p > 
</file>

<file path=customXml/item8.xml>��< ? x m l   v e r s i o n = " 1 . 0 "   e n c o d i n g = " U T F - 1 6 " ? > < G e m i n i   x m l n s = " h t t p : / / g e m i n i / p i v o t c u s t o m i z a t i o n / T a b l e X M L _ C l i e n t i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 C L I E N T E < / s t r i n g > < / k e y > < v a l u e > < i n t > 9 7 < / i n t > < / v a l u e > < / i t e m > < i t e m > < k e y > < s t r i n g > C I T T A < / s t r i n g > < / k e y > < v a l u e > < i n t > 7 6 < / i n t > < / v a l u e > < / i t e m > < i t e m > < k e y > < s t r i n g > I N D I R I Z Z O < / s t r i n g > < / k e y > < v a l u e > < i n t > 1 0 7 < / i n t > < / v a l u e > < / i t e m > < i t e m > < k e y > < s t r i n g > E M A I L < / s t r i n g > < / k e y > < v a l u e > < i n t > 7 8 < / i n t > < / v a l u e > < / i t e m > < / C o l u m n W i d t h s > < C o l u m n D i s p l a y I n d e x > < i t e m > < k e y > < s t r i n g > C L I E N T E < / s t r i n g > < / k e y > < v a l u e > < i n t > 0 < / i n t > < / v a l u e > < / i t e m > < i t e m > < k e y > < s t r i n g > C I T T A < / s t r i n g > < / k e y > < v a l u e > < i n t > 1 < / i n t > < / v a l u e > < / i t e m > < i t e m > < k e y > < s t r i n g > I N D I R I Z Z O < / s t r i n g > < / k e y > < v a l u e > < i n t > 2 < / i n t > < / v a l u e > < / i t e m > < i t e m > < k e y > < s t r i n g > E M A I L 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O r d e r " > < C u s t o m C o n t e n t > < ! [ C D A T A [ T a b e l l a 1 _ 1 , C l i e n t i ] ] > < / C u s t o m C o n t e n t > < / G e m i n i > 
</file>

<file path=customXml/itemProps1.xml><?xml version="1.0" encoding="utf-8"?>
<ds:datastoreItem xmlns:ds="http://schemas.openxmlformats.org/officeDocument/2006/customXml" ds:itemID="{5B840D1F-CA12-4C4D-B691-EAAE33282EE3}">
  <ds:schemaRefs/>
</ds:datastoreItem>
</file>

<file path=customXml/itemProps10.xml><?xml version="1.0" encoding="utf-8"?>
<ds:datastoreItem xmlns:ds="http://schemas.openxmlformats.org/officeDocument/2006/customXml" ds:itemID="{812D494C-BE6C-40B1-95C6-0AAFC634D95D}">
  <ds:schemaRefs/>
</ds:datastoreItem>
</file>

<file path=customXml/itemProps11.xml><?xml version="1.0" encoding="utf-8"?>
<ds:datastoreItem xmlns:ds="http://schemas.openxmlformats.org/officeDocument/2006/customXml" ds:itemID="{CEBF74A3-A310-404B-8196-A22490028C05}">
  <ds:schemaRefs/>
</ds:datastoreItem>
</file>

<file path=customXml/itemProps12.xml><?xml version="1.0" encoding="utf-8"?>
<ds:datastoreItem xmlns:ds="http://schemas.openxmlformats.org/officeDocument/2006/customXml" ds:itemID="{38EB8335-01E4-4C08-822A-931BE97138B1}">
  <ds:schemaRefs/>
</ds:datastoreItem>
</file>

<file path=customXml/itemProps13.xml><?xml version="1.0" encoding="utf-8"?>
<ds:datastoreItem xmlns:ds="http://schemas.openxmlformats.org/officeDocument/2006/customXml" ds:itemID="{78FAA531-B81E-4249-B007-BCE3000547AF}">
  <ds:schemaRefs/>
</ds:datastoreItem>
</file>

<file path=customXml/itemProps14.xml><?xml version="1.0" encoding="utf-8"?>
<ds:datastoreItem xmlns:ds="http://schemas.openxmlformats.org/officeDocument/2006/customXml" ds:itemID="{8C844F17-664D-4450-8FC6-7B05FF3A13F2}">
  <ds:schemaRefs/>
</ds:datastoreItem>
</file>

<file path=customXml/itemProps15.xml><?xml version="1.0" encoding="utf-8"?>
<ds:datastoreItem xmlns:ds="http://schemas.openxmlformats.org/officeDocument/2006/customXml" ds:itemID="{528B3941-1D02-424D-A2D6-646BB88C8F2E}">
  <ds:schemaRefs/>
</ds:datastoreItem>
</file>

<file path=customXml/itemProps16.xml><?xml version="1.0" encoding="utf-8"?>
<ds:datastoreItem xmlns:ds="http://schemas.openxmlformats.org/officeDocument/2006/customXml" ds:itemID="{31E2E867-0EA1-4EF3-AFBE-A6A7CA8E4DB1}">
  <ds:schemaRefs/>
</ds:datastoreItem>
</file>

<file path=customXml/itemProps17.xml><?xml version="1.0" encoding="utf-8"?>
<ds:datastoreItem xmlns:ds="http://schemas.openxmlformats.org/officeDocument/2006/customXml" ds:itemID="{EABDC4E4-8EAC-4655-995A-D02E2BDFE3D8}">
  <ds:schemaRefs/>
</ds:datastoreItem>
</file>

<file path=customXml/itemProps18.xml><?xml version="1.0" encoding="utf-8"?>
<ds:datastoreItem xmlns:ds="http://schemas.openxmlformats.org/officeDocument/2006/customXml" ds:itemID="{2300FB0E-DE85-41F4-BD8F-1E864DBB2C93}">
  <ds:schemaRefs/>
</ds:datastoreItem>
</file>

<file path=customXml/itemProps2.xml><?xml version="1.0" encoding="utf-8"?>
<ds:datastoreItem xmlns:ds="http://schemas.openxmlformats.org/officeDocument/2006/customXml" ds:itemID="{8273BF88-E71F-4EA6-9DFC-19D3B4FE2BEA}">
  <ds:schemaRefs/>
</ds:datastoreItem>
</file>

<file path=customXml/itemProps3.xml><?xml version="1.0" encoding="utf-8"?>
<ds:datastoreItem xmlns:ds="http://schemas.openxmlformats.org/officeDocument/2006/customXml" ds:itemID="{978571EF-CDC5-4A07-B834-4FCA97BF3A06}">
  <ds:schemaRefs/>
</ds:datastoreItem>
</file>

<file path=customXml/itemProps4.xml><?xml version="1.0" encoding="utf-8"?>
<ds:datastoreItem xmlns:ds="http://schemas.openxmlformats.org/officeDocument/2006/customXml" ds:itemID="{0C504ADC-05F5-4177-A1ED-A627FAE94D7B}">
  <ds:schemaRefs/>
</ds:datastoreItem>
</file>

<file path=customXml/itemProps5.xml><?xml version="1.0" encoding="utf-8"?>
<ds:datastoreItem xmlns:ds="http://schemas.openxmlformats.org/officeDocument/2006/customXml" ds:itemID="{07F0BD57-C2CF-4ED3-BF3B-7DDF1EA38C45}">
  <ds:schemaRefs/>
</ds:datastoreItem>
</file>

<file path=customXml/itemProps6.xml><?xml version="1.0" encoding="utf-8"?>
<ds:datastoreItem xmlns:ds="http://schemas.openxmlformats.org/officeDocument/2006/customXml" ds:itemID="{589E658E-0485-459F-A888-859079B5D57B}">
  <ds:schemaRefs/>
</ds:datastoreItem>
</file>

<file path=customXml/itemProps7.xml><?xml version="1.0" encoding="utf-8"?>
<ds:datastoreItem xmlns:ds="http://schemas.openxmlformats.org/officeDocument/2006/customXml" ds:itemID="{D80EEE95-F2E6-4AFE-B6F1-41B081A944A7}">
  <ds:schemaRefs>
    <ds:schemaRef ds:uri="http://schemas.microsoft.com/DataMashup"/>
  </ds:schemaRefs>
</ds:datastoreItem>
</file>

<file path=customXml/itemProps8.xml><?xml version="1.0" encoding="utf-8"?>
<ds:datastoreItem xmlns:ds="http://schemas.openxmlformats.org/officeDocument/2006/customXml" ds:itemID="{0F004066-1D2C-4EE4-BA31-E55D1D69B2BB}">
  <ds:schemaRefs/>
</ds:datastoreItem>
</file>

<file path=customXml/itemProps9.xml><?xml version="1.0" encoding="utf-8"?>
<ds:datastoreItem xmlns:ds="http://schemas.openxmlformats.org/officeDocument/2006/customXml" ds:itemID="{926E46D5-BC89-48DC-B0CB-84062CF37DC9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Tabella1</vt:lpstr>
      <vt:lpstr>Foglio1</vt:lpstr>
      <vt:lpstr>GRAFICI</vt:lpstr>
      <vt:lpstr>Clienti</vt:lpstr>
      <vt:lpstr>MASCHERA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</dc:creator>
  <cp:lastModifiedBy>Office</cp:lastModifiedBy>
  <dcterms:created xsi:type="dcterms:W3CDTF">2024-06-18T18:37:28Z</dcterms:created>
  <dcterms:modified xsi:type="dcterms:W3CDTF">2024-06-18T19:42:09Z</dcterms:modified>
</cp:coreProperties>
</file>