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ucalc\dev\_common\data\"/>
    </mc:Choice>
  </mc:AlternateContent>
  <xr:revisionPtr revIDLastSave="0" documentId="13_ncr:1_{2B373116-BE32-466E-8D5C-75CD18DF9F23}" xr6:coauthVersionLast="43" xr6:coauthVersionMax="43" xr10:uidLastSave="{00000000-0000-0000-0000-000000000000}"/>
  <bookViews>
    <workbookView xWindow="-120" yWindow="-120" windowWidth="29040" windowHeight="15840" activeTab="7" xr2:uid="{00000000-000D-0000-FFFF-FFFF00000000}"/>
  </bookViews>
  <sheets>
    <sheet name="_HDV_old" sheetId="1" r:id="rId1"/>
    <sheet name="_HDV" sheetId="12" r:id="rId2"/>
    <sheet name="_HDV-from-Primes" sheetId="10" r:id="rId3"/>
    <sheet name="_rail" sheetId="4" r:id="rId4"/>
    <sheet name="_IWW" sheetId="6" r:id="rId5"/>
    <sheet name="_aviation" sheetId="5" r:id="rId6"/>
    <sheet name="_marine" sheetId="7" r:id="rId7"/>
    <sheet name="total-demand" sheetId="9" r:id="rId8"/>
  </sheets>
  <definedNames>
    <definedName name="_xlnm._FilterDatabase" localSheetId="0" hidden="1">_HDV_old!$A$3:$AD$30</definedName>
    <definedName name="_xlnm._FilterDatabase" localSheetId="2" hidden="1">'_HDV-from-Primes'!$A$1:$AA$1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1" i="12" l="1"/>
  <c r="X31" i="12" s="1"/>
  <c r="Y31" i="12" s="1"/>
  <c r="Z31" i="12" s="1"/>
  <c r="R31" i="12"/>
  <c r="S31" i="12" s="1"/>
  <c r="T31" i="12" s="1"/>
  <c r="U31" i="12" s="1"/>
  <c r="M31" i="12"/>
  <c r="N31" i="12" s="1"/>
  <c r="O31" i="12" s="1"/>
  <c r="P31" i="12" s="1"/>
  <c r="W30" i="12"/>
  <c r="X30" i="12" s="1"/>
  <c r="Y30" i="12" s="1"/>
  <c r="Z30" i="12" s="1"/>
  <c r="R30" i="12"/>
  <c r="S30" i="12" s="1"/>
  <c r="T30" i="12" s="1"/>
  <c r="U30" i="12" s="1"/>
  <c r="M30" i="12"/>
  <c r="N30" i="12" s="1"/>
  <c r="O30" i="12" s="1"/>
  <c r="P30" i="12" s="1"/>
  <c r="W29" i="12"/>
  <c r="X29" i="12" s="1"/>
  <c r="Y29" i="12" s="1"/>
  <c r="Z29" i="12" s="1"/>
  <c r="R29" i="12"/>
  <c r="S29" i="12" s="1"/>
  <c r="T29" i="12" s="1"/>
  <c r="U29" i="12" s="1"/>
  <c r="M29" i="12"/>
  <c r="N29" i="12" s="1"/>
  <c r="O29" i="12" s="1"/>
  <c r="P29" i="12" s="1"/>
  <c r="W28" i="12"/>
  <c r="X28" i="12" s="1"/>
  <c r="Y28" i="12" s="1"/>
  <c r="Z28" i="12" s="1"/>
  <c r="R28" i="12"/>
  <c r="S28" i="12" s="1"/>
  <c r="T28" i="12" s="1"/>
  <c r="U28" i="12" s="1"/>
  <c r="M28" i="12"/>
  <c r="N28" i="12" s="1"/>
  <c r="O28" i="12" s="1"/>
  <c r="P28" i="12" s="1"/>
  <c r="W27" i="12"/>
  <c r="X27" i="12" s="1"/>
  <c r="Y27" i="12" s="1"/>
  <c r="Z27" i="12" s="1"/>
  <c r="R27" i="12"/>
  <c r="S27" i="12" s="1"/>
  <c r="T27" i="12" s="1"/>
  <c r="U27" i="12" s="1"/>
  <c r="M27" i="12"/>
  <c r="N27" i="12" s="1"/>
  <c r="O27" i="12" s="1"/>
  <c r="P27" i="12" s="1"/>
  <c r="W26" i="12"/>
  <c r="X26" i="12" s="1"/>
  <c r="Y26" i="12" s="1"/>
  <c r="Z26" i="12" s="1"/>
  <c r="R26" i="12"/>
  <c r="S26" i="12" s="1"/>
  <c r="T26" i="12" s="1"/>
  <c r="U26" i="12" s="1"/>
  <c r="M26" i="12"/>
  <c r="N26" i="12" s="1"/>
  <c r="O26" i="12" s="1"/>
  <c r="P26" i="12" s="1"/>
  <c r="W25" i="12"/>
  <c r="X25" i="12" s="1"/>
  <c r="Y25" i="12" s="1"/>
  <c r="Z25" i="12" s="1"/>
  <c r="R25" i="12"/>
  <c r="S25" i="12" s="1"/>
  <c r="T25" i="12" s="1"/>
  <c r="U25" i="12" s="1"/>
  <c r="M25" i="12"/>
  <c r="N25" i="12" s="1"/>
  <c r="O25" i="12" s="1"/>
  <c r="P25" i="12" s="1"/>
  <c r="W24" i="12"/>
  <c r="X24" i="12" s="1"/>
  <c r="Y24" i="12" s="1"/>
  <c r="Z24" i="12" s="1"/>
  <c r="R24" i="12"/>
  <c r="S24" i="12" s="1"/>
  <c r="T24" i="12" s="1"/>
  <c r="U24" i="12" s="1"/>
  <c r="M24" i="12"/>
  <c r="N24" i="12" s="1"/>
  <c r="O24" i="12" s="1"/>
  <c r="P24" i="12" s="1"/>
  <c r="W23" i="12"/>
  <c r="X23" i="12" s="1"/>
  <c r="Y23" i="12" s="1"/>
  <c r="Z23" i="12" s="1"/>
  <c r="R23" i="12"/>
  <c r="S23" i="12" s="1"/>
  <c r="T23" i="12" s="1"/>
  <c r="U23" i="12" s="1"/>
  <c r="M23" i="12"/>
  <c r="N23" i="12" s="1"/>
  <c r="O23" i="12" s="1"/>
  <c r="P23" i="12" s="1"/>
  <c r="W21" i="12"/>
  <c r="X21" i="12" s="1"/>
  <c r="Y21" i="12" s="1"/>
  <c r="Z21" i="12" s="1"/>
  <c r="R21" i="12"/>
  <c r="S21" i="12" s="1"/>
  <c r="T21" i="12" s="1"/>
  <c r="U21" i="12" s="1"/>
  <c r="M21" i="12"/>
  <c r="N21" i="12" s="1"/>
  <c r="O21" i="12" s="1"/>
  <c r="P21" i="12" s="1"/>
  <c r="W20" i="12"/>
  <c r="X20" i="12" s="1"/>
  <c r="Y20" i="12" s="1"/>
  <c r="Z20" i="12" s="1"/>
  <c r="R20" i="12"/>
  <c r="S20" i="12" s="1"/>
  <c r="T20" i="12" s="1"/>
  <c r="U20" i="12" s="1"/>
  <c r="M20" i="12"/>
  <c r="N20" i="12" s="1"/>
  <c r="O20" i="12" s="1"/>
  <c r="P20" i="12" s="1"/>
  <c r="W19" i="12"/>
  <c r="X19" i="12" s="1"/>
  <c r="Y19" i="12" s="1"/>
  <c r="Z19" i="12" s="1"/>
  <c r="R19" i="12"/>
  <c r="S19" i="12" s="1"/>
  <c r="T19" i="12" s="1"/>
  <c r="U19" i="12" s="1"/>
  <c r="M19" i="12"/>
  <c r="N19" i="12" s="1"/>
  <c r="O19" i="12" s="1"/>
  <c r="P19" i="12" s="1"/>
  <c r="W18" i="12"/>
  <c r="X18" i="12" s="1"/>
  <c r="Y18" i="12" s="1"/>
  <c r="Z18" i="12" s="1"/>
  <c r="R18" i="12"/>
  <c r="S18" i="12" s="1"/>
  <c r="T18" i="12" s="1"/>
  <c r="U18" i="12" s="1"/>
  <c r="M18" i="12"/>
  <c r="N18" i="12" s="1"/>
  <c r="O18" i="12" s="1"/>
  <c r="P18" i="12" s="1"/>
  <c r="W17" i="12"/>
  <c r="X17" i="12" s="1"/>
  <c r="Y17" i="12" s="1"/>
  <c r="Z17" i="12" s="1"/>
  <c r="R17" i="12"/>
  <c r="S17" i="12" s="1"/>
  <c r="T17" i="12" s="1"/>
  <c r="U17" i="12" s="1"/>
  <c r="M17" i="12"/>
  <c r="N17" i="12" s="1"/>
  <c r="O17" i="12" s="1"/>
  <c r="P17" i="12" s="1"/>
  <c r="W16" i="12"/>
  <c r="X16" i="12" s="1"/>
  <c r="Y16" i="12" s="1"/>
  <c r="Z16" i="12" s="1"/>
  <c r="R16" i="12"/>
  <c r="S16" i="12" s="1"/>
  <c r="T16" i="12" s="1"/>
  <c r="U16" i="12" s="1"/>
  <c r="M16" i="12"/>
  <c r="N16" i="12" s="1"/>
  <c r="O16" i="12" s="1"/>
  <c r="P16" i="12" s="1"/>
  <c r="W15" i="12"/>
  <c r="X15" i="12" s="1"/>
  <c r="Y15" i="12" s="1"/>
  <c r="Z15" i="12" s="1"/>
  <c r="R15" i="12"/>
  <c r="S15" i="12" s="1"/>
  <c r="T15" i="12" s="1"/>
  <c r="U15" i="12" s="1"/>
  <c r="M15" i="12"/>
  <c r="N15" i="12" s="1"/>
  <c r="O15" i="12" s="1"/>
  <c r="P15" i="12" s="1"/>
  <c r="W14" i="12"/>
  <c r="X14" i="12" s="1"/>
  <c r="Y14" i="12" s="1"/>
  <c r="Z14" i="12" s="1"/>
  <c r="R14" i="12"/>
  <c r="S14" i="12" s="1"/>
  <c r="T14" i="12" s="1"/>
  <c r="U14" i="12" s="1"/>
  <c r="M14" i="12"/>
  <c r="N14" i="12" s="1"/>
  <c r="O14" i="12" s="1"/>
  <c r="P14" i="12" s="1"/>
  <c r="W13" i="12"/>
  <c r="X13" i="12" s="1"/>
  <c r="Y13" i="12" s="1"/>
  <c r="Z13" i="12" s="1"/>
  <c r="R13" i="12"/>
  <c r="S13" i="12" s="1"/>
  <c r="T13" i="12" s="1"/>
  <c r="U13" i="12" s="1"/>
  <c r="M13" i="12"/>
  <c r="N13" i="12" s="1"/>
  <c r="O13" i="12" s="1"/>
  <c r="P13" i="12" s="1"/>
  <c r="W12" i="12"/>
  <c r="X12" i="12" s="1"/>
  <c r="Y12" i="12" s="1"/>
  <c r="Z12" i="12" s="1"/>
  <c r="R12" i="12"/>
  <c r="S12" i="12" s="1"/>
  <c r="T12" i="12" s="1"/>
  <c r="U12" i="12" s="1"/>
  <c r="M12" i="12"/>
  <c r="N12" i="12" s="1"/>
  <c r="O12" i="12" s="1"/>
  <c r="P12" i="12" s="1"/>
  <c r="W11" i="12"/>
  <c r="X11" i="12" s="1"/>
  <c r="Y11" i="12" s="1"/>
  <c r="Z11" i="12" s="1"/>
  <c r="R11" i="12"/>
  <c r="S11" i="12" s="1"/>
  <c r="T11" i="12" s="1"/>
  <c r="U11" i="12" s="1"/>
  <c r="M11" i="12"/>
  <c r="N11" i="12" s="1"/>
  <c r="O11" i="12" s="1"/>
  <c r="P11" i="12" s="1"/>
  <c r="W10" i="12"/>
  <c r="X10" i="12" s="1"/>
  <c r="Y10" i="12" s="1"/>
  <c r="Z10" i="12" s="1"/>
  <c r="R10" i="12"/>
  <c r="S10" i="12" s="1"/>
  <c r="T10" i="12" s="1"/>
  <c r="U10" i="12" s="1"/>
  <c r="M10" i="12"/>
  <c r="N10" i="12" s="1"/>
  <c r="O10" i="12" s="1"/>
  <c r="P10" i="12" s="1"/>
  <c r="W9" i="12"/>
  <c r="X9" i="12" s="1"/>
  <c r="Y9" i="12" s="1"/>
  <c r="Z9" i="12" s="1"/>
  <c r="R9" i="12"/>
  <c r="S9" i="12" s="1"/>
  <c r="T9" i="12" s="1"/>
  <c r="U9" i="12" s="1"/>
  <c r="M9" i="12"/>
  <c r="N9" i="12" s="1"/>
  <c r="O9" i="12" s="1"/>
  <c r="P9" i="12" s="1"/>
  <c r="W8" i="12"/>
  <c r="X8" i="12" s="1"/>
  <c r="Y8" i="12" s="1"/>
  <c r="Z8" i="12" s="1"/>
  <c r="R8" i="12"/>
  <c r="S8" i="12" s="1"/>
  <c r="T8" i="12" s="1"/>
  <c r="U8" i="12" s="1"/>
  <c r="M8" i="12"/>
  <c r="N8" i="12" s="1"/>
  <c r="O8" i="12" s="1"/>
  <c r="P8" i="12" s="1"/>
  <c r="W7" i="12"/>
  <c r="X7" i="12" s="1"/>
  <c r="Y7" i="12" s="1"/>
  <c r="Z7" i="12" s="1"/>
  <c r="R7" i="12"/>
  <c r="S7" i="12" s="1"/>
  <c r="T7" i="12" s="1"/>
  <c r="U7" i="12" s="1"/>
  <c r="M7" i="12"/>
  <c r="N7" i="12" s="1"/>
  <c r="O7" i="12" s="1"/>
  <c r="P7" i="12" s="1"/>
  <c r="W6" i="12"/>
  <c r="X6" i="12" s="1"/>
  <c r="Y6" i="12" s="1"/>
  <c r="Z6" i="12" s="1"/>
  <c r="R6" i="12"/>
  <c r="S6" i="12" s="1"/>
  <c r="T6" i="12" s="1"/>
  <c r="U6" i="12" s="1"/>
  <c r="M6" i="12"/>
  <c r="N6" i="12" s="1"/>
  <c r="O6" i="12" s="1"/>
  <c r="P6" i="12" s="1"/>
  <c r="W5" i="12"/>
  <c r="X5" i="12" s="1"/>
  <c r="Y5" i="12" s="1"/>
  <c r="Z5" i="12" s="1"/>
  <c r="R5" i="12"/>
  <c r="S5" i="12" s="1"/>
  <c r="T5" i="12" s="1"/>
  <c r="U5" i="12" s="1"/>
  <c r="M5" i="12"/>
  <c r="N5" i="12" s="1"/>
  <c r="O5" i="12" s="1"/>
  <c r="P5" i="12" s="1"/>
  <c r="W4" i="12"/>
  <c r="X4" i="12" s="1"/>
  <c r="Y4" i="12" s="1"/>
  <c r="Z4" i="12" s="1"/>
  <c r="R4" i="12"/>
  <c r="S4" i="12" s="1"/>
  <c r="T4" i="12" s="1"/>
  <c r="U4" i="12" s="1"/>
  <c r="M4" i="12"/>
  <c r="N4" i="12" s="1"/>
  <c r="O4" i="12" s="1"/>
  <c r="P4" i="12" s="1"/>
  <c r="W3" i="12"/>
  <c r="X3" i="12" s="1"/>
  <c r="Y3" i="12" s="1"/>
  <c r="Z3" i="12" s="1"/>
  <c r="R3" i="12"/>
  <c r="S3" i="12" s="1"/>
  <c r="T3" i="12" s="1"/>
  <c r="U3" i="12" s="1"/>
  <c r="M3" i="12"/>
  <c r="N3" i="12" s="1"/>
  <c r="O3" i="12" s="1"/>
  <c r="P3" i="12" s="1"/>
  <c r="W2" i="12"/>
  <c r="X2" i="12" s="1"/>
  <c r="Y2" i="12" s="1"/>
  <c r="Z2" i="12" s="1"/>
  <c r="R2" i="12"/>
  <c r="S2" i="12" s="1"/>
  <c r="T2" i="12" s="1"/>
  <c r="U2" i="12" s="1"/>
  <c r="M2" i="12"/>
  <c r="N2" i="12" s="1"/>
  <c r="O2" i="12" s="1"/>
  <c r="P2" i="12" s="1"/>
  <c r="W3" i="10"/>
  <c r="X3" i="10" s="1"/>
  <c r="Y3" i="10" s="1"/>
  <c r="Z3" i="10" s="1"/>
  <c r="W4" i="10"/>
  <c r="X4" i="10" s="1"/>
  <c r="Y4" i="10" s="1"/>
  <c r="Z4" i="10" s="1"/>
  <c r="W5" i="10"/>
  <c r="X5" i="10" s="1"/>
  <c r="Y5" i="10" s="1"/>
  <c r="Z5" i="10" s="1"/>
  <c r="W6" i="10"/>
  <c r="X6" i="10" s="1"/>
  <c r="Y6" i="10" s="1"/>
  <c r="Z6" i="10" s="1"/>
  <c r="W7" i="10"/>
  <c r="X7" i="10" s="1"/>
  <c r="Y7" i="10" s="1"/>
  <c r="Z7" i="10" s="1"/>
  <c r="W8" i="10"/>
  <c r="X8" i="10"/>
  <c r="Y8" i="10" s="1"/>
  <c r="Z8" i="10" s="1"/>
  <c r="W9" i="10"/>
  <c r="X9" i="10" s="1"/>
  <c r="Y9" i="10" s="1"/>
  <c r="Z9" i="10" s="1"/>
  <c r="W10" i="10"/>
  <c r="X10" i="10"/>
  <c r="Y10" i="10" s="1"/>
  <c r="Z10" i="10" s="1"/>
  <c r="W11" i="10"/>
  <c r="X11" i="10" s="1"/>
  <c r="Y11" i="10" s="1"/>
  <c r="Z11" i="10" s="1"/>
  <c r="W12" i="10"/>
  <c r="X12" i="10"/>
  <c r="Y12" i="10" s="1"/>
  <c r="Z12" i="10" s="1"/>
  <c r="W13" i="10"/>
  <c r="X13" i="10" s="1"/>
  <c r="Y13" i="10" s="1"/>
  <c r="Z13" i="10" s="1"/>
  <c r="W14" i="10"/>
  <c r="X14" i="10" s="1"/>
  <c r="Y14" i="10" s="1"/>
  <c r="Z14" i="10" s="1"/>
  <c r="W15" i="10"/>
  <c r="X15" i="10" s="1"/>
  <c r="Y15" i="10" s="1"/>
  <c r="Z15" i="10" s="1"/>
  <c r="W16" i="10"/>
  <c r="X16" i="10"/>
  <c r="Y16" i="10"/>
  <c r="Z16" i="10"/>
  <c r="W17" i="10"/>
  <c r="X17" i="10" s="1"/>
  <c r="Y17" i="10" s="1"/>
  <c r="Z17" i="10" s="1"/>
  <c r="W18" i="10"/>
  <c r="X18" i="10" s="1"/>
  <c r="Y18" i="10" s="1"/>
  <c r="Z18" i="10" s="1"/>
  <c r="W19" i="10"/>
  <c r="X19" i="10" s="1"/>
  <c r="Y19" i="10" s="1"/>
  <c r="Z19" i="10" s="1"/>
  <c r="W20" i="10"/>
  <c r="X20" i="10"/>
  <c r="Y20" i="10" s="1"/>
  <c r="Z20" i="10" s="1"/>
  <c r="W21" i="10"/>
  <c r="X21" i="10" s="1"/>
  <c r="Y21" i="10" s="1"/>
  <c r="Z21" i="10" s="1"/>
  <c r="W22" i="10"/>
  <c r="X22" i="10" s="1"/>
  <c r="Y22" i="10" s="1"/>
  <c r="Z22" i="10" s="1"/>
  <c r="W23" i="10"/>
  <c r="X23" i="10" s="1"/>
  <c r="Y23" i="10" s="1"/>
  <c r="Z23" i="10" s="1"/>
  <c r="W24" i="10"/>
  <c r="X24" i="10"/>
  <c r="Y24" i="10" s="1"/>
  <c r="Z24" i="10" s="1"/>
  <c r="W25" i="10"/>
  <c r="X25" i="10" s="1"/>
  <c r="Y25" i="10" s="1"/>
  <c r="Z25" i="10" s="1"/>
  <c r="W26" i="10"/>
  <c r="X26" i="10"/>
  <c r="Y26" i="10"/>
  <c r="Z26" i="10" s="1"/>
  <c r="W27" i="10"/>
  <c r="X27" i="10" s="1"/>
  <c r="Y27" i="10" s="1"/>
  <c r="Z27" i="10" s="1"/>
  <c r="W28" i="10"/>
  <c r="X28" i="10"/>
  <c r="Y28" i="10" s="1"/>
  <c r="Z28" i="10" s="1"/>
  <c r="W30" i="10"/>
  <c r="X30" i="10" s="1"/>
  <c r="Y30" i="10" s="1"/>
  <c r="Z30" i="10" s="1"/>
  <c r="W29" i="10"/>
  <c r="X29" i="10" s="1"/>
  <c r="Y29" i="10" s="1"/>
  <c r="Z29" i="10" s="1"/>
  <c r="X2" i="10"/>
  <c r="Y2" i="10" s="1"/>
  <c r="Z2" i="10" s="1"/>
  <c r="W2" i="10"/>
  <c r="R3" i="10"/>
  <c r="S3" i="10" s="1"/>
  <c r="T3" i="10" s="1"/>
  <c r="U3" i="10" s="1"/>
  <c r="R4" i="10"/>
  <c r="S4" i="10"/>
  <c r="T4" i="10" s="1"/>
  <c r="U4" i="10" s="1"/>
  <c r="R5" i="10"/>
  <c r="S5" i="10"/>
  <c r="T5" i="10"/>
  <c r="U5" i="10" s="1"/>
  <c r="R6" i="10"/>
  <c r="S6" i="10"/>
  <c r="T6" i="10" s="1"/>
  <c r="U6" i="10" s="1"/>
  <c r="R7" i="10"/>
  <c r="S7" i="10" s="1"/>
  <c r="T7" i="10" s="1"/>
  <c r="U7" i="10" s="1"/>
  <c r="R8" i="10"/>
  <c r="S8" i="10"/>
  <c r="T8" i="10" s="1"/>
  <c r="U8" i="10" s="1"/>
  <c r="R9" i="10"/>
  <c r="S9" i="10" s="1"/>
  <c r="T9" i="10" s="1"/>
  <c r="U9" i="10" s="1"/>
  <c r="R10" i="10"/>
  <c r="S10" i="10" s="1"/>
  <c r="T10" i="10" s="1"/>
  <c r="U10" i="10" s="1"/>
  <c r="R11" i="10"/>
  <c r="S11" i="10" s="1"/>
  <c r="T11" i="10" s="1"/>
  <c r="U11" i="10" s="1"/>
  <c r="R12" i="10"/>
  <c r="S12" i="10"/>
  <c r="T12" i="10" s="1"/>
  <c r="U12" i="10" s="1"/>
  <c r="R13" i="10"/>
  <c r="S13" i="10"/>
  <c r="T13" i="10"/>
  <c r="U13" i="10" s="1"/>
  <c r="R14" i="10"/>
  <c r="S14" i="10"/>
  <c r="T14" i="10" s="1"/>
  <c r="U14" i="10" s="1"/>
  <c r="R15" i="10"/>
  <c r="S15" i="10" s="1"/>
  <c r="T15" i="10" s="1"/>
  <c r="U15" i="10" s="1"/>
  <c r="R16" i="10"/>
  <c r="S16" i="10"/>
  <c r="T16" i="10" s="1"/>
  <c r="U16" i="10" s="1"/>
  <c r="R17" i="10"/>
  <c r="S17" i="10" s="1"/>
  <c r="T17" i="10" s="1"/>
  <c r="U17" i="10" s="1"/>
  <c r="R18" i="10"/>
  <c r="S18" i="10"/>
  <c r="T18" i="10"/>
  <c r="U18" i="10" s="1"/>
  <c r="R19" i="10"/>
  <c r="S19" i="10" s="1"/>
  <c r="T19" i="10" s="1"/>
  <c r="U19" i="10" s="1"/>
  <c r="R20" i="10"/>
  <c r="S20" i="10"/>
  <c r="T20" i="10" s="1"/>
  <c r="U20" i="10" s="1"/>
  <c r="R21" i="10"/>
  <c r="S21" i="10"/>
  <c r="T21" i="10"/>
  <c r="U21" i="10" s="1"/>
  <c r="R22" i="10"/>
  <c r="S22" i="10"/>
  <c r="T22" i="10" s="1"/>
  <c r="U22" i="10" s="1"/>
  <c r="R23" i="10"/>
  <c r="S23" i="10" s="1"/>
  <c r="T23" i="10" s="1"/>
  <c r="U23" i="10" s="1"/>
  <c r="R24" i="10"/>
  <c r="S24" i="10"/>
  <c r="T24" i="10" s="1"/>
  <c r="U24" i="10" s="1"/>
  <c r="R25" i="10"/>
  <c r="S25" i="10" s="1"/>
  <c r="T25" i="10" s="1"/>
  <c r="U25" i="10" s="1"/>
  <c r="R26" i="10"/>
  <c r="S26" i="10"/>
  <c r="T26" i="10"/>
  <c r="U26" i="10" s="1"/>
  <c r="R27" i="10"/>
  <c r="S27" i="10" s="1"/>
  <c r="T27" i="10" s="1"/>
  <c r="U27" i="10" s="1"/>
  <c r="R28" i="10"/>
  <c r="S28" i="10"/>
  <c r="T28" i="10" s="1"/>
  <c r="U28" i="10" s="1"/>
  <c r="R30" i="10"/>
  <c r="S30" i="10"/>
  <c r="T30" i="10"/>
  <c r="U30" i="10" s="1"/>
  <c r="R29" i="10"/>
  <c r="S29" i="10"/>
  <c r="T29" i="10" s="1"/>
  <c r="U29" i="10" s="1"/>
  <c r="S2" i="10"/>
  <c r="T2" i="10" s="1"/>
  <c r="U2" i="10" s="1"/>
  <c r="R2" i="10"/>
  <c r="M3" i="10"/>
  <c r="N3" i="10" s="1"/>
  <c r="O3" i="10" s="1"/>
  <c r="P3" i="10" s="1"/>
  <c r="M4" i="10"/>
  <c r="N4" i="10"/>
  <c r="O4" i="10" s="1"/>
  <c r="P4" i="10" s="1"/>
  <c r="M5" i="10"/>
  <c r="N5" i="10" s="1"/>
  <c r="O5" i="10" s="1"/>
  <c r="P5" i="10" s="1"/>
  <c r="M6" i="10"/>
  <c r="N6" i="10"/>
  <c r="O6" i="10" s="1"/>
  <c r="P6" i="10" s="1"/>
  <c r="M7" i="10"/>
  <c r="N7" i="10" s="1"/>
  <c r="O7" i="10" s="1"/>
  <c r="P7" i="10" s="1"/>
  <c r="M8" i="10"/>
  <c r="N8" i="10"/>
  <c r="O8" i="10" s="1"/>
  <c r="P8" i="10" s="1"/>
  <c r="M9" i="10"/>
  <c r="N9" i="10" s="1"/>
  <c r="O9" i="10" s="1"/>
  <c r="P9" i="10" s="1"/>
  <c r="M10" i="10"/>
  <c r="N10" i="10"/>
  <c r="O10" i="10" s="1"/>
  <c r="P10" i="10" s="1"/>
  <c r="M11" i="10"/>
  <c r="N11" i="10" s="1"/>
  <c r="O11" i="10" s="1"/>
  <c r="P11" i="10" s="1"/>
  <c r="M12" i="10"/>
  <c r="N12" i="10"/>
  <c r="O12" i="10" s="1"/>
  <c r="P12" i="10" s="1"/>
  <c r="M13" i="10"/>
  <c r="N13" i="10" s="1"/>
  <c r="O13" i="10" s="1"/>
  <c r="P13" i="10" s="1"/>
  <c r="M14" i="10"/>
  <c r="N14" i="10"/>
  <c r="O14" i="10" s="1"/>
  <c r="P14" i="10" s="1"/>
  <c r="M15" i="10"/>
  <c r="N15" i="10" s="1"/>
  <c r="O15" i="10" s="1"/>
  <c r="P15" i="10" s="1"/>
  <c r="M16" i="10"/>
  <c r="N16" i="10"/>
  <c r="O16" i="10" s="1"/>
  <c r="P16" i="10" s="1"/>
  <c r="M17" i="10"/>
  <c r="N17" i="10" s="1"/>
  <c r="O17" i="10" s="1"/>
  <c r="P17" i="10" s="1"/>
  <c r="M18" i="10"/>
  <c r="N18" i="10"/>
  <c r="O18" i="10" s="1"/>
  <c r="P18" i="10" s="1"/>
  <c r="M19" i="10"/>
  <c r="N19" i="10" s="1"/>
  <c r="O19" i="10" s="1"/>
  <c r="P19" i="10" s="1"/>
  <c r="M20" i="10"/>
  <c r="N20" i="10"/>
  <c r="O20" i="10" s="1"/>
  <c r="P20" i="10" s="1"/>
  <c r="M21" i="10"/>
  <c r="N21" i="10" s="1"/>
  <c r="O21" i="10" s="1"/>
  <c r="P21" i="10" s="1"/>
  <c r="M22" i="10"/>
  <c r="N22" i="10"/>
  <c r="O22" i="10" s="1"/>
  <c r="P22" i="10" s="1"/>
  <c r="M23" i="10"/>
  <c r="N23" i="10" s="1"/>
  <c r="O23" i="10" s="1"/>
  <c r="P23" i="10" s="1"/>
  <c r="M24" i="10"/>
  <c r="N24" i="10"/>
  <c r="O24" i="10" s="1"/>
  <c r="P24" i="10" s="1"/>
  <c r="M25" i="10"/>
  <c r="N25" i="10" s="1"/>
  <c r="O25" i="10" s="1"/>
  <c r="P25" i="10" s="1"/>
  <c r="M26" i="10"/>
  <c r="N26" i="10"/>
  <c r="O26" i="10" s="1"/>
  <c r="P26" i="10" s="1"/>
  <c r="M27" i="10"/>
  <c r="N27" i="10" s="1"/>
  <c r="O27" i="10" s="1"/>
  <c r="P27" i="10" s="1"/>
  <c r="M28" i="10"/>
  <c r="N28" i="10"/>
  <c r="O28" i="10" s="1"/>
  <c r="P28" i="10" s="1"/>
  <c r="M30" i="10"/>
  <c r="N30" i="10" s="1"/>
  <c r="O30" i="10" s="1"/>
  <c r="P30" i="10" s="1"/>
  <c r="M29" i="10"/>
  <c r="N29" i="10"/>
  <c r="O29" i="10" s="1"/>
  <c r="P29" i="10" s="1"/>
  <c r="M2" i="10"/>
  <c r="N2" i="10" s="1"/>
  <c r="O2" i="10" s="1"/>
  <c r="P2" i="10" s="1"/>
  <c r="X3" i="4" l="1"/>
  <c r="K29" i="7" l="1"/>
  <c r="J29" i="7"/>
  <c r="I29" i="7"/>
  <c r="H29" i="7"/>
  <c r="G29" i="7"/>
</calcChain>
</file>

<file path=xl/sharedStrings.xml><?xml version="1.0" encoding="utf-8"?>
<sst xmlns="http://schemas.openxmlformats.org/spreadsheetml/2006/main" count="766" uniqueCount="63">
  <si>
    <t xml:space="preserve"> </t>
  </si>
  <si>
    <t>billion tkm</t>
  </si>
  <si>
    <t>Country</t>
  </si>
  <si>
    <t>Belgium</t>
  </si>
  <si>
    <t>Bulgaria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</si>
  <si>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</si>
  <si>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</si>
  <si>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</si>
  <si>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</si>
  <si>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</si>
  <si>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</si>
  <si>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</si>
  <si>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</si>
  <si>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</si>
  <si>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</si>
  <si>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</si>
  <si>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</si>
  <si>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</si>
  <si>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</si>
  <si>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</si>
  <si>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</si>
  <si>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</si>
  <si>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</si>
  <si>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</si>
  <si>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</si>
  <si>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</si>
  <si>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</si>
  <si>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</si>
  <si>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</si>
  <si>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Norway</t>
  </si>
  <si>
    <t>Switzerland</t>
  </si>
  <si>
    <t>Czech Republic</t>
  </si>
  <si>
    <t>United Kingdom</t>
  </si>
  <si>
    <t/>
  </si>
  <si>
    <t xml:space="preserve"> Belgium </t>
  </si>
  <si>
    <t xml:space="preserve"> Bulgaria </t>
  </si>
  <si>
    <t xml:space="preserve"> Czech Republic </t>
  </si>
  <si>
    <t xml:space="preserve"> Denmark </t>
  </si>
  <si>
    <t xml:space="preserve"> Germany </t>
  </si>
  <si>
    <t xml:space="preserve"> Estonia </t>
  </si>
  <si>
    <t xml:space="preserve"> Ireland </t>
  </si>
  <si>
    <t xml:space="preserve"> Greece </t>
  </si>
  <si>
    <t xml:space="preserve"> Spain </t>
  </si>
  <si>
    <t xml:space="preserve"> France </t>
  </si>
  <si>
    <t xml:space="preserve"> Croatia </t>
  </si>
  <si>
    <t xml:space="preserve"> Italy </t>
  </si>
  <si>
    <t xml:space="preserve"> Cyprus </t>
  </si>
  <si>
    <t xml:space="preserve"> Latvia </t>
  </si>
  <si>
    <t xml:space="preserve"> Lithuania </t>
  </si>
  <si>
    <t xml:space="preserve"> Luxembourg </t>
  </si>
  <si>
    <t xml:space="preserve"> Hungary </t>
  </si>
  <si>
    <t xml:space="preserve"> Malta </t>
  </si>
  <si>
    <t xml:space="preserve"> Netherlands </t>
  </si>
  <si>
    <t xml:space="preserve"> Austria </t>
  </si>
  <si>
    <t xml:space="preserve"> Poland </t>
  </si>
  <si>
    <t xml:space="preserve"> Portugal </t>
  </si>
  <si>
    <t xml:space="preserve"> Romania </t>
  </si>
  <si>
    <t xml:space="preserve"> Slovenia </t>
  </si>
  <si>
    <t xml:space="preserve"> Slovakia </t>
  </si>
  <si>
    <t xml:space="preserve"> Finland </t>
  </si>
  <si>
    <t xml:space="preserve"> Sweden </t>
  </si>
  <si>
    <t xml:space="preserve"> United Kingdom </t>
  </si>
  <si>
    <t xml:space="preserve"> Switzerland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</si>
</sst>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5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1" applyFont="1"/>
    <xf numFmtId="164" fontId="2" fillId="0" borderId="0" xfId="1" applyNumberFormat="1" applyFont="1" applyFill="1" applyBorder="1" applyAlignment="1">
      <alignment horizontal="right" vertical="center"/>
    </xf>
    <xf numFmtId="164" fontId="2" fillId="0" borderId="0" xfId="1" applyNumberFormat="1" applyFont="1" applyFill="1" applyBorder="1"/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center"/>
    </xf>
    <xf numFmtId="2" fontId="2" fillId="0" borderId="0" xfId="1" applyNumberFormat="1" applyFont="1" applyFill="1" applyBorder="1" applyAlignment="1">
      <alignment horizontal="right" vertical="center"/>
    </xf>
    <xf numFmtId="2" fontId="2" fillId="0" borderId="0" xfId="1" quotePrefix="1" applyNumberFormat="1" applyFont="1" applyFill="1" applyBorder="1" applyAlignment="1">
      <alignment horizontal="right" vertical="center"/>
    </xf>
    <xf numFmtId="2" fontId="4" fillId="0" borderId="0" xfId="1" applyNumberFormat="1" applyFont="1" applyFill="1" applyBorder="1"/>
    <xf numFmtId="2" fontId="4" fillId="0" borderId="0" xfId="1" applyNumberFormat="1" applyFont="1" applyFill="1" applyBorder="1" applyAlignment="1">
      <alignment horizontal="right" vertical="center"/>
    </xf>
    <xf numFmtId="0" fontId="0" fillId="0" borderId="0" xfId="0" applyFill="1" applyBorder="1"/>
    <xf numFmtId="1" fontId="3" fillId="0" borderId="0" xfId="1" applyNumberFormat="1" applyFont="1" applyFill="1" applyBorder="1" applyAlignment="1">
      <alignment horizontal="center"/>
    </xf>
    <xf numFmtId="0" fontId="3" fillId="0" borderId="0" xfId="1" applyFont="1"/>
    <xf numFmtId="49" fontId="3" fillId="0" borderId="0" xfId="1" applyNumberFormat="1" applyFont="1" applyBorder="1" applyAlignment="1">
      <alignment horizontal="left" wrapText="1"/>
    </xf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vertical="top"/>
    </xf>
    <xf numFmtId="0" fontId="2" fillId="0" borderId="0" xfId="0" quotePrefix="1" applyFont="1"/>
    <xf numFmtId="0" fontId="2" fillId="0" borderId="0" xfId="0" quotePrefix="1" applyFont="1" applyAlignment="1">
      <alignment vertical="top"/>
    </xf>
    <xf numFmtId="4" fontId="0" fillId="0" borderId="0" xfId="0" applyNumberFormat="1"/>
    <xf numFmtId="0" fontId="2" fillId="0" borderId="0" xfId="0" quotePrefix="1" applyFont="1" applyFill="1" applyBorder="1" applyAlignment="1">
      <alignment vertical="top" wrapText="1"/>
    </xf>
    <xf numFmtId="11" fontId="2" fillId="0" borderId="0" xfId="1" applyNumberFormat="1" applyFont="1" applyFill="1" applyBorder="1" applyAlignment="1">
      <alignment horizontal="right" vertical="center"/>
    </xf>
    <xf numFmtId="11" fontId="2" fillId="2" borderId="0" xfId="2" applyNumberFormat="1" applyFont="1" applyFill="1" applyBorder="1" applyAlignment="1">
      <alignment horizontal="right" vertical="center"/>
    </xf>
    <xf numFmtId="165" fontId="2" fillId="0" borderId="0" xfId="1" applyNumberFormat="1" applyFont="1" applyFill="1" applyBorder="1"/>
    <xf numFmtId="164" fontId="2" fillId="0" borderId="0" xfId="0" applyNumberFormat="1" applyFont="1" applyBorder="1" applyAlignment="1">
      <alignment horizontal="right" vertical="center"/>
    </xf>
    <xf numFmtId="164" fontId="2" fillId="3" borderId="0" xfId="0" applyNumberFormat="1" applyFont="1" applyFill="1" applyBorder="1" applyAlignment="1">
      <alignment horizontal="right" vertical="center"/>
    </xf>
    <xf numFmtId="164" fontId="2" fillId="3" borderId="1" xfId="0" applyNumberFormat="1" applyFont="1" applyFill="1" applyBorder="1" applyAlignment="1">
      <alignment horizontal="right" vertical="center"/>
    </xf>
    <xf numFmtId="164" fontId="2" fillId="0" borderId="0" xfId="0" applyNumberFormat="1" applyFont="1" applyFill="1" applyBorder="1" applyAlignment="1">
      <alignment horizontal="right" vertical="center"/>
    </xf>
    <xf numFmtId="164" fontId="4" fillId="0" borderId="0" xfId="0" applyNumberFormat="1" applyFont="1" applyFill="1" applyBorder="1" applyAlignment="1">
      <alignment horizontal="right" vertical="center"/>
    </xf>
    <xf numFmtId="2" fontId="2" fillId="3" borderId="2" xfId="0" applyNumberFormat="1" applyFont="1" applyFill="1" applyBorder="1" applyAlignment="1">
      <alignment horizontal="right" vertical="center"/>
    </xf>
    <xf numFmtId="2" fontId="2" fillId="0" borderId="2" xfId="0" applyNumberFormat="1" applyFont="1" applyBorder="1" applyAlignment="1">
      <alignment horizontal="right" vertical="center"/>
    </xf>
    <xf numFmtId="164" fontId="2" fillId="4" borderId="0" xfId="0" applyNumberFormat="1" applyFont="1" applyFill="1" applyBorder="1" applyAlignment="1">
      <alignment horizontal="right" vertical="center"/>
    </xf>
    <xf numFmtId="164" fontId="2" fillId="4" borderId="1" xfId="0" applyNumberFormat="1" applyFont="1" applyFill="1" applyBorder="1" applyAlignment="1">
      <alignment horizontal="right" vertical="center"/>
    </xf>
    <xf numFmtId="164" fontId="2" fillId="3" borderId="3" xfId="0" applyNumberFormat="1" applyFont="1" applyFill="1" applyBorder="1" applyAlignment="1">
      <alignment horizontal="right" vertical="center"/>
    </xf>
    <xf numFmtId="164" fontId="2" fillId="0" borderId="4" xfId="0" applyNumberFormat="1" applyFont="1" applyFill="1" applyBorder="1" applyAlignment="1">
      <alignment horizontal="right" vertical="center"/>
    </xf>
    <xf numFmtId="164" fontId="2" fillId="3" borderId="4" xfId="0" applyNumberFormat="1" applyFont="1" applyFill="1" applyBorder="1" applyAlignment="1">
      <alignment horizontal="right" vertical="center"/>
    </xf>
    <xf numFmtId="164" fontId="2" fillId="0" borderId="3" xfId="0" applyNumberFormat="1" applyFont="1" applyFill="1" applyBorder="1" applyAlignment="1">
      <alignment horizontal="right" vertical="center"/>
    </xf>
    <xf numFmtId="164" fontId="4" fillId="3" borderId="4" xfId="0" applyNumberFormat="1" applyFont="1" applyFill="1" applyBorder="1" applyAlignment="1">
      <alignment horizontal="right" vertical="center"/>
    </xf>
    <xf numFmtId="164" fontId="4" fillId="3" borderId="0" xfId="0" applyNumberFormat="1" applyFont="1" applyFill="1" applyBorder="1" applyAlignment="1">
      <alignment horizontal="right" vertical="center"/>
    </xf>
    <xf numFmtId="164" fontId="2" fillId="4" borderId="3" xfId="0" applyNumberFormat="1" applyFont="1" applyFill="1" applyBorder="1" applyAlignment="1">
      <alignment horizontal="right" vertical="center"/>
    </xf>
    <xf numFmtId="2" fontId="2" fillId="4" borderId="2" xfId="0" applyNumberFormat="1" applyFont="1" applyFill="1" applyBorder="1" applyAlignment="1">
      <alignment horizontal="right" vertical="center"/>
    </xf>
    <xf numFmtId="164" fontId="2" fillId="5" borderId="0" xfId="0" applyNumberFormat="1" applyFont="1" applyFill="1" applyBorder="1" applyAlignment="1">
      <alignment horizontal="right" vertical="center"/>
    </xf>
    <xf numFmtId="164" fontId="2" fillId="5" borderId="1" xfId="0" applyNumberFormat="1" applyFont="1" applyFill="1" applyBorder="1" applyAlignment="1">
      <alignment horizontal="right" vertical="center"/>
    </xf>
    <xf numFmtId="164" fontId="2" fillId="5" borderId="5" xfId="0" applyNumberFormat="1" applyFont="1" applyFill="1" applyBorder="1" applyAlignment="1">
      <alignment horizontal="right" vertical="center"/>
    </xf>
    <xf numFmtId="164" fontId="2" fillId="5" borderId="6" xfId="0" applyNumberFormat="1" applyFont="1" applyFill="1" applyBorder="1" applyAlignment="1">
      <alignment horizontal="right" vertical="center"/>
    </xf>
    <xf numFmtId="164" fontId="2" fillId="0" borderId="7" xfId="0" applyNumberFormat="1" applyFont="1" applyFill="1" applyBorder="1" applyAlignment="1">
      <alignment horizontal="right" vertical="center"/>
    </xf>
    <xf numFmtId="164" fontId="2" fillId="0" borderId="5" xfId="0" applyNumberFormat="1" applyFont="1" applyFill="1" applyBorder="1" applyAlignment="1">
      <alignment horizontal="right" vertical="center"/>
    </xf>
    <xf numFmtId="164" fontId="2" fillId="0" borderId="5" xfId="0" applyNumberFormat="1" applyFont="1" applyBorder="1" applyAlignment="1">
      <alignment horizontal="right" vertical="center"/>
    </xf>
    <xf numFmtId="164" fontId="2" fillId="0" borderId="0" xfId="1" quotePrefix="1" applyNumberFormat="1" applyFont="1" applyFill="1" applyBorder="1" applyAlignment="1">
      <alignment horizontal="right" vertical="center"/>
    </xf>
    <xf numFmtId="164" fontId="4" fillId="0" borderId="0" xfId="1" applyNumberFormat="1" applyFont="1" applyFill="1" applyBorder="1"/>
    <xf numFmtId="164" fontId="4" fillId="0" borderId="0" xfId="1" applyNumberFormat="1" applyFont="1" applyFill="1" applyBorder="1" applyAlignment="1">
      <alignment horizontal="right" vertical="center"/>
    </xf>
    <xf numFmtId="0" fontId="3" fillId="0" borderId="0" xfId="0" quotePrefix="1" applyFont="1" applyFill="1" applyBorder="1" applyAlignment="1">
      <alignment wrapText="1"/>
    </xf>
    <xf numFmtId="0" fontId="0" fillId="0" borderId="3" xfId="0" applyFill="1" applyBorder="1"/>
    <xf numFmtId="1" fontId="3" fillId="6" borderId="8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2" fontId="0" fillId="0" borderId="0" xfId="0" applyNumberFormat="1"/>
    <xf numFmtId="0" fontId="3" fillId="0" borderId="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/>
    </xf>
  </cellXfs>
  <cellStyles count="3">
    <cellStyle name="Normal" xfId="0" builtinId="0"/>
    <cellStyle name="Normal 2 2" xfId="1" xr:uid="{00000000-0005-0000-0000-000002000000}"/>
    <cellStyle name="Percent" xfId="2" builtinId="5"/>
  </cellStyles>
  <dxfs count="5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1"/>
  <sheetViews>
    <sheetView workbookViewId="0">
      <selection activeCell="C31" sqref="C31"/>
    </sheetView>
  </sheetViews>
  <sheetFormatPr defaultRowHeight="15" x14ac:dyDescent="0.25"/>
  <cols>
    <col min="1" max="16384" width="9.140625" style="10"/>
  </cols>
  <sheetData>
    <row r="1" spans="1:29" s="4" customFormat="1" ht="15" customHeight="1" x14ac:dyDescent="0.2">
      <c r="A1" s="4" t="s">
        <v>2</v>
      </c>
      <c r="B1" s="11">
        <v>1970</v>
      </c>
      <c r="C1" s="11">
        <v>1980</v>
      </c>
      <c r="D1" s="11">
        <v>1990</v>
      </c>
      <c r="E1" s="11">
        <v>1991</v>
      </c>
      <c r="F1" s="11">
        <v>1992</v>
      </c>
      <c r="G1" s="11">
        <v>1993</v>
      </c>
      <c r="H1" s="11">
        <v>1994</v>
      </c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</row>
    <row r="2" spans="1:29" s="4" customFormat="1" ht="12.75" customHeight="1" x14ac:dyDescent="0.2">
      <c r="A2" s="5" t="s">
        <v>53</v>
      </c>
      <c r="B2" s="6"/>
      <c r="C2" s="6"/>
      <c r="D2" s="2"/>
      <c r="E2" s="2"/>
      <c r="F2" s="2"/>
      <c r="G2" s="2"/>
      <c r="H2" s="2"/>
      <c r="I2" s="2">
        <v>26.5</v>
      </c>
      <c r="J2" s="2">
        <v>27.8</v>
      </c>
      <c r="K2" s="2">
        <v>28.6</v>
      </c>
      <c r="L2" s="2">
        <v>30.3</v>
      </c>
      <c r="M2" s="2">
        <v>33.981999999999999</v>
      </c>
      <c r="N2" s="2">
        <v>35.122</v>
      </c>
      <c r="O2" s="2">
        <v>37.531999999999996</v>
      </c>
      <c r="P2" s="2">
        <v>38.497999999999998</v>
      </c>
      <c r="Q2" s="2">
        <v>39.557000000000002</v>
      </c>
      <c r="R2" s="2">
        <v>39.186</v>
      </c>
      <c r="S2" s="2">
        <v>37.043999999999997</v>
      </c>
      <c r="T2" s="2">
        <v>39.186999999999998</v>
      </c>
      <c r="U2" s="2">
        <v>37.402000000000001</v>
      </c>
      <c r="V2" s="2">
        <v>34.313000000000002</v>
      </c>
      <c r="W2" s="2">
        <v>29.074999999999999</v>
      </c>
      <c r="X2" s="2">
        <v>28.658999999999999</v>
      </c>
      <c r="Y2" s="2">
        <v>28.542000000000002</v>
      </c>
      <c r="Z2" s="2">
        <v>26.088999999999999</v>
      </c>
      <c r="AA2" s="2">
        <v>24.213000000000001</v>
      </c>
      <c r="AB2" s="2">
        <v>24.298999999999999</v>
      </c>
      <c r="AC2" s="2">
        <v>24.436</v>
      </c>
    </row>
    <row r="3" spans="1:29" s="4" customFormat="1" ht="12.75" customHeight="1" x14ac:dyDescent="0.2">
      <c r="A3" s="5" t="s">
        <v>34</v>
      </c>
      <c r="B3" s="6"/>
      <c r="C3" s="6"/>
      <c r="D3" s="3"/>
      <c r="E3" s="3"/>
      <c r="F3" s="3"/>
      <c r="G3" s="3"/>
      <c r="H3" s="3"/>
      <c r="I3" s="3">
        <v>45.6</v>
      </c>
      <c r="J3" s="3">
        <v>41.8</v>
      </c>
      <c r="K3" s="3">
        <v>43.7</v>
      </c>
      <c r="L3" s="3">
        <v>41.1</v>
      </c>
      <c r="M3" s="3">
        <v>37.283999999999999</v>
      </c>
      <c r="N3" s="3">
        <v>51.046999999999997</v>
      </c>
      <c r="O3" s="3">
        <v>53.182000000000002</v>
      </c>
      <c r="P3" s="3">
        <v>52.889000000000003</v>
      </c>
      <c r="Q3" s="3">
        <v>50.542000000000002</v>
      </c>
      <c r="R3" s="3">
        <v>47.878</v>
      </c>
      <c r="S3" s="3">
        <v>43.847000000000001</v>
      </c>
      <c r="T3" s="3">
        <v>43.017000000000003</v>
      </c>
      <c r="U3" s="3">
        <v>42.085000000000001</v>
      </c>
      <c r="V3" s="3">
        <v>38.356000000000002</v>
      </c>
      <c r="W3" s="3">
        <v>36.173999999999999</v>
      </c>
      <c r="X3" s="3">
        <v>35.002000000000002</v>
      </c>
      <c r="Y3" s="3">
        <v>33.106999999999999</v>
      </c>
      <c r="Z3" s="3">
        <v>32.104999999999997</v>
      </c>
      <c r="AA3" s="3">
        <v>32.795999999999999</v>
      </c>
      <c r="AB3" s="3">
        <v>31.808</v>
      </c>
      <c r="AC3" s="3">
        <v>31.728999999999999</v>
      </c>
    </row>
    <row r="4" spans="1:29" s="4" customFormat="1" ht="12.75" customHeight="1" x14ac:dyDescent="0.2">
      <c r="A4" s="5" t="s">
        <v>35</v>
      </c>
      <c r="B4" s="6"/>
      <c r="C4" s="6"/>
      <c r="D4" s="2"/>
      <c r="E4" s="2"/>
      <c r="F4" s="2"/>
      <c r="G4" s="2"/>
      <c r="H4" s="2"/>
      <c r="I4" s="2">
        <v>5.2</v>
      </c>
      <c r="J4" s="2">
        <v>5.4</v>
      </c>
      <c r="K4" s="2">
        <v>5.6</v>
      </c>
      <c r="L4" s="2">
        <v>5.8</v>
      </c>
      <c r="M4" s="2">
        <v>6</v>
      </c>
      <c r="N4" s="2">
        <v>6.4039999999999999</v>
      </c>
      <c r="O4" s="2">
        <v>8.0470000000000006</v>
      </c>
      <c r="P4" s="2">
        <v>8.8040000000000003</v>
      </c>
      <c r="Q4" s="2">
        <v>9.4969999999999999</v>
      </c>
      <c r="R4" s="2">
        <v>11.961</v>
      </c>
      <c r="S4" s="2">
        <v>14.371</v>
      </c>
      <c r="T4" s="2">
        <v>13.765000000000001</v>
      </c>
      <c r="U4" s="2">
        <v>14.624000000000001</v>
      </c>
      <c r="V4" s="2">
        <v>15.321999999999999</v>
      </c>
      <c r="W4" s="2">
        <v>17.742000000000001</v>
      </c>
      <c r="X4" s="2">
        <v>19.433</v>
      </c>
      <c r="Y4" s="2">
        <v>21.213999999999999</v>
      </c>
      <c r="Z4" s="2">
        <v>24.372</v>
      </c>
      <c r="AA4" s="2">
        <v>27.097000000000001</v>
      </c>
      <c r="AB4" s="2">
        <v>27.853999999999999</v>
      </c>
      <c r="AC4" s="2">
        <v>32.296999999999997</v>
      </c>
    </row>
    <row r="5" spans="1:29" s="4" customFormat="1" ht="12.75" customHeight="1" x14ac:dyDescent="0.2">
      <c r="A5" s="5" t="s">
        <v>44</v>
      </c>
      <c r="B5" s="6"/>
      <c r="C5" s="6"/>
      <c r="D5" s="2"/>
      <c r="E5" s="2"/>
      <c r="F5" s="2"/>
      <c r="G5" s="2"/>
      <c r="H5" s="2"/>
      <c r="I5" s="2"/>
      <c r="J5" s="2"/>
      <c r="K5" s="2"/>
      <c r="L5" s="2"/>
      <c r="M5" s="2">
        <v>2.4239999999999999</v>
      </c>
      <c r="N5" s="2">
        <v>2.8559999999999999</v>
      </c>
      <c r="O5" s="2">
        <v>6.7829999999999995</v>
      </c>
      <c r="P5" s="2">
        <v>7.4130000000000003</v>
      </c>
      <c r="Q5" s="2">
        <v>8.2409999999999997</v>
      </c>
      <c r="R5" s="2">
        <v>8.8189999999999991</v>
      </c>
      <c r="S5" s="2">
        <v>9.3279999999999994</v>
      </c>
      <c r="T5" s="2">
        <v>10.175000000000001</v>
      </c>
      <c r="U5" s="2">
        <v>10.502000000000001</v>
      </c>
      <c r="V5" s="2">
        <v>11.042</v>
      </c>
      <c r="W5" s="2">
        <v>9.4260000000000002</v>
      </c>
      <c r="X5" s="2">
        <v>8.7799999999999994</v>
      </c>
      <c r="Y5" s="2">
        <v>8.9260000000000002</v>
      </c>
      <c r="Z5" s="2">
        <v>8.6489999999999991</v>
      </c>
      <c r="AA5" s="2">
        <v>9.1329999999999991</v>
      </c>
      <c r="AB5" s="2">
        <v>9.3810000000000002</v>
      </c>
      <c r="AC5" s="2">
        <v>10.439</v>
      </c>
    </row>
    <row r="6" spans="1:29" s="4" customFormat="1" ht="12.75" customHeight="1" x14ac:dyDescent="0.2">
      <c r="A6" s="5" t="s">
        <v>46</v>
      </c>
      <c r="B6" s="6"/>
      <c r="C6" s="6"/>
      <c r="D6" s="2"/>
      <c r="E6" s="2"/>
      <c r="F6" s="2"/>
      <c r="G6" s="2"/>
      <c r="H6" s="2"/>
      <c r="I6" s="2">
        <v>1.2</v>
      </c>
      <c r="J6" s="2">
        <v>1.23</v>
      </c>
      <c r="K6" s="2">
        <v>1.25</v>
      </c>
      <c r="L6" s="2">
        <v>1.29</v>
      </c>
      <c r="M6" s="2">
        <v>1.3</v>
      </c>
      <c r="N6" s="2">
        <v>1.31</v>
      </c>
      <c r="O6" s="2">
        <v>1.32</v>
      </c>
      <c r="P6" s="2">
        <v>1.3220000000000001</v>
      </c>
      <c r="Q6" s="2">
        <v>1.401</v>
      </c>
      <c r="R6" s="2">
        <v>1.119</v>
      </c>
      <c r="S6" s="2">
        <v>1.393</v>
      </c>
      <c r="T6" s="2">
        <v>1.165</v>
      </c>
      <c r="U6" s="2">
        <v>1.202</v>
      </c>
      <c r="V6" s="2">
        <v>1.3080000000000001</v>
      </c>
      <c r="W6" s="2">
        <v>0.96299999999999997</v>
      </c>
      <c r="X6" s="2">
        <v>1.087</v>
      </c>
      <c r="Y6" s="2">
        <v>0.94099999999999995</v>
      </c>
      <c r="Z6" s="2">
        <v>0.89600000000000002</v>
      </c>
      <c r="AA6" s="2">
        <v>0.63400000000000001</v>
      </c>
      <c r="AB6" s="2">
        <v>0.53800000000000003</v>
      </c>
      <c r="AC6" s="2">
        <v>0.56299999999999994</v>
      </c>
    </row>
    <row r="7" spans="1:29" s="4" customFormat="1" ht="12.75" customHeight="1" x14ac:dyDescent="0.2">
      <c r="A7" s="5" t="s">
        <v>36</v>
      </c>
      <c r="B7" s="7"/>
      <c r="C7" s="7"/>
      <c r="D7" s="48"/>
      <c r="E7" s="2"/>
      <c r="F7" s="2"/>
      <c r="G7" s="2"/>
      <c r="H7" s="2"/>
      <c r="I7" s="2">
        <v>31.3</v>
      </c>
      <c r="J7" s="2">
        <v>30.1</v>
      </c>
      <c r="K7" s="2">
        <v>30.64</v>
      </c>
      <c r="L7" s="2">
        <v>33.911000000000001</v>
      </c>
      <c r="M7" s="2">
        <v>36.963999999999999</v>
      </c>
      <c r="N7" s="2">
        <v>37.31</v>
      </c>
      <c r="O7" s="2">
        <v>39.067</v>
      </c>
      <c r="P7" s="2">
        <v>43.673999999999999</v>
      </c>
      <c r="Q7" s="2">
        <v>46.534999999999997</v>
      </c>
      <c r="R7" s="2">
        <v>46.011000000000003</v>
      </c>
      <c r="S7" s="2">
        <v>43.447000000000003</v>
      </c>
      <c r="T7" s="2">
        <v>50.375999999999998</v>
      </c>
      <c r="U7" s="2">
        <v>48.140999999999998</v>
      </c>
      <c r="V7" s="2">
        <v>50.877000000000002</v>
      </c>
      <c r="W7" s="2">
        <v>44.954999999999998</v>
      </c>
      <c r="X7" s="2">
        <v>51.832000000000001</v>
      </c>
      <c r="Y7" s="2">
        <v>54.83</v>
      </c>
      <c r="Z7" s="2">
        <v>51.228000000000002</v>
      </c>
      <c r="AA7" s="2">
        <v>54.893000000000001</v>
      </c>
      <c r="AB7" s="2">
        <v>54.091999999999999</v>
      </c>
      <c r="AC7" s="2">
        <v>57.2</v>
      </c>
    </row>
    <row r="8" spans="1:29" s="4" customFormat="1" ht="12.75" customHeight="1" x14ac:dyDescent="0.2">
      <c r="A8" s="5" t="s">
        <v>37</v>
      </c>
      <c r="B8" s="6"/>
      <c r="C8" s="6"/>
      <c r="D8" s="3"/>
      <c r="E8" s="3"/>
      <c r="F8" s="3"/>
      <c r="G8" s="3"/>
      <c r="H8" s="3"/>
      <c r="I8" s="3">
        <v>22.4</v>
      </c>
      <c r="J8" s="3">
        <v>21.3</v>
      </c>
      <c r="K8" s="3">
        <v>21.5</v>
      </c>
      <c r="L8" s="3">
        <v>21.4</v>
      </c>
      <c r="M8" s="3">
        <v>23.236000000000001</v>
      </c>
      <c r="N8" s="3">
        <v>24.021000000000001</v>
      </c>
      <c r="O8" s="3">
        <v>22.155999999999999</v>
      </c>
      <c r="P8" s="3">
        <v>22.515999999999998</v>
      </c>
      <c r="Q8" s="3">
        <v>23.009</v>
      </c>
      <c r="R8" s="3">
        <v>23.114000000000001</v>
      </c>
      <c r="S8" s="3">
        <v>23.298999999999999</v>
      </c>
      <c r="T8" s="3">
        <v>21.254000000000001</v>
      </c>
      <c r="U8" s="3">
        <v>20.96</v>
      </c>
      <c r="V8" s="3">
        <v>19.48</v>
      </c>
      <c r="W8" s="3">
        <v>16.876000000000001</v>
      </c>
      <c r="X8" s="3">
        <v>15.018000000000001</v>
      </c>
      <c r="Y8" s="3">
        <v>16.12</v>
      </c>
      <c r="Z8" s="3">
        <v>16.678999999999998</v>
      </c>
      <c r="AA8" s="3">
        <v>16.071999999999999</v>
      </c>
      <c r="AB8" s="3">
        <v>16.184000000000001</v>
      </c>
      <c r="AC8" s="3">
        <v>15.5</v>
      </c>
    </row>
    <row r="9" spans="1:29" s="4" customFormat="1" ht="13.5" customHeight="1" x14ac:dyDescent="0.2">
      <c r="A9" s="5" t="s">
        <v>39</v>
      </c>
      <c r="B9" s="6"/>
      <c r="C9" s="6"/>
      <c r="D9" s="2"/>
      <c r="E9" s="2"/>
      <c r="F9" s="2"/>
      <c r="G9" s="2"/>
      <c r="H9" s="2"/>
      <c r="I9" s="2">
        <v>1.5489999999999999</v>
      </c>
      <c r="J9" s="2">
        <v>1.897</v>
      </c>
      <c r="K9" s="2">
        <v>2.7730000000000001</v>
      </c>
      <c r="L9" s="2">
        <v>3.7909999999999999</v>
      </c>
      <c r="M9" s="2">
        <v>3.9750000000000001</v>
      </c>
      <c r="N9" s="2">
        <v>3.9319999999999999</v>
      </c>
      <c r="O9" s="2">
        <v>4.6769999999999996</v>
      </c>
      <c r="P9" s="2">
        <v>4.3869999999999996</v>
      </c>
      <c r="Q9" s="2">
        <v>3.9740000000000002</v>
      </c>
      <c r="R9" s="2">
        <v>5.0990000000000002</v>
      </c>
      <c r="S9" s="2">
        <v>5.8239999999999998</v>
      </c>
      <c r="T9" s="2">
        <v>5.548</v>
      </c>
      <c r="U9" s="2">
        <v>6.4169999999999998</v>
      </c>
      <c r="V9" s="2">
        <v>7.3540000000000001</v>
      </c>
      <c r="W9" s="2">
        <v>5.34</v>
      </c>
      <c r="X9" s="2">
        <v>5.6139999999999999</v>
      </c>
      <c r="Y9" s="2">
        <v>5.9119999999999999</v>
      </c>
      <c r="Z9" s="2">
        <v>5.7910000000000004</v>
      </c>
      <c r="AA9" s="2">
        <v>5.9859999999999998</v>
      </c>
      <c r="AB9" s="2">
        <v>6.31</v>
      </c>
      <c r="AC9" s="2">
        <v>6.2629999999999999</v>
      </c>
    </row>
    <row r="10" spans="1:29" s="4" customFormat="1" ht="12.75" customHeight="1" x14ac:dyDescent="0.2">
      <c r="A10" s="5" t="s">
        <v>59</v>
      </c>
      <c r="B10" s="6"/>
      <c r="C10" s="6"/>
      <c r="D10" s="2"/>
      <c r="E10" s="2"/>
      <c r="F10" s="2"/>
      <c r="G10" s="2"/>
      <c r="H10" s="2"/>
      <c r="I10" s="2">
        <v>24.5</v>
      </c>
      <c r="J10" s="2">
        <v>25</v>
      </c>
      <c r="K10" s="2">
        <v>25.7</v>
      </c>
      <c r="L10" s="2">
        <v>28.1</v>
      </c>
      <c r="M10" s="2">
        <v>29.655999999999999</v>
      </c>
      <c r="N10" s="2">
        <v>31.975000000000001</v>
      </c>
      <c r="O10" s="2">
        <v>30.478000000000002</v>
      </c>
      <c r="P10" s="2">
        <v>31.966999999999999</v>
      </c>
      <c r="Q10" s="2">
        <v>30.925999999999998</v>
      </c>
      <c r="R10" s="2">
        <v>32.29</v>
      </c>
      <c r="S10" s="2">
        <v>31.856999999999999</v>
      </c>
      <c r="T10" s="2">
        <v>29.715</v>
      </c>
      <c r="U10" s="2">
        <v>29.818999999999999</v>
      </c>
      <c r="V10" s="2">
        <v>31.036000000000001</v>
      </c>
      <c r="W10" s="2">
        <v>27.805</v>
      </c>
      <c r="X10" s="2">
        <v>29.532</v>
      </c>
      <c r="Y10" s="2">
        <v>26.863</v>
      </c>
      <c r="Z10" s="2">
        <v>25.46</v>
      </c>
      <c r="AA10" s="2">
        <v>24.428999999999998</v>
      </c>
      <c r="AB10" s="2">
        <v>23.401</v>
      </c>
      <c r="AC10" s="2">
        <v>24.488</v>
      </c>
    </row>
    <row r="11" spans="1:29" s="4" customFormat="1" ht="12.75" customHeight="1" x14ac:dyDescent="0.2">
      <c r="A11" s="5" t="s">
        <v>43</v>
      </c>
      <c r="B11" s="6"/>
      <c r="C11" s="6"/>
      <c r="D11" s="2"/>
      <c r="E11" s="2"/>
      <c r="F11" s="2"/>
      <c r="G11" s="2"/>
      <c r="H11" s="2"/>
      <c r="I11" s="2">
        <v>178.2</v>
      </c>
      <c r="J11" s="2">
        <v>180</v>
      </c>
      <c r="K11" s="2">
        <v>181.4</v>
      </c>
      <c r="L11" s="2">
        <v>189.1</v>
      </c>
      <c r="M11" s="2">
        <v>204.71299999999999</v>
      </c>
      <c r="N11" s="2">
        <v>203.999</v>
      </c>
      <c r="O11" s="2">
        <v>206.87</v>
      </c>
      <c r="P11" s="2">
        <v>204.35900000000001</v>
      </c>
      <c r="Q11" s="2">
        <v>203.608</v>
      </c>
      <c r="R11" s="2">
        <v>212.20099999999999</v>
      </c>
      <c r="S11" s="2">
        <v>205.28399999999999</v>
      </c>
      <c r="T11" s="2">
        <v>211.44499999999999</v>
      </c>
      <c r="U11" s="2">
        <v>219.21199999999999</v>
      </c>
      <c r="V11" s="2">
        <v>206.304</v>
      </c>
      <c r="W11" s="2">
        <v>173.62100000000001</v>
      </c>
      <c r="X11" s="2">
        <v>182.19300000000001</v>
      </c>
      <c r="Y11" s="2">
        <v>185.685</v>
      </c>
      <c r="Z11" s="2">
        <v>172.44499999999999</v>
      </c>
      <c r="AA11" s="2">
        <v>171.47200000000001</v>
      </c>
      <c r="AB11" s="2">
        <v>165.22499999999999</v>
      </c>
      <c r="AC11" s="2">
        <v>153.58000000000001</v>
      </c>
    </row>
    <row r="12" spans="1:29" s="4" customFormat="1" ht="12.75" customHeight="1" x14ac:dyDescent="0.2">
      <c r="A12" s="5" t="s">
        <v>38</v>
      </c>
      <c r="B12" s="6"/>
      <c r="C12" s="6"/>
      <c r="D12" s="2"/>
      <c r="E12" s="2"/>
      <c r="F12" s="2"/>
      <c r="G12" s="2"/>
      <c r="H12" s="2"/>
      <c r="I12" s="2">
        <v>237.8</v>
      </c>
      <c r="J12" s="2">
        <v>236.6</v>
      </c>
      <c r="K12" s="2">
        <v>245.9</v>
      </c>
      <c r="L12" s="2">
        <v>257.39999999999998</v>
      </c>
      <c r="M12" s="2">
        <v>278.42700000000002</v>
      </c>
      <c r="N12" s="2">
        <v>280.70800000000003</v>
      </c>
      <c r="O12" s="2">
        <v>288.964</v>
      </c>
      <c r="P12" s="2">
        <v>285.214</v>
      </c>
      <c r="Q12" s="2">
        <v>290.745</v>
      </c>
      <c r="R12" s="2">
        <v>303.75200000000001</v>
      </c>
      <c r="S12" s="2">
        <v>310.10300000000001</v>
      </c>
      <c r="T12" s="2">
        <v>330.01600000000002</v>
      </c>
      <c r="U12" s="2">
        <v>343.447</v>
      </c>
      <c r="V12" s="2">
        <v>341.53199999999998</v>
      </c>
      <c r="W12" s="2">
        <v>307.54700000000003</v>
      </c>
      <c r="X12" s="2">
        <v>313.10399999999998</v>
      </c>
      <c r="Y12" s="2">
        <v>323.83300000000003</v>
      </c>
      <c r="Z12" s="2">
        <v>307.00900000000001</v>
      </c>
      <c r="AA12" s="2">
        <v>305.74400000000003</v>
      </c>
      <c r="AB12" s="2">
        <v>310.142</v>
      </c>
      <c r="AC12" s="2">
        <v>314.81599999999997</v>
      </c>
    </row>
    <row r="13" spans="1:29" s="4" customFormat="1" ht="12.75" customHeight="1" x14ac:dyDescent="0.2">
      <c r="A13" s="5" t="s">
        <v>41</v>
      </c>
      <c r="B13" s="9"/>
      <c r="C13" s="9"/>
      <c r="D13" s="50"/>
      <c r="E13" s="50"/>
      <c r="F13" s="50"/>
      <c r="G13" s="50"/>
      <c r="H13" s="50"/>
      <c r="I13" s="50">
        <v>24</v>
      </c>
      <c r="J13" s="50">
        <v>25.05</v>
      </c>
      <c r="K13" s="50">
        <v>26.12</v>
      </c>
      <c r="L13" s="50">
        <v>27.2</v>
      </c>
      <c r="M13" s="50">
        <v>28.1</v>
      </c>
      <c r="N13" s="50">
        <v>29</v>
      </c>
      <c r="O13" s="50">
        <v>30</v>
      </c>
      <c r="P13" s="50">
        <v>31</v>
      </c>
      <c r="Q13" s="50">
        <v>19.34</v>
      </c>
      <c r="R13" s="50">
        <v>36.773000000000003</v>
      </c>
      <c r="S13" s="50">
        <v>23.760999999999999</v>
      </c>
      <c r="T13" s="50">
        <v>34.002000000000002</v>
      </c>
      <c r="U13" s="50">
        <v>27.791</v>
      </c>
      <c r="V13" s="50">
        <v>28.85</v>
      </c>
      <c r="W13" s="50">
        <v>28.585000000000001</v>
      </c>
      <c r="X13" s="50">
        <v>29.815000000000001</v>
      </c>
      <c r="Y13" s="50">
        <v>20.597000000000001</v>
      </c>
      <c r="Z13" s="50">
        <v>20.838999999999999</v>
      </c>
      <c r="AA13" s="50">
        <v>18.97</v>
      </c>
      <c r="AB13" s="50">
        <v>19.222999999999999</v>
      </c>
      <c r="AC13" s="50">
        <v>19.763999999999999</v>
      </c>
    </row>
    <row r="14" spans="1:29" s="4" customFormat="1" ht="12.75" customHeight="1" x14ac:dyDescent="0.2">
      <c r="A14" s="5" t="s">
        <v>50</v>
      </c>
      <c r="B14" s="6"/>
      <c r="C14" s="6"/>
      <c r="D14" s="2"/>
      <c r="E14" s="2"/>
      <c r="F14" s="2"/>
      <c r="G14" s="2"/>
      <c r="H14" s="2"/>
      <c r="I14" s="2">
        <v>13.8</v>
      </c>
      <c r="J14" s="2">
        <v>14.3</v>
      </c>
      <c r="K14" s="2">
        <v>14.9</v>
      </c>
      <c r="L14" s="2">
        <v>18.673999999999999</v>
      </c>
      <c r="M14" s="2">
        <v>18.599</v>
      </c>
      <c r="N14" s="2">
        <v>19.123999999999999</v>
      </c>
      <c r="O14" s="2">
        <v>18.486000000000001</v>
      </c>
      <c r="P14" s="2">
        <v>17.913</v>
      </c>
      <c r="Q14" s="2">
        <v>18.207999999999998</v>
      </c>
      <c r="R14" s="2">
        <v>20.608000000000001</v>
      </c>
      <c r="S14" s="2">
        <v>25.152000000000001</v>
      </c>
      <c r="T14" s="2">
        <v>30.478999999999999</v>
      </c>
      <c r="U14" s="2">
        <v>35.805</v>
      </c>
      <c r="V14" s="2">
        <v>35.759</v>
      </c>
      <c r="W14" s="2">
        <v>35.372999999999998</v>
      </c>
      <c r="X14" s="2">
        <v>33.720999999999997</v>
      </c>
      <c r="Y14" s="2">
        <v>34.529000000000003</v>
      </c>
      <c r="Z14" s="2">
        <v>33.735999999999997</v>
      </c>
      <c r="AA14" s="2">
        <v>35.817999999999998</v>
      </c>
      <c r="AB14" s="2">
        <v>37.517000000000003</v>
      </c>
      <c r="AC14" s="2">
        <v>38.353000000000002</v>
      </c>
    </row>
    <row r="15" spans="1:29" s="4" customFormat="1" ht="12.75" customHeight="1" x14ac:dyDescent="0.2">
      <c r="A15" s="5" t="s">
        <v>40</v>
      </c>
      <c r="B15" s="8"/>
      <c r="C15" s="8"/>
      <c r="D15" s="49"/>
      <c r="E15" s="49"/>
      <c r="F15" s="49"/>
      <c r="G15" s="49"/>
      <c r="H15" s="49"/>
      <c r="I15" s="49">
        <v>5.5</v>
      </c>
      <c r="J15" s="49">
        <v>6.3</v>
      </c>
      <c r="K15" s="49">
        <v>7</v>
      </c>
      <c r="L15" s="49">
        <v>8.1999999999999993</v>
      </c>
      <c r="M15" s="49">
        <v>10.206</v>
      </c>
      <c r="N15" s="49">
        <v>12.275</v>
      </c>
      <c r="O15" s="49">
        <v>12.324999999999999</v>
      </c>
      <c r="P15" s="49">
        <v>14.275</v>
      </c>
      <c r="Q15" s="49">
        <v>15.65</v>
      </c>
      <c r="R15" s="49">
        <v>17.143999999999998</v>
      </c>
      <c r="S15" s="49">
        <v>17.91</v>
      </c>
      <c r="T15" s="49">
        <v>17.454000000000001</v>
      </c>
      <c r="U15" s="49">
        <v>19.02</v>
      </c>
      <c r="V15" s="49">
        <v>17.402000000000001</v>
      </c>
      <c r="W15" s="49">
        <v>11.686999999999999</v>
      </c>
      <c r="X15" s="49">
        <v>10.939</v>
      </c>
      <c r="Y15" s="49">
        <v>10.108000000000001</v>
      </c>
      <c r="Z15" s="49">
        <v>9.9760000000000009</v>
      </c>
      <c r="AA15" s="49">
        <v>9.2149999999999999</v>
      </c>
      <c r="AB15" s="49">
        <v>9.7509999999999994</v>
      </c>
      <c r="AC15" s="49">
        <v>9.9</v>
      </c>
    </row>
    <row r="16" spans="1:29" s="4" customFormat="1" ht="12.75" customHeight="1" x14ac:dyDescent="0.2">
      <c r="A16" s="5" t="s">
        <v>45</v>
      </c>
      <c r="B16" s="6"/>
      <c r="C16" s="6"/>
      <c r="D16" s="2"/>
      <c r="E16" s="50"/>
      <c r="F16" s="50"/>
      <c r="G16" s="50"/>
      <c r="H16" s="2"/>
      <c r="I16" s="2">
        <v>174.43100000000001</v>
      </c>
      <c r="J16" s="2">
        <v>175.45</v>
      </c>
      <c r="K16" s="2">
        <v>178.35300000000001</v>
      </c>
      <c r="L16" s="2">
        <v>180.482</v>
      </c>
      <c r="M16" s="2">
        <v>177.291</v>
      </c>
      <c r="N16" s="2">
        <v>184.67699999999999</v>
      </c>
      <c r="O16" s="2">
        <v>186.51300000000001</v>
      </c>
      <c r="P16" s="2">
        <v>192.68100000000001</v>
      </c>
      <c r="Q16" s="2">
        <v>174.08799999999999</v>
      </c>
      <c r="R16" s="2">
        <v>196.98</v>
      </c>
      <c r="S16" s="2">
        <v>211.804</v>
      </c>
      <c r="T16" s="2">
        <v>187.065</v>
      </c>
      <c r="U16" s="2">
        <v>179.411</v>
      </c>
      <c r="V16" s="2">
        <v>180.46100000000001</v>
      </c>
      <c r="W16" s="2">
        <v>167.62700000000001</v>
      </c>
      <c r="X16" s="2">
        <v>175.77500000000001</v>
      </c>
      <c r="Y16" s="2">
        <v>142.84299999999999</v>
      </c>
      <c r="Z16" s="2">
        <v>124.015</v>
      </c>
      <c r="AA16" s="2">
        <v>127.241</v>
      </c>
      <c r="AB16" s="2">
        <v>117.813</v>
      </c>
      <c r="AC16" s="2">
        <v>116.82</v>
      </c>
    </row>
    <row r="17" spans="1:29" s="4" customFormat="1" ht="12.75" customHeight="1" x14ac:dyDescent="0.2">
      <c r="A17" s="5" t="s">
        <v>47</v>
      </c>
      <c r="B17" s="6"/>
      <c r="C17" s="6"/>
      <c r="D17" s="2"/>
      <c r="E17" s="2"/>
      <c r="F17" s="2"/>
      <c r="G17" s="2"/>
      <c r="H17" s="2"/>
      <c r="I17" s="2">
        <v>1.83</v>
      </c>
      <c r="J17" s="2">
        <v>2.2080000000000002</v>
      </c>
      <c r="K17" s="2">
        <v>3.3519999999999999</v>
      </c>
      <c r="L17" s="2">
        <v>4.1079999999999997</v>
      </c>
      <c r="M17" s="2">
        <v>4.1609999999999996</v>
      </c>
      <c r="N17" s="2">
        <v>4.7889999999999997</v>
      </c>
      <c r="O17" s="2">
        <v>5.36</v>
      </c>
      <c r="P17" s="2">
        <v>6.2</v>
      </c>
      <c r="Q17" s="2">
        <v>6.8079999999999998</v>
      </c>
      <c r="R17" s="2">
        <v>7.3810000000000002</v>
      </c>
      <c r="S17" s="2">
        <v>8.3940000000000001</v>
      </c>
      <c r="T17" s="2">
        <v>10.753</v>
      </c>
      <c r="U17" s="2">
        <v>13.204000000000001</v>
      </c>
      <c r="V17" s="2">
        <v>12.343999999999999</v>
      </c>
      <c r="W17" s="2">
        <v>8.1150000000000002</v>
      </c>
      <c r="X17" s="2">
        <v>10.59</v>
      </c>
      <c r="Y17" s="2">
        <v>12.131</v>
      </c>
      <c r="Z17" s="2">
        <v>12.178000000000001</v>
      </c>
      <c r="AA17" s="2">
        <v>12.816000000000001</v>
      </c>
      <c r="AB17" s="2">
        <v>13.67</v>
      </c>
      <c r="AC17" s="2">
        <v>14.69</v>
      </c>
    </row>
    <row r="18" spans="1:29" s="4" customFormat="1" ht="12.75" customHeight="1" x14ac:dyDescent="0.2">
      <c r="A18" s="5" t="s">
        <v>48</v>
      </c>
      <c r="B18" s="6"/>
      <c r="C18" s="6"/>
      <c r="D18" s="2"/>
      <c r="E18" s="2"/>
      <c r="F18" s="2"/>
      <c r="G18" s="2"/>
      <c r="H18" s="2"/>
      <c r="I18" s="2">
        <v>5.2</v>
      </c>
      <c r="J18" s="2">
        <v>4.1909999999999998</v>
      </c>
      <c r="K18" s="2">
        <v>5.1459999999999999</v>
      </c>
      <c r="L18" s="2">
        <v>5.6109999999999998</v>
      </c>
      <c r="M18" s="2">
        <v>7.74</v>
      </c>
      <c r="N18" s="2">
        <v>7.7690000000000001</v>
      </c>
      <c r="O18" s="2">
        <v>8.2739999999999991</v>
      </c>
      <c r="P18" s="2">
        <v>10.709</v>
      </c>
      <c r="Q18" s="2">
        <v>11.462</v>
      </c>
      <c r="R18" s="2">
        <v>12.279</v>
      </c>
      <c r="S18" s="2">
        <v>15.907999999999999</v>
      </c>
      <c r="T18" s="2">
        <v>18.134</v>
      </c>
      <c r="U18" s="2">
        <v>20.277999999999999</v>
      </c>
      <c r="V18" s="2">
        <v>20.419</v>
      </c>
      <c r="W18" s="2">
        <v>17.757000000000001</v>
      </c>
      <c r="X18" s="2">
        <v>19.398</v>
      </c>
      <c r="Y18" s="2">
        <v>21.512</v>
      </c>
      <c r="Z18" s="2">
        <v>23.449000000000002</v>
      </c>
      <c r="AA18" s="2">
        <v>26.338000000000001</v>
      </c>
      <c r="AB18" s="2">
        <v>28.067</v>
      </c>
      <c r="AC18" s="2">
        <v>26.484999999999999</v>
      </c>
    </row>
    <row r="19" spans="1:29" s="4" customFormat="1" ht="12.75" customHeight="1" x14ac:dyDescent="0.2">
      <c r="A19" s="5" t="s">
        <v>49</v>
      </c>
      <c r="B19" s="9"/>
      <c r="C19" s="9"/>
      <c r="D19" s="50"/>
      <c r="E19" s="50"/>
      <c r="F19" s="50"/>
      <c r="G19" s="50"/>
      <c r="H19" s="50"/>
      <c r="I19" s="50">
        <v>5.5</v>
      </c>
      <c r="J19" s="50">
        <v>3.5</v>
      </c>
      <c r="K19" s="50">
        <v>4.4000000000000004</v>
      </c>
      <c r="L19" s="50">
        <v>5</v>
      </c>
      <c r="M19" s="50">
        <v>6.3129999999999997</v>
      </c>
      <c r="N19" s="50">
        <v>7.609</v>
      </c>
      <c r="O19" s="50">
        <v>8.6999999999999993</v>
      </c>
      <c r="P19" s="50">
        <v>9.1790000000000003</v>
      </c>
      <c r="Q19" s="50">
        <v>9.6449999999999996</v>
      </c>
      <c r="R19" s="50">
        <v>9.5749999999999993</v>
      </c>
      <c r="S19" s="50">
        <v>8.8030000000000008</v>
      </c>
      <c r="T19" s="50">
        <v>8.8070000000000004</v>
      </c>
      <c r="U19" s="50">
        <v>9.5619999999999994</v>
      </c>
      <c r="V19" s="50">
        <v>8.9649999999999999</v>
      </c>
      <c r="W19" s="50">
        <v>8.4</v>
      </c>
      <c r="X19" s="50">
        <v>8.6940000000000008</v>
      </c>
      <c r="Y19" s="50">
        <v>8.8350000000000009</v>
      </c>
      <c r="Z19" s="50">
        <v>7.95</v>
      </c>
      <c r="AA19" s="50">
        <v>8.6059999999999999</v>
      </c>
      <c r="AB19" s="50">
        <v>9.5990000000000002</v>
      </c>
      <c r="AC19" s="50">
        <v>8.85</v>
      </c>
    </row>
    <row r="20" spans="1:29" s="4" customFormat="1" ht="12.75" customHeight="1" x14ac:dyDescent="0.2">
      <c r="A20" s="5" t="s">
        <v>51</v>
      </c>
      <c r="B20" s="6"/>
      <c r="C20" s="6"/>
      <c r="D20" s="2"/>
      <c r="E20" s="2"/>
      <c r="F20" s="2"/>
      <c r="G20" s="2"/>
      <c r="H20" s="2"/>
      <c r="I20" s="2">
        <v>0.25</v>
      </c>
      <c r="J20" s="2">
        <v>0.25</v>
      </c>
      <c r="K20" s="2">
        <v>0.25</v>
      </c>
      <c r="L20" s="2">
        <v>0.25</v>
      </c>
      <c r="M20" s="2">
        <v>0.25</v>
      </c>
      <c r="N20" s="2">
        <v>0.25</v>
      </c>
      <c r="O20" s="2">
        <v>0.25</v>
      </c>
      <c r="P20" s="2">
        <v>0.25</v>
      </c>
      <c r="Q20" s="2">
        <v>0.25</v>
      </c>
      <c r="R20" s="2">
        <v>0.25</v>
      </c>
      <c r="S20" s="2">
        <v>0.25</v>
      </c>
      <c r="T20" s="2">
        <v>0.25</v>
      </c>
      <c r="U20" s="2">
        <v>0.25</v>
      </c>
      <c r="V20" s="2">
        <v>0.25</v>
      </c>
      <c r="W20" s="2">
        <v>0.25</v>
      </c>
      <c r="X20" s="2">
        <v>0.25</v>
      </c>
      <c r="Y20" s="2">
        <v>0.25</v>
      </c>
      <c r="Z20" s="2">
        <v>0.25</v>
      </c>
      <c r="AA20" s="2">
        <v>0.25</v>
      </c>
      <c r="AB20" s="2">
        <v>0.25</v>
      </c>
      <c r="AC20" s="2">
        <v>0.25</v>
      </c>
    </row>
    <row r="21" spans="1:29" s="4" customFormat="1" ht="12.75" customHeight="1" x14ac:dyDescent="0.2">
      <c r="A21" s="5" t="s">
        <v>52</v>
      </c>
      <c r="B21" s="6"/>
      <c r="C21" s="6"/>
      <c r="D21" s="2"/>
      <c r="E21" s="2"/>
      <c r="F21" s="2"/>
      <c r="G21" s="2"/>
      <c r="H21" s="2"/>
      <c r="I21" s="2">
        <v>67.099999999999994</v>
      </c>
      <c r="J21" s="2">
        <v>69.400000000000006</v>
      </c>
      <c r="K21" s="2">
        <v>70.599999999999994</v>
      </c>
      <c r="L21" s="2">
        <v>78.5</v>
      </c>
      <c r="M21" s="2">
        <v>83.563999999999993</v>
      </c>
      <c r="N21" s="2">
        <v>79.564999999999998</v>
      </c>
      <c r="O21" s="2">
        <v>78.492000000000004</v>
      </c>
      <c r="P21" s="2">
        <v>77.418000000000006</v>
      </c>
      <c r="Q21" s="2">
        <v>79.765000000000001</v>
      </c>
      <c r="R21" s="2">
        <v>89.694999999999993</v>
      </c>
      <c r="S21" s="2">
        <v>84.162999999999997</v>
      </c>
      <c r="T21" s="2">
        <v>83.192999999999998</v>
      </c>
      <c r="U21" s="2">
        <v>77.921000000000006</v>
      </c>
      <c r="V21" s="2">
        <v>78.159000000000006</v>
      </c>
      <c r="W21" s="2">
        <v>72.674999999999997</v>
      </c>
      <c r="X21" s="2">
        <v>76.835999999999999</v>
      </c>
      <c r="Y21" s="2">
        <v>75.543000000000006</v>
      </c>
      <c r="Z21" s="2">
        <v>70.084999999999994</v>
      </c>
      <c r="AA21" s="2">
        <v>72.081000000000003</v>
      </c>
      <c r="AB21" s="2">
        <v>72.337999999999994</v>
      </c>
      <c r="AC21" s="2">
        <v>68.900000000000006</v>
      </c>
    </row>
    <row r="22" spans="1:29" s="4" customFormat="1" ht="12.75" customHeight="1" x14ac:dyDescent="0.2">
      <c r="A22" s="5" t="s">
        <v>54</v>
      </c>
      <c r="B22" s="6"/>
      <c r="C22" s="6"/>
      <c r="D22" s="2"/>
      <c r="E22" s="2"/>
      <c r="F22" s="2"/>
      <c r="G22" s="2"/>
      <c r="H22" s="2"/>
      <c r="I22" s="2">
        <v>51.2</v>
      </c>
      <c r="J22" s="2">
        <v>56.513000000000005</v>
      </c>
      <c r="K22" s="2">
        <v>63.683999999999997</v>
      </c>
      <c r="L22" s="2">
        <v>69.542000000000002</v>
      </c>
      <c r="M22" s="2">
        <v>70.451999999999998</v>
      </c>
      <c r="N22" s="2">
        <v>75.022999999999996</v>
      </c>
      <c r="O22" s="2">
        <v>77.227999999999994</v>
      </c>
      <c r="P22" s="2">
        <v>80.317999999999998</v>
      </c>
      <c r="Q22" s="2">
        <v>85.989000000000004</v>
      </c>
      <c r="R22" s="2">
        <v>102.807</v>
      </c>
      <c r="S22" s="2">
        <v>111.82599999999999</v>
      </c>
      <c r="T22" s="2">
        <v>128.315</v>
      </c>
      <c r="U22" s="2">
        <v>150.87899999999999</v>
      </c>
      <c r="V22" s="2">
        <v>164.93</v>
      </c>
      <c r="W22" s="2">
        <v>180.74199999999999</v>
      </c>
      <c r="X22" s="2">
        <v>202.30799999999999</v>
      </c>
      <c r="Y22" s="2">
        <v>207.65100000000001</v>
      </c>
      <c r="Z22" s="2">
        <v>222.33199999999999</v>
      </c>
      <c r="AA22" s="2">
        <v>247.59399999999999</v>
      </c>
      <c r="AB22" s="2">
        <v>250.93100000000001</v>
      </c>
      <c r="AC22" s="2">
        <v>260.71300000000002</v>
      </c>
    </row>
    <row r="23" spans="1:29" s="4" customFormat="1" ht="12.75" customHeight="1" x14ac:dyDescent="0.2">
      <c r="A23" s="5" t="s">
        <v>55</v>
      </c>
      <c r="B23" s="9"/>
      <c r="C23" s="9"/>
      <c r="D23" s="50"/>
      <c r="E23" s="50"/>
      <c r="F23" s="50"/>
      <c r="G23" s="50"/>
      <c r="H23" s="50"/>
      <c r="I23" s="50">
        <v>32</v>
      </c>
      <c r="J23" s="50">
        <v>33.64</v>
      </c>
      <c r="K23" s="50">
        <v>35.96</v>
      </c>
      <c r="L23" s="50">
        <v>36.68</v>
      </c>
      <c r="M23" s="50">
        <v>26.087</v>
      </c>
      <c r="N23" s="50">
        <v>26.835999999999999</v>
      </c>
      <c r="O23" s="50">
        <v>29.966999999999999</v>
      </c>
      <c r="P23" s="50">
        <v>29.724</v>
      </c>
      <c r="Q23" s="50">
        <v>27.425000000000001</v>
      </c>
      <c r="R23" s="50">
        <v>40.819000000000003</v>
      </c>
      <c r="S23" s="50">
        <v>42.606999999999999</v>
      </c>
      <c r="T23" s="50">
        <v>44.835000000000001</v>
      </c>
      <c r="U23" s="50">
        <v>46.203000000000003</v>
      </c>
      <c r="V23" s="50">
        <v>39.091000000000001</v>
      </c>
      <c r="W23" s="50">
        <v>35.808</v>
      </c>
      <c r="X23" s="50">
        <v>35.368000000000002</v>
      </c>
      <c r="Y23" s="50">
        <v>36.453000000000003</v>
      </c>
      <c r="Z23" s="50">
        <v>32.935000000000002</v>
      </c>
      <c r="AA23" s="50">
        <v>36.555</v>
      </c>
      <c r="AB23" s="50">
        <v>34.863</v>
      </c>
      <c r="AC23" s="50">
        <v>31.835000000000001</v>
      </c>
    </row>
    <row r="24" spans="1:29" s="4" customFormat="1" ht="12.75" customHeight="1" x14ac:dyDescent="0.2">
      <c r="A24" s="5" t="s">
        <v>56</v>
      </c>
      <c r="B24" s="9"/>
      <c r="C24" s="9"/>
      <c r="D24" s="50"/>
      <c r="E24" s="50"/>
      <c r="F24" s="50"/>
      <c r="G24" s="50"/>
      <c r="H24" s="50"/>
      <c r="I24" s="50">
        <v>19.7</v>
      </c>
      <c r="J24" s="50">
        <v>19.8</v>
      </c>
      <c r="K24" s="50">
        <v>21.8</v>
      </c>
      <c r="L24" s="50">
        <v>15.785</v>
      </c>
      <c r="M24" s="50">
        <v>13.456</v>
      </c>
      <c r="N24" s="50">
        <v>14.288</v>
      </c>
      <c r="O24" s="50">
        <v>18.544</v>
      </c>
      <c r="P24" s="50">
        <v>25.35</v>
      </c>
      <c r="Q24" s="50">
        <v>30.853000000000002</v>
      </c>
      <c r="R24" s="50">
        <v>37.22</v>
      </c>
      <c r="S24" s="50">
        <v>51.531999999999996</v>
      </c>
      <c r="T24" s="50">
        <v>57.287999999999997</v>
      </c>
      <c r="U24" s="50">
        <v>59.524000000000001</v>
      </c>
      <c r="V24" s="50">
        <v>56.386000000000003</v>
      </c>
      <c r="W24" s="50">
        <v>34.268999999999998</v>
      </c>
      <c r="X24" s="50">
        <v>25.888999999999999</v>
      </c>
      <c r="Y24" s="50">
        <v>26.349</v>
      </c>
      <c r="Z24" s="50">
        <v>29.661999999999999</v>
      </c>
      <c r="AA24" s="50">
        <v>34.026000000000003</v>
      </c>
      <c r="AB24" s="50">
        <v>35.136000000000003</v>
      </c>
      <c r="AC24" s="50">
        <v>39.023000000000003</v>
      </c>
    </row>
    <row r="25" spans="1:29" s="4" customFormat="1" ht="12.75" customHeight="1" x14ac:dyDescent="0.2">
      <c r="A25" s="5" t="s">
        <v>57</v>
      </c>
      <c r="B25" s="6"/>
      <c r="C25" s="6"/>
      <c r="D25" s="3"/>
      <c r="E25" s="3"/>
      <c r="F25" s="3"/>
      <c r="G25" s="3"/>
      <c r="H25" s="3"/>
      <c r="I25" s="3">
        <v>3.3</v>
      </c>
      <c r="J25" s="3">
        <v>3.5</v>
      </c>
      <c r="K25" s="3">
        <v>3.9</v>
      </c>
      <c r="L25" s="3">
        <v>3.8</v>
      </c>
      <c r="M25" s="3">
        <v>4.2</v>
      </c>
      <c r="N25" s="3">
        <v>5.3</v>
      </c>
      <c r="O25" s="3">
        <v>7.0350000000000001</v>
      </c>
      <c r="P25" s="3">
        <v>6.609</v>
      </c>
      <c r="Q25" s="3">
        <v>7.04</v>
      </c>
      <c r="R25" s="3">
        <v>9.0069999999999997</v>
      </c>
      <c r="S25" s="3">
        <v>11.032</v>
      </c>
      <c r="T25" s="3">
        <v>12.112</v>
      </c>
      <c r="U25" s="3">
        <v>13.734</v>
      </c>
      <c r="V25" s="3">
        <v>16.260999999999999</v>
      </c>
      <c r="W25" s="3">
        <v>14.762</v>
      </c>
      <c r="X25" s="3">
        <v>15.930999999999999</v>
      </c>
      <c r="Y25" s="3">
        <v>16.439</v>
      </c>
      <c r="Z25" s="3">
        <v>15.888</v>
      </c>
      <c r="AA25" s="3">
        <v>15.904999999999999</v>
      </c>
      <c r="AB25" s="3">
        <v>16.273</v>
      </c>
      <c r="AC25" s="3">
        <v>17.908999999999999</v>
      </c>
    </row>
    <row r="26" spans="1:29" s="4" customFormat="1" ht="12.75" customHeight="1" x14ac:dyDescent="0.2">
      <c r="A26" s="5" t="s">
        <v>58</v>
      </c>
      <c r="B26" s="7"/>
      <c r="C26" s="7"/>
      <c r="D26" s="48"/>
      <c r="E26" s="2"/>
      <c r="F26" s="2"/>
      <c r="G26" s="2"/>
      <c r="H26" s="2"/>
      <c r="I26" s="2">
        <v>15.9</v>
      </c>
      <c r="J26" s="2">
        <v>15.85</v>
      </c>
      <c r="K26" s="2">
        <v>15.35</v>
      </c>
      <c r="L26" s="2">
        <v>17.88</v>
      </c>
      <c r="M26" s="2">
        <v>18.52</v>
      </c>
      <c r="N26" s="2">
        <v>14.34</v>
      </c>
      <c r="O26" s="2">
        <v>13.8</v>
      </c>
      <c r="P26" s="2">
        <v>14.93</v>
      </c>
      <c r="Q26" s="2">
        <v>16.748000000000001</v>
      </c>
      <c r="R26" s="2">
        <v>18.527000000000001</v>
      </c>
      <c r="S26" s="2">
        <v>22.565999999999999</v>
      </c>
      <c r="T26" s="2">
        <v>22.212</v>
      </c>
      <c r="U26" s="2">
        <v>27.158999999999999</v>
      </c>
      <c r="V26" s="2">
        <v>29.276</v>
      </c>
      <c r="W26" s="2">
        <v>27.704999999999998</v>
      </c>
      <c r="X26" s="2">
        <v>27.574999999999999</v>
      </c>
      <c r="Y26" s="2">
        <v>29.178999999999998</v>
      </c>
      <c r="Z26" s="2">
        <v>29.693000000000001</v>
      </c>
      <c r="AA26" s="2">
        <v>30.146999999999998</v>
      </c>
      <c r="AB26" s="2">
        <v>31.358000000000001</v>
      </c>
      <c r="AC26" s="2">
        <v>33.54</v>
      </c>
    </row>
    <row r="27" spans="1:29" s="4" customFormat="1" ht="12.75" customHeight="1" x14ac:dyDescent="0.2">
      <c r="A27" s="5" t="s">
        <v>42</v>
      </c>
      <c r="B27" s="6"/>
      <c r="C27" s="6"/>
      <c r="D27" s="2"/>
      <c r="E27" s="2"/>
      <c r="F27" s="50"/>
      <c r="G27" s="50"/>
      <c r="H27" s="50"/>
      <c r="I27" s="50">
        <v>101.6</v>
      </c>
      <c r="J27" s="50">
        <v>102</v>
      </c>
      <c r="K27" s="50">
        <v>109.5</v>
      </c>
      <c r="L27" s="50">
        <v>125</v>
      </c>
      <c r="M27" s="50">
        <v>134.262</v>
      </c>
      <c r="N27" s="50">
        <v>148.71700000000001</v>
      </c>
      <c r="O27" s="50">
        <v>161.04499999999999</v>
      </c>
      <c r="P27" s="50">
        <v>184.54900000000001</v>
      </c>
      <c r="Q27" s="50">
        <v>192.596</v>
      </c>
      <c r="R27" s="50">
        <v>220.822</v>
      </c>
      <c r="S27" s="50">
        <v>233.23</v>
      </c>
      <c r="T27" s="50">
        <v>241.78800000000001</v>
      </c>
      <c r="U27" s="50">
        <v>258.875</v>
      </c>
      <c r="V27" s="50">
        <v>242.983</v>
      </c>
      <c r="W27" s="50">
        <v>211.89500000000001</v>
      </c>
      <c r="X27" s="50">
        <v>210.06800000000001</v>
      </c>
      <c r="Y27" s="50">
        <v>206.84299999999999</v>
      </c>
      <c r="Z27" s="50">
        <v>199.209</v>
      </c>
      <c r="AA27" s="50">
        <v>192.59700000000001</v>
      </c>
      <c r="AB27" s="50">
        <v>195.767</v>
      </c>
      <c r="AC27" s="50">
        <v>209.39</v>
      </c>
    </row>
    <row r="28" spans="1:29" s="4" customFormat="1" ht="12.75" customHeight="1" x14ac:dyDescent="0.2">
      <c r="A28" s="5" t="s">
        <v>60</v>
      </c>
      <c r="B28" s="6"/>
      <c r="C28" s="6"/>
      <c r="D28" s="2"/>
      <c r="E28" s="2"/>
      <c r="F28" s="2"/>
      <c r="G28" s="2"/>
      <c r="H28" s="2"/>
      <c r="I28" s="2">
        <v>31.6</v>
      </c>
      <c r="J28" s="2">
        <v>33.299999999999997</v>
      </c>
      <c r="K28" s="2">
        <v>35.1</v>
      </c>
      <c r="L28" s="2">
        <v>33.299999999999997</v>
      </c>
      <c r="M28" s="2">
        <v>33.200000000000003</v>
      </c>
      <c r="N28" s="2">
        <v>35.621000000000002</v>
      </c>
      <c r="O28" s="2">
        <v>34.158000000000001</v>
      </c>
      <c r="P28" s="2">
        <v>36.652000000000001</v>
      </c>
      <c r="Q28" s="2">
        <v>36.637999999999998</v>
      </c>
      <c r="R28" s="2">
        <v>36.948999999999998</v>
      </c>
      <c r="S28" s="2">
        <v>38.575000000000003</v>
      </c>
      <c r="T28" s="2">
        <v>39.917999999999999</v>
      </c>
      <c r="U28" s="2">
        <v>40.54</v>
      </c>
      <c r="V28" s="2">
        <v>42.37</v>
      </c>
      <c r="W28" s="2">
        <v>35.046999999999997</v>
      </c>
      <c r="X28" s="2">
        <v>36.268000000000001</v>
      </c>
      <c r="Y28" s="2">
        <v>36.932000000000002</v>
      </c>
      <c r="Z28" s="2">
        <v>33.481000000000002</v>
      </c>
      <c r="AA28" s="2">
        <v>33.529000000000003</v>
      </c>
      <c r="AB28" s="2">
        <v>41.963999999999999</v>
      </c>
      <c r="AC28" s="2">
        <v>41.502000000000002</v>
      </c>
    </row>
    <row r="29" spans="1:29" s="4" customFormat="1" ht="12.75" customHeight="1" x14ac:dyDescent="0.2">
      <c r="A29" s="5" t="s">
        <v>61</v>
      </c>
      <c r="B29" s="6"/>
      <c r="C29" s="6"/>
      <c r="D29" s="2"/>
      <c r="E29" s="2"/>
      <c r="F29" s="2"/>
      <c r="G29" s="2"/>
      <c r="H29" s="2"/>
      <c r="I29" s="2">
        <v>161.5</v>
      </c>
      <c r="J29" s="2">
        <v>166.2</v>
      </c>
      <c r="K29" s="2">
        <v>169.2</v>
      </c>
      <c r="L29" s="2">
        <v>172</v>
      </c>
      <c r="M29" s="2">
        <v>166.26</v>
      </c>
      <c r="N29" s="2">
        <v>165.62100000000001</v>
      </c>
      <c r="O29" s="2">
        <v>163.26400000000001</v>
      </c>
      <c r="P29" s="2">
        <v>164.035</v>
      </c>
      <c r="Q29" s="2">
        <v>167.143</v>
      </c>
      <c r="R29" s="2">
        <v>162.654</v>
      </c>
      <c r="S29" s="2">
        <v>161.285</v>
      </c>
      <c r="T29" s="2">
        <v>165.47900000000001</v>
      </c>
      <c r="U29" s="2">
        <v>170.99100000000001</v>
      </c>
      <c r="V29" s="2">
        <v>160.29599999999999</v>
      </c>
      <c r="W29" s="2">
        <v>139.536</v>
      </c>
      <c r="X29" s="2">
        <v>146.685</v>
      </c>
      <c r="Y29" s="2">
        <v>153.517</v>
      </c>
      <c r="Z29" s="2">
        <v>158.46100000000001</v>
      </c>
      <c r="AA29" s="2">
        <v>147.18799999999999</v>
      </c>
      <c r="AB29" s="2">
        <v>143.17699999999999</v>
      </c>
      <c r="AC29" s="2">
        <v>158.92400000000001</v>
      </c>
    </row>
    <row r="30" spans="1:29" s="4" customFormat="1" ht="12.75" customHeight="1" x14ac:dyDescent="0.2">
      <c r="A30" s="5" t="s">
        <v>62</v>
      </c>
      <c r="B30" s="6"/>
      <c r="C30" s="6"/>
      <c r="D30" s="2"/>
      <c r="E30" s="2"/>
      <c r="F30" s="2"/>
      <c r="G30" s="2"/>
      <c r="H30" s="2"/>
      <c r="I30" s="2">
        <v>9.1106999999999996</v>
      </c>
      <c r="J30" s="2">
        <v>8.9961000000000002</v>
      </c>
      <c r="K30" s="2">
        <v>9.1339000000000006</v>
      </c>
      <c r="L30" s="2">
        <v>9.5456000000000003</v>
      </c>
      <c r="M30" s="2">
        <v>9.5649999999999995</v>
      </c>
      <c r="N30" s="2">
        <v>9.7912999999999997</v>
      </c>
      <c r="O30" s="2">
        <v>9.5617999999999999</v>
      </c>
      <c r="P30" s="2">
        <v>9.8147000000000002</v>
      </c>
      <c r="Q30" s="2">
        <v>9.8916000000000004</v>
      </c>
      <c r="R30" s="2">
        <v>10.126178484062402</v>
      </c>
      <c r="S30" s="2">
        <v>10.198044499594255</v>
      </c>
      <c r="T30" s="2">
        <v>10.43279130775176</v>
      </c>
      <c r="U30" s="2">
        <v>10.794153844901221</v>
      </c>
      <c r="V30" s="2">
        <v>13.911</v>
      </c>
      <c r="W30" s="2">
        <v>13.173999999999999</v>
      </c>
      <c r="X30" s="2">
        <v>13.237</v>
      </c>
      <c r="Y30" s="2">
        <v>13.567</v>
      </c>
      <c r="Z30" s="2">
        <v>12.957000000000001</v>
      </c>
      <c r="AA30" s="2">
        <v>12.817</v>
      </c>
      <c r="AB30" s="2">
        <v>13.067</v>
      </c>
      <c r="AC30" s="2">
        <v>12.441000000000001</v>
      </c>
    </row>
    <row r="32" spans="1:29" x14ac:dyDescent="0.2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</row>
    <row r="33" spans="1:24" x14ac:dyDescent="0.25">
      <c r="A33" s="14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x14ac:dyDescent="0.25">
      <c r="A34" s="15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x14ac:dyDescent="0.25">
      <c r="A35" s="16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x14ac:dyDescent="0.25">
      <c r="A36" s="17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x14ac:dyDescent="0.25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/>
      <c r="N37"/>
      <c r="O37"/>
      <c r="P37"/>
      <c r="Q37"/>
      <c r="R37"/>
      <c r="S37"/>
      <c r="T37"/>
      <c r="U37"/>
      <c r="V37"/>
      <c r="W37"/>
      <c r="X37"/>
    </row>
    <row r="38" spans="1:24" x14ac:dyDescent="0.25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</row>
    <row r="39" spans="1:24" x14ac:dyDescent="0.25">
      <c r="A39" s="1"/>
    </row>
    <row r="40" spans="1:24" x14ac:dyDescent="0.25">
      <c r="A40" s="12"/>
    </row>
    <row r="41" spans="1:24" x14ac:dyDescent="0.25">
      <c r="A41" s="12"/>
    </row>
  </sheetData>
  <conditionalFormatting sqref="B2:AC30">
    <cfRule type="containsBlanks" dxfId="4" priority="3">
      <formula>LEN(TRIM(B2))=0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04A4F-D662-417F-9E9D-DE6984282F74}">
  <dimension ref="A1:AA31"/>
  <sheetViews>
    <sheetView topLeftCell="A4" workbookViewId="0">
      <selection activeCell="C22" sqref="C22"/>
    </sheetView>
  </sheetViews>
  <sheetFormatPr defaultRowHeight="15" x14ac:dyDescent="0.25"/>
  <sheetData>
    <row r="1" spans="1:27" x14ac:dyDescent="0.25">
      <c r="A1" t="s">
        <v>2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</row>
    <row r="2" spans="1:27" x14ac:dyDescent="0.25">
      <c r="A2" t="s">
        <v>21</v>
      </c>
      <c r="B2" t="s">
        <v>33</v>
      </c>
      <c r="C2" t="s">
        <v>33</v>
      </c>
      <c r="D2" t="s">
        <v>33</v>
      </c>
      <c r="E2" t="s">
        <v>33</v>
      </c>
      <c r="F2" t="s">
        <v>33</v>
      </c>
      <c r="G2" t="s">
        <v>33</v>
      </c>
      <c r="H2" t="s">
        <v>33</v>
      </c>
      <c r="I2" t="s">
        <v>33</v>
      </c>
      <c r="J2" t="s">
        <v>33</v>
      </c>
      <c r="K2" t="s">
        <v>33</v>
      </c>
      <c r="L2">
        <v>31.081361769102784</v>
      </c>
      <c r="M2">
        <f>L2+($Q2-$L2)/5</f>
        <v>31.551167190378482</v>
      </c>
      <c r="N2">
        <f t="shared" ref="N2:P2" si="0">M2+($Q2-$L2)/5</f>
        <v>32.02097261165418</v>
      </c>
      <c r="O2">
        <f t="shared" si="0"/>
        <v>32.490778032929875</v>
      </c>
      <c r="P2">
        <f t="shared" si="0"/>
        <v>32.960583454205569</v>
      </c>
      <c r="Q2">
        <v>33.43038887548127</v>
      </c>
      <c r="R2">
        <f>Q2+($V2-$Q2)/5</f>
        <v>34.561296485677104</v>
      </c>
      <c r="S2">
        <f t="shared" ref="S2:U2" si="1">R2+($V2-$Q2)/5</f>
        <v>35.692204095872938</v>
      </c>
      <c r="T2">
        <f t="shared" si="1"/>
        <v>36.823111706068772</v>
      </c>
      <c r="U2">
        <f t="shared" si="1"/>
        <v>37.954019316264606</v>
      </c>
      <c r="V2">
        <v>39.084926926460433</v>
      </c>
      <c r="W2">
        <f>V2+($AA2-$V2)/5</f>
        <v>39.877727752471799</v>
      </c>
      <c r="X2">
        <f t="shared" ref="X2:Z2" si="2">W2+($AA2-$V2)/5</f>
        <v>40.670528578483164</v>
      </c>
      <c r="Y2">
        <f t="shared" si="2"/>
        <v>41.46332940449453</v>
      </c>
      <c r="Z2">
        <f t="shared" si="2"/>
        <v>42.256130230505896</v>
      </c>
      <c r="AA2">
        <v>43.048931056517269</v>
      </c>
    </row>
    <row r="3" spans="1:27" x14ac:dyDescent="0.25">
      <c r="A3" t="s">
        <v>3</v>
      </c>
      <c r="B3" t="s">
        <v>33</v>
      </c>
      <c r="C3" t="s">
        <v>33</v>
      </c>
      <c r="D3" t="s">
        <v>33</v>
      </c>
      <c r="E3" t="s">
        <v>33</v>
      </c>
      <c r="F3" t="s">
        <v>33</v>
      </c>
      <c r="G3" t="s">
        <v>33</v>
      </c>
      <c r="H3" t="s">
        <v>33</v>
      </c>
      <c r="I3" t="s">
        <v>33</v>
      </c>
      <c r="J3" t="s">
        <v>33</v>
      </c>
      <c r="K3" t="s">
        <v>33</v>
      </c>
      <c r="L3">
        <v>55.018031911898781</v>
      </c>
      <c r="M3">
        <f t="shared" ref="M3:P18" si="3">L3+($Q3-$L3)/5</f>
        <v>53.6342819063468</v>
      </c>
      <c r="N3">
        <f t="shared" si="3"/>
        <v>52.250531900794819</v>
      </c>
      <c r="O3">
        <f t="shared" si="3"/>
        <v>50.866781895242838</v>
      </c>
      <c r="P3">
        <f t="shared" si="3"/>
        <v>49.483031889690857</v>
      </c>
      <c r="Q3">
        <v>48.099281884138883</v>
      </c>
      <c r="R3">
        <f t="shared" ref="R3:U18" si="4">Q3+($V3-$Q3)/5</f>
        <v>47.734072050104203</v>
      </c>
      <c r="S3">
        <f t="shared" si="4"/>
        <v>47.368862216069523</v>
      </c>
      <c r="T3">
        <f t="shared" si="4"/>
        <v>47.003652382034844</v>
      </c>
      <c r="U3">
        <f t="shared" si="4"/>
        <v>46.638442548000164</v>
      </c>
      <c r="V3">
        <v>46.273232713965491</v>
      </c>
      <c r="W3">
        <f t="shared" ref="W3:Z18" si="5">V3+($AA3-$V3)/5</f>
        <v>46.399213630570699</v>
      </c>
      <c r="X3">
        <f t="shared" si="5"/>
        <v>46.525194547175907</v>
      </c>
      <c r="Y3">
        <f t="shared" si="5"/>
        <v>46.651175463781115</v>
      </c>
      <c r="Z3">
        <f t="shared" si="5"/>
        <v>46.777156380386323</v>
      </c>
      <c r="AA3">
        <v>46.903137296991531</v>
      </c>
    </row>
    <row r="4" spans="1:27" x14ac:dyDescent="0.25">
      <c r="A4" t="s">
        <v>4</v>
      </c>
      <c r="B4" t="s">
        <v>33</v>
      </c>
      <c r="C4" t="s">
        <v>33</v>
      </c>
      <c r="D4" t="s">
        <v>33</v>
      </c>
      <c r="E4" t="s">
        <v>33</v>
      </c>
      <c r="F4" t="s">
        <v>33</v>
      </c>
      <c r="G4" t="s">
        <v>33</v>
      </c>
      <c r="H4" t="s">
        <v>33</v>
      </c>
      <c r="I4" t="s">
        <v>33</v>
      </c>
      <c r="J4" t="s">
        <v>33</v>
      </c>
      <c r="K4" t="s">
        <v>33</v>
      </c>
      <c r="L4">
        <v>4.6803920507674182</v>
      </c>
      <c r="M4">
        <f t="shared" si="3"/>
        <v>5.8530273070725567</v>
      </c>
      <c r="N4">
        <f t="shared" si="3"/>
        <v>7.0256625633776952</v>
      </c>
      <c r="O4">
        <f t="shared" si="3"/>
        <v>8.1982978196828338</v>
      </c>
      <c r="P4">
        <f t="shared" si="3"/>
        <v>9.3709330759879723</v>
      </c>
      <c r="Q4">
        <v>10.543568332293109</v>
      </c>
      <c r="R4">
        <f t="shared" si="4"/>
        <v>10.271832534243561</v>
      </c>
      <c r="S4">
        <f t="shared" si="4"/>
        <v>10.000096736194013</v>
      </c>
      <c r="T4">
        <f t="shared" si="4"/>
        <v>9.7283609381444656</v>
      </c>
      <c r="U4">
        <f t="shared" si="4"/>
        <v>9.4566251400949177</v>
      </c>
      <c r="V4">
        <v>9.1848893420453699</v>
      </c>
      <c r="W4">
        <f t="shared" si="5"/>
        <v>9.3801165329545295</v>
      </c>
      <c r="X4">
        <f t="shared" si="5"/>
        <v>9.5753437238636891</v>
      </c>
      <c r="Y4">
        <f t="shared" si="5"/>
        <v>9.7705709147728488</v>
      </c>
      <c r="Z4">
        <f t="shared" si="5"/>
        <v>9.9657981056820084</v>
      </c>
      <c r="AA4">
        <v>10.16102529659117</v>
      </c>
    </row>
    <row r="5" spans="1:27" x14ac:dyDescent="0.25">
      <c r="A5" t="s">
        <v>12</v>
      </c>
      <c r="B5" t="s">
        <v>33</v>
      </c>
      <c r="C5" t="s">
        <v>33</v>
      </c>
      <c r="D5" t="s">
        <v>33</v>
      </c>
      <c r="E5" t="s">
        <v>33</v>
      </c>
      <c r="F5" t="s">
        <v>33</v>
      </c>
      <c r="G5" t="s">
        <v>33</v>
      </c>
      <c r="H5" t="s">
        <v>33</v>
      </c>
      <c r="I5" t="s">
        <v>33</v>
      </c>
      <c r="J5" t="s">
        <v>33</v>
      </c>
      <c r="K5" t="s">
        <v>33</v>
      </c>
      <c r="L5">
        <v>2.6363719585801118</v>
      </c>
      <c r="M5">
        <f t="shared" si="3"/>
        <v>3.8821174983025273</v>
      </c>
      <c r="N5">
        <f t="shared" si="3"/>
        <v>5.1278630380249428</v>
      </c>
      <c r="O5">
        <f t="shared" si="3"/>
        <v>6.3736085777473583</v>
      </c>
      <c r="P5">
        <f t="shared" si="3"/>
        <v>7.6193541174697739</v>
      </c>
      <c r="Q5">
        <v>8.8650996571921894</v>
      </c>
      <c r="R5">
        <f t="shared" si="4"/>
        <v>8.745401587674893</v>
      </c>
      <c r="S5">
        <f t="shared" si="4"/>
        <v>8.6257035181575965</v>
      </c>
      <c r="T5">
        <f t="shared" si="4"/>
        <v>8.5060054486403001</v>
      </c>
      <c r="U5">
        <f t="shared" si="4"/>
        <v>8.3863073791230036</v>
      </c>
      <c r="V5">
        <v>8.2666093096057036</v>
      </c>
      <c r="W5">
        <f t="shared" si="5"/>
        <v>8.2967047263800549</v>
      </c>
      <c r="X5">
        <f t="shared" si="5"/>
        <v>8.3268001431544061</v>
      </c>
      <c r="Y5">
        <f t="shared" si="5"/>
        <v>8.3568955599287573</v>
      </c>
      <c r="Z5">
        <f t="shared" si="5"/>
        <v>8.3869909767031086</v>
      </c>
      <c r="AA5">
        <v>8.4170863934774562</v>
      </c>
    </row>
    <row r="6" spans="1:27" x14ac:dyDescent="0.25">
      <c r="A6" t="s">
        <v>14</v>
      </c>
      <c r="B6" t="s">
        <v>33</v>
      </c>
      <c r="C6" t="s">
        <v>33</v>
      </c>
      <c r="D6" t="s">
        <v>33</v>
      </c>
      <c r="E6" t="s">
        <v>33</v>
      </c>
      <c r="F6" t="s">
        <v>33</v>
      </c>
      <c r="G6" t="s">
        <v>33</v>
      </c>
      <c r="H6" t="s">
        <v>33</v>
      </c>
      <c r="I6" t="s">
        <v>33</v>
      </c>
      <c r="J6" t="s">
        <v>33</v>
      </c>
      <c r="K6" t="s">
        <v>33</v>
      </c>
      <c r="L6">
        <v>1.3411803876756834</v>
      </c>
      <c r="M6">
        <f t="shared" si="3"/>
        <v>1.365663177932485</v>
      </c>
      <c r="N6">
        <f t="shared" si="3"/>
        <v>1.3901459681892867</v>
      </c>
      <c r="O6">
        <f t="shared" si="3"/>
        <v>1.4146287584460884</v>
      </c>
      <c r="P6">
        <f t="shared" si="3"/>
        <v>1.43911154870289</v>
      </c>
      <c r="Q6">
        <v>1.4635943389596922</v>
      </c>
      <c r="R6">
        <f t="shared" si="4"/>
        <v>1.398751773129451</v>
      </c>
      <c r="S6">
        <f t="shared" si="4"/>
        <v>1.3339092072992098</v>
      </c>
      <c r="T6">
        <f t="shared" si="4"/>
        <v>1.2690666414689686</v>
      </c>
      <c r="U6">
        <f t="shared" si="4"/>
        <v>1.2042240756387275</v>
      </c>
      <c r="V6">
        <v>1.1393815098084865</v>
      </c>
      <c r="W6">
        <f t="shared" si="5"/>
        <v>1.1407335576519462</v>
      </c>
      <c r="X6">
        <f t="shared" si="5"/>
        <v>1.1420856054954058</v>
      </c>
      <c r="Y6">
        <f t="shared" si="5"/>
        <v>1.1434376533388655</v>
      </c>
      <c r="Z6">
        <f t="shared" si="5"/>
        <v>1.1447897011823251</v>
      </c>
      <c r="AA6">
        <v>1.1461417490257846</v>
      </c>
    </row>
    <row r="7" spans="1:27" x14ac:dyDescent="0.25">
      <c r="A7" t="s">
        <v>31</v>
      </c>
      <c r="B7" t="s">
        <v>33</v>
      </c>
      <c r="C7" t="s">
        <v>33</v>
      </c>
      <c r="D7" t="s">
        <v>33</v>
      </c>
      <c r="E7" t="s">
        <v>33</v>
      </c>
      <c r="F7" t="s">
        <v>33</v>
      </c>
      <c r="G7" t="s">
        <v>33</v>
      </c>
      <c r="H7" t="s">
        <v>33</v>
      </c>
      <c r="I7" t="s">
        <v>33</v>
      </c>
      <c r="J7" t="s">
        <v>33</v>
      </c>
      <c r="K7" t="s">
        <v>33</v>
      </c>
      <c r="L7">
        <v>28.620152190072961</v>
      </c>
      <c r="M7">
        <f t="shared" si="3"/>
        <v>29.620013502467668</v>
      </c>
      <c r="N7">
        <f t="shared" si="3"/>
        <v>30.619874814862374</v>
      </c>
      <c r="O7">
        <f t="shared" si="3"/>
        <v>31.619736127257081</v>
      </c>
      <c r="P7">
        <f t="shared" si="3"/>
        <v>32.619597439651784</v>
      </c>
      <c r="Q7">
        <v>33.619458752046491</v>
      </c>
      <c r="R7">
        <f t="shared" si="4"/>
        <v>33.678241549971681</v>
      </c>
      <c r="S7">
        <f t="shared" si="4"/>
        <v>33.73702434789687</v>
      </c>
      <c r="T7">
        <f t="shared" si="4"/>
        <v>33.79580714582206</v>
      </c>
      <c r="U7">
        <f t="shared" si="4"/>
        <v>33.85458994374725</v>
      </c>
      <c r="V7">
        <v>33.913372741672426</v>
      </c>
      <c r="W7">
        <f t="shared" si="5"/>
        <v>34.138317349051633</v>
      </c>
      <c r="X7">
        <f t="shared" si="5"/>
        <v>34.36326195643084</v>
      </c>
      <c r="Y7">
        <f t="shared" si="5"/>
        <v>34.588206563810047</v>
      </c>
      <c r="Z7">
        <f t="shared" si="5"/>
        <v>34.813151171189254</v>
      </c>
      <c r="AA7">
        <v>35.038095778568476</v>
      </c>
    </row>
    <row r="8" spans="1:27" x14ac:dyDescent="0.25">
      <c r="A8" t="s">
        <v>5</v>
      </c>
      <c r="B8" t="s">
        <v>33</v>
      </c>
      <c r="C8" t="s">
        <v>33</v>
      </c>
      <c r="D8" t="s">
        <v>33</v>
      </c>
      <c r="E8" t="s">
        <v>33</v>
      </c>
      <c r="F8" t="s">
        <v>33</v>
      </c>
      <c r="G8" t="s">
        <v>33</v>
      </c>
      <c r="H8" t="s">
        <v>33</v>
      </c>
      <c r="I8" t="s">
        <v>33</v>
      </c>
      <c r="J8" t="s">
        <v>33</v>
      </c>
      <c r="K8" t="s">
        <v>33</v>
      </c>
      <c r="L8">
        <v>17.75501824735478</v>
      </c>
      <c r="M8">
        <f t="shared" si="3"/>
        <v>17.72858523835794</v>
      </c>
      <c r="N8">
        <f t="shared" si="3"/>
        <v>17.702152229361101</v>
      </c>
      <c r="O8">
        <f t="shared" si="3"/>
        <v>17.675719220364261</v>
      </c>
      <c r="P8">
        <f t="shared" si="3"/>
        <v>17.649286211367421</v>
      </c>
      <c r="Q8">
        <v>17.622853202370578</v>
      </c>
      <c r="R8">
        <f t="shared" si="4"/>
        <v>17.722652866748437</v>
      </c>
      <c r="S8">
        <f t="shared" si="4"/>
        <v>17.822452531126295</v>
      </c>
      <c r="T8">
        <f t="shared" si="4"/>
        <v>17.922252195504154</v>
      </c>
      <c r="U8">
        <f t="shared" si="4"/>
        <v>18.022051859882012</v>
      </c>
      <c r="V8">
        <v>18.121851524259878</v>
      </c>
      <c r="W8">
        <f t="shared" si="5"/>
        <v>18.526749536945079</v>
      </c>
      <c r="X8">
        <f t="shared" si="5"/>
        <v>18.931647549630281</v>
      </c>
      <c r="Y8">
        <f t="shared" si="5"/>
        <v>19.336545562315482</v>
      </c>
      <c r="Z8">
        <f t="shared" si="5"/>
        <v>19.741443575000684</v>
      </c>
      <c r="AA8">
        <v>20.146341587685878</v>
      </c>
    </row>
    <row r="9" spans="1:27" x14ac:dyDescent="0.25">
      <c r="A9" t="s">
        <v>7</v>
      </c>
      <c r="B9" t="s">
        <v>33</v>
      </c>
      <c r="C9" t="s">
        <v>33</v>
      </c>
      <c r="D9" t="s">
        <v>33</v>
      </c>
      <c r="E9" t="s">
        <v>33</v>
      </c>
      <c r="F9" t="s">
        <v>33</v>
      </c>
      <c r="G9" t="s">
        <v>33</v>
      </c>
      <c r="H9" t="s">
        <v>33</v>
      </c>
      <c r="I9" t="s">
        <v>33</v>
      </c>
      <c r="J9" t="s">
        <v>33</v>
      </c>
      <c r="K9" t="s">
        <v>33</v>
      </c>
      <c r="L9">
        <v>1.8666980972774128</v>
      </c>
      <c r="M9">
        <f t="shared" si="3"/>
        <v>2.0515578162598116</v>
      </c>
      <c r="N9">
        <f t="shared" si="3"/>
        <v>2.2364175352422104</v>
      </c>
      <c r="O9">
        <f t="shared" si="3"/>
        <v>2.4212772542246093</v>
      </c>
      <c r="P9">
        <f t="shared" si="3"/>
        <v>2.6061369732070081</v>
      </c>
      <c r="Q9">
        <v>2.7909966921894074</v>
      </c>
      <c r="R9">
        <f t="shared" si="4"/>
        <v>2.6836590256527719</v>
      </c>
      <c r="S9">
        <f t="shared" si="4"/>
        <v>2.5763213591161365</v>
      </c>
      <c r="T9">
        <f t="shared" si="4"/>
        <v>2.468983692579501</v>
      </c>
      <c r="U9">
        <f t="shared" si="4"/>
        <v>2.3616460260428656</v>
      </c>
      <c r="V9">
        <v>2.254308359506231</v>
      </c>
      <c r="W9">
        <f t="shared" si="5"/>
        <v>2.3629483981256563</v>
      </c>
      <c r="X9">
        <f t="shared" si="5"/>
        <v>2.4715884367450816</v>
      </c>
      <c r="Y9">
        <f t="shared" si="5"/>
        <v>2.5802284753645068</v>
      </c>
      <c r="Z9">
        <f t="shared" si="5"/>
        <v>2.6888685139839321</v>
      </c>
      <c r="AA9">
        <v>2.7975085526033574</v>
      </c>
    </row>
    <row r="10" spans="1:27" x14ac:dyDescent="0.25">
      <c r="A10" t="s">
        <v>27</v>
      </c>
      <c r="B10" t="s">
        <v>33</v>
      </c>
      <c r="C10" t="s">
        <v>33</v>
      </c>
      <c r="D10" t="s">
        <v>33</v>
      </c>
      <c r="E10" t="s">
        <v>33</v>
      </c>
      <c r="F10" t="s">
        <v>33</v>
      </c>
      <c r="G10" t="s">
        <v>33</v>
      </c>
      <c r="H10" t="s">
        <v>33</v>
      </c>
      <c r="I10" t="s">
        <v>33</v>
      </c>
      <c r="J10" t="s">
        <v>33</v>
      </c>
      <c r="K10" t="s">
        <v>33</v>
      </c>
      <c r="L10">
        <v>28.713372781531778</v>
      </c>
      <c r="M10">
        <f t="shared" si="3"/>
        <v>28.92211881104188</v>
      </c>
      <c r="N10">
        <f t="shared" si="3"/>
        <v>29.130864840551983</v>
      </c>
      <c r="O10">
        <f t="shared" si="3"/>
        <v>29.339610870062085</v>
      </c>
      <c r="P10">
        <f t="shared" si="3"/>
        <v>29.548356899572187</v>
      </c>
      <c r="Q10">
        <v>29.757102929082297</v>
      </c>
      <c r="R10">
        <f t="shared" si="4"/>
        <v>29.253731647183564</v>
      </c>
      <c r="S10">
        <f t="shared" si="4"/>
        <v>28.750360365284831</v>
      </c>
      <c r="T10">
        <f t="shared" si="4"/>
        <v>28.246989083386097</v>
      </c>
      <c r="U10">
        <f t="shared" si="4"/>
        <v>27.743617801487364</v>
      </c>
      <c r="V10">
        <v>27.240246519588624</v>
      </c>
      <c r="W10">
        <f t="shared" si="5"/>
        <v>27.34855393338173</v>
      </c>
      <c r="X10">
        <f t="shared" si="5"/>
        <v>27.456861347174836</v>
      </c>
      <c r="Y10">
        <f t="shared" si="5"/>
        <v>27.565168760967943</v>
      </c>
      <c r="Z10">
        <f t="shared" si="5"/>
        <v>27.673476174761049</v>
      </c>
      <c r="AA10">
        <v>27.781783588554152</v>
      </c>
    </row>
    <row r="11" spans="1:27" x14ac:dyDescent="0.25">
      <c r="A11" t="s">
        <v>11</v>
      </c>
      <c r="B11" t="s">
        <v>33</v>
      </c>
      <c r="C11" t="s">
        <v>33</v>
      </c>
      <c r="D11" t="s">
        <v>33</v>
      </c>
      <c r="E11" t="s">
        <v>33</v>
      </c>
      <c r="F11" t="s">
        <v>33</v>
      </c>
      <c r="G11" t="s">
        <v>33</v>
      </c>
      <c r="H11" t="s">
        <v>33</v>
      </c>
      <c r="I11" t="s">
        <v>33</v>
      </c>
      <c r="J11" t="s">
        <v>33</v>
      </c>
      <c r="K11" t="s">
        <v>33</v>
      </c>
      <c r="L11">
        <v>310.92511693863429</v>
      </c>
      <c r="M11">
        <f t="shared" si="3"/>
        <v>312.55881422139987</v>
      </c>
      <c r="N11">
        <f t="shared" si="3"/>
        <v>314.19251150416545</v>
      </c>
      <c r="O11">
        <f t="shared" si="3"/>
        <v>315.82620878693103</v>
      </c>
      <c r="P11">
        <f t="shared" si="3"/>
        <v>317.45990606969661</v>
      </c>
      <c r="Q11">
        <v>319.09360335246225</v>
      </c>
      <c r="R11">
        <f t="shared" si="4"/>
        <v>314.5284824003482</v>
      </c>
      <c r="S11">
        <f t="shared" si="4"/>
        <v>309.96336144823414</v>
      </c>
      <c r="T11">
        <f t="shared" si="4"/>
        <v>305.39824049612008</v>
      </c>
      <c r="U11">
        <f t="shared" si="4"/>
        <v>300.83311954400602</v>
      </c>
      <c r="V11">
        <v>296.26799859189197</v>
      </c>
      <c r="W11">
        <f t="shared" si="5"/>
        <v>298.9945803360161</v>
      </c>
      <c r="X11">
        <f t="shared" si="5"/>
        <v>301.72116208014023</v>
      </c>
      <c r="Y11">
        <f t="shared" si="5"/>
        <v>304.44774382426436</v>
      </c>
      <c r="Z11">
        <f t="shared" si="5"/>
        <v>307.1743255683885</v>
      </c>
      <c r="AA11">
        <v>309.90090731251269</v>
      </c>
    </row>
    <row r="12" spans="1:27" x14ac:dyDescent="0.25">
      <c r="A12" t="s">
        <v>6</v>
      </c>
      <c r="B12" t="s">
        <v>33</v>
      </c>
      <c r="C12" t="s">
        <v>33</v>
      </c>
      <c r="D12" t="s">
        <v>33</v>
      </c>
      <c r="E12" t="s">
        <v>33</v>
      </c>
      <c r="F12" t="s">
        <v>33</v>
      </c>
      <c r="G12" t="s">
        <v>33</v>
      </c>
      <c r="H12" t="s">
        <v>33</v>
      </c>
      <c r="I12" t="s">
        <v>33</v>
      </c>
      <c r="J12" t="s">
        <v>33</v>
      </c>
      <c r="K12" t="s">
        <v>33</v>
      </c>
      <c r="L12">
        <v>342.04501486617528</v>
      </c>
      <c r="M12">
        <f t="shared" si="3"/>
        <v>350.55397320351688</v>
      </c>
      <c r="N12">
        <f t="shared" si="3"/>
        <v>359.06293154085847</v>
      </c>
      <c r="O12">
        <f t="shared" si="3"/>
        <v>367.57188987820007</v>
      </c>
      <c r="P12">
        <f t="shared" si="3"/>
        <v>376.08084821554166</v>
      </c>
      <c r="Q12">
        <v>384.58980655288337</v>
      </c>
      <c r="R12">
        <f t="shared" si="4"/>
        <v>392.03622457573414</v>
      </c>
      <c r="S12">
        <f t="shared" si="4"/>
        <v>399.4826425985849</v>
      </c>
      <c r="T12">
        <f t="shared" si="4"/>
        <v>406.92906062143567</v>
      </c>
      <c r="U12">
        <f t="shared" si="4"/>
        <v>414.37547864428643</v>
      </c>
      <c r="V12">
        <v>421.82189666713708</v>
      </c>
      <c r="W12">
        <f t="shared" si="5"/>
        <v>425.28827125364216</v>
      </c>
      <c r="X12">
        <f t="shared" si="5"/>
        <v>428.75464584014725</v>
      </c>
      <c r="Y12">
        <f t="shared" si="5"/>
        <v>432.22102042665233</v>
      </c>
      <c r="Z12">
        <f t="shared" si="5"/>
        <v>435.68739501315741</v>
      </c>
      <c r="AA12">
        <v>439.15376959966244</v>
      </c>
    </row>
    <row r="13" spans="1:27" x14ac:dyDescent="0.25">
      <c r="A13" t="s">
        <v>9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>
        <v>28.098165272240912</v>
      </c>
      <c r="M13">
        <f t="shared" si="3"/>
        <v>27.316175261248507</v>
      </c>
      <c r="N13">
        <f t="shared" si="3"/>
        <v>26.534185250256101</v>
      </c>
      <c r="O13">
        <f t="shared" si="3"/>
        <v>25.752195239263695</v>
      </c>
      <c r="P13">
        <f t="shared" si="3"/>
        <v>24.97020522827129</v>
      </c>
      <c r="Q13">
        <v>24.188215217278888</v>
      </c>
      <c r="R13">
        <f t="shared" si="4"/>
        <v>25.411979112791752</v>
      </c>
      <c r="S13">
        <f t="shared" si="4"/>
        <v>26.635743008304615</v>
      </c>
      <c r="T13">
        <f t="shared" si="4"/>
        <v>27.859506903817479</v>
      </c>
      <c r="U13">
        <f t="shared" si="4"/>
        <v>29.083270799330343</v>
      </c>
      <c r="V13">
        <v>30.307034694843203</v>
      </c>
      <c r="W13">
        <f t="shared" si="5"/>
        <v>30.30634043825912</v>
      </c>
      <c r="X13">
        <f t="shared" si="5"/>
        <v>30.305646181675037</v>
      </c>
      <c r="Y13">
        <f t="shared" si="5"/>
        <v>30.304951925090954</v>
      </c>
      <c r="Z13">
        <f t="shared" si="5"/>
        <v>30.304257668506871</v>
      </c>
      <c r="AA13">
        <v>30.303563411922784</v>
      </c>
    </row>
    <row r="14" spans="1:27" x14ac:dyDescent="0.25">
      <c r="A14" t="s">
        <v>18</v>
      </c>
      <c r="B14" t="s">
        <v>33</v>
      </c>
      <c r="C14" t="s">
        <v>33</v>
      </c>
      <c r="D14" t="s">
        <v>33</v>
      </c>
      <c r="E14" t="s">
        <v>33</v>
      </c>
      <c r="F14" t="s">
        <v>33</v>
      </c>
      <c r="G14" t="s">
        <v>33</v>
      </c>
      <c r="H14" t="s">
        <v>33</v>
      </c>
      <c r="I14" t="s">
        <v>33</v>
      </c>
      <c r="J14" t="s">
        <v>33</v>
      </c>
      <c r="K14" t="s">
        <v>33</v>
      </c>
      <c r="L14">
        <v>17.225599648272652</v>
      </c>
      <c r="M14">
        <f t="shared" si="3"/>
        <v>18.494080721515338</v>
      </c>
      <c r="N14">
        <f t="shared" si="3"/>
        <v>19.762561794758025</v>
      </c>
      <c r="O14">
        <f t="shared" si="3"/>
        <v>21.031042868000711</v>
      </c>
      <c r="P14">
        <f t="shared" si="3"/>
        <v>22.299523941243397</v>
      </c>
      <c r="Q14">
        <v>23.568005014486079</v>
      </c>
      <c r="R14">
        <f t="shared" si="4"/>
        <v>23.362972618685024</v>
      </c>
      <c r="S14">
        <f t="shared" si="4"/>
        <v>23.157940222883969</v>
      </c>
      <c r="T14">
        <f t="shared" si="4"/>
        <v>22.952907827082914</v>
      </c>
      <c r="U14">
        <f t="shared" si="4"/>
        <v>22.747875431281859</v>
      </c>
      <c r="V14">
        <v>22.542843035480796</v>
      </c>
      <c r="W14">
        <f t="shared" si="5"/>
        <v>22.577639877553079</v>
      </c>
      <c r="X14">
        <f t="shared" si="5"/>
        <v>22.612436719625361</v>
      </c>
      <c r="Y14">
        <f t="shared" si="5"/>
        <v>22.647233561697643</v>
      </c>
      <c r="Z14">
        <f t="shared" si="5"/>
        <v>22.682030403769925</v>
      </c>
      <c r="AA14">
        <v>22.7168272458422</v>
      </c>
    </row>
    <row r="15" spans="1:27" x14ac:dyDescent="0.25">
      <c r="A15" t="s">
        <v>8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>
        <v>10.81530822755054</v>
      </c>
      <c r="M15">
        <f t="shared" si="3"/>
        <v>11.958674527152606</v>
      </c>
      <c r="N15">
        <f t="shared" si="3"/>
        <v>13.102040826754672</v>
      </c>
      <c r="O15">
        <f t="shared" si="3"/>
        <v>14.245407126356739</v>
      </c>
      <c r="P15">
        <f t="shared" si="3"/>
        <v>15.388773425958805</v>
      </c>
      <c r="Q15">
        <v>16.532139725560871</v>
      </c>
      <c r="R15">
        <f t="shared" si="4"/>
        <v>15.281213434763528</v>
      </c>
      <c r="S15">
        <f t="shared" si="4"/>
        <v>14.030287143966184</v>
      </c>
      <c r="T15">
        <f t="shared" si="4"/>
        <v>12.779360853168841</v>
      </c>
      <c r="U15">
        <f t="shared" si="4"/>
        <v>11.528434562371498</v>
      </c>
      <c r="V15">
        <v>10.277508271574158</v>
      </c>
      <c r="W15">
        <f t="shared" si="5"/>
        <v>10.464795413501182</v>
      </c>
      <c r="X15">
        <f t="shared" si="5"/>
        <v>10.652082555428207</v>
      </c>
      <c r="Y15">
        <f t="shared" si="5"/>
        <v>10.839369697355231</v>
      </c>
      <c r="Z15">
        <f t="shared" si="5"/>
        <v>11.026656839282255</v>
      </c>
      <c r="AA15">
        <v>11.213943981209278</v>
      </c>
    </row>
    <row r="16" spans="1:27" x14ac:dyDescent="0.25">
      <c r="A16" t="s">
        <v>13</v>
      </c>
      <c r="B16" t="s">
        <v>33</v>
      </c>
      <c r="C16" t="s">
        <v>33</v>
      </c>
      <c r="D16" t="s">
        <v>33</v>
      </c>
      <c r="E16" t="s">
        <v>33</v>
      </c>
      <c r="F16" t="s">
        <v>33</v>
      </c>
      <c r="G16" t="s">
        <v>33</v>
      </c>
      <c r="H16" t="s">
        <v>33</v>
      </c>
      <c r="I16" t="s">
        <v>33</v>
      </c>
      <c r="J16" t="s">
        <v>33</v>
      </c>
      <c r="K16" t="s">
        <v>33</v>
      </c>
      <c r="L16">
        <v>192.40964084586622</v>
      </c>
      <c r="M16">
        <f t="shared" si="3"/>
        <v>199.02890984148624</v>
      </c>
      <c r="N16">
        <f t="shared" si="3"/>
        <v>205.64817883710626</v>
      </c>
      <c r="O16">
        <f t="shared" si="3"/>
        <v>212.26744783272628</v>
      </c>
      <c r="P16">
        <f t="shared" si="3"/>
        <v>218.88671682834629</v>
      </c>
      <c r="Q16">
        <v>225.50598582396634</v>
      </c>
      <c r="R16">
        <f t="shared" si="4"/>
        <v>220.72343929661611</v>
      </c>
      <c r="S16">
        <f t="shared" si="4"/>
        <v>215.94089276926587</v>
      </c>
      <c r="T16">
        <f t="shared" si="4"/>
        <v>211.15834624191564</v>
      </c>
      <c r="U16">
        <f t="shared" si="4"/>
        <v>206.3757997145654</v>
      </c>
      <c r="V16">
        <v>201.59325318721523</v>
      </c>
      <c r="W16">
        <f t="shared" si="5"/>
        <v>201.89779483893292</v>
      </c>
      <c r="X16">
        <f t="shared" si="5"/>
        <v>202.20233649065062</v>
      </c>
      <c r="Y16">
        <f t="shared" si="5"/>
        <v>202.50687814236832</v>
      </c>
      <c r="Z16">
        <f t="shared" si="5"/>
        <v>202.81141979408602</v>
      </c>
      <c r="AA16">
        <v>203.11596144580366</v>
      </c>
    </row>
    <row r="17" spans="1:27" x14ac:dyDescent="0.25">
      <c r="A17" t="s">
        <v>15</v>
      </c>
      <c r="B17" t="s">
        <v>33</v>
      </c>
      <c r="C17" t="s">
        <v>33</v>
      </c>
      <c r="D17" t="s">
        <v>33</v>
      </c>
      <c r="E17" t="s">
        <v>33</v>
      </c>
      <c r="F17" t="s">
        <v>33</v>
      </c>
      <c r="G17" t="s">
        <v>33</v>
      </c>
      <c r="H17" t="s">
        <v>33</v>
      </c>
      <c r="I17" t="s">
        <v>33</v>
      </c>
      <c r="J17" t="s">
        <v>33</v>
      </c>
      <c r="K17" t="s">
        <v>33</v>
      </c>
      <c r="L17">
        <v>2.1563538771743098</v>
      </c>
      <c r="M17">
        <f t="shared" si="3"/>
        <v>2.4848152552986935</v>
      </c>
      <c r="N17">
        <f t="shared" si="3"/>
        <v>2.8132766334230772</v>
      </c>
      <c r="O17">
        <f t="shared" si="3"/>
        <v>3.1417380115474609</v>
      </c>
      <c r="P17">
        <f t="shared" si="3"/>
        <v>3.4701993896718446</v>
      </c>
      <c r="Q17">
        <v>3.7986607677962274</v>
      </c>
      <c r="R17">
        <f t="shared" si="4"/>
        <v>3.8003778107423241</v>
      </c>
      <c r="S17">
        <f t="shared" si="4"/>
        <v>3.8020948536884207</v>
      </c>
      <c r="T17">
        <f t="shared" si="4"/>
        <v>3.8038118966345174</v>
      </c>
      <c r="U17">
        <f t="shared" si="4"/>
        <v>3.805528939580614</v>
      </c>
      <c r="V17">
        <v>3.8072459825267111</v>
      </c>
      <c r="W17">
        <f t="shared" si="5"/>
        <v>3.8659786628827897</v>
      </c>
      <c r="X17">
        <f t="shared" si="5"/>
        <v>3.9247113432388683</v>
      </c>
      <c r="Y17">
        <f t="shared" si="5"/>
        <v>3.9834440235949469</v>
      </c>
      <c r="Z17">
        <f t="shared" si="5"/>
        <v>4.0421767039510259</v>
      </c>
      <c r="AA17">
        <v>4.1009093843071049</v>
      </c>
    </row>
    <row r="18" spans="1:27" x14ac:dyDescent="0.25">
      <c r="A18" t="s">
        <v>16</v>
      </c>
      <c r="B18" t="s">
        <v>33</v>
      </c>
      <c r="C18" t="s">
        <v>33</v>
      </c>
      <c r="D18" t="s">
        <v>33</v>
      </c>
      <c r="E18" t="s">
        <v>33</v>
      </c>
      <c r="F18" t="s">
        <v>33</v>
      </c>
      <c r="G18" t="s">
        <v>33</v>
      </c>
      <c r="H18" t="s">
        <v>33</v>
      </c>
      <c r="I18" t="s">
        <v>33</v>
      </c>
      <c r="J18" t="s">
        <v>33</v>
      </c>
      <c r="K18" t="s">
        <v>33</v>
      </c>
      <c r="L18">
        <v>2.1778498870009813</v>
      </c>
      <c r="M18">
        <f t="shared" si="3"/>
        <v>2.6393517107766629</v>
      </c>
      <c r="N18">
        <f t="shared" si="3"/>
        <v>3.1008535345523445</v>
      </c>
      <c r="O18">
        <f t="shared" si="3"/>
        <v>3.5623553583280261</v>
      </c>
      <c r="P18">
        <f t="shared" si="3"/>
        <v>4.0238571821037077</v>
      </c>
      <c r="Q18">
        <v>4.4853590058793893</v>
      </c>
      <c r="R18">
        <f t="shared" si="4"/>
        <v>4.6315549013918762</v>
      </c>
      <c r="S18">
        <f t="shared" si="4"/>
        <v>4.7777507969043631</v>
      </c>
      <c r="T18">
        <f t="shared" si="4"/>
        <v>4.92394669241685</v>
      </c>
      <c r="U18">
        <f t="shared" si="4"/>
        <v>5.0701425879293369</v>
      </c>
      <c r="V18">
        <v>5.216338483441822</v>
      </c>
      <c r="W18">
        <f t="shared" si="5"/>
        <v>5.4320202172306065</v>
      </c>
      <c r="X18">
        <f t="shared" si="5"/>
        <v>5.6477019510193909</v>
      </c>
      <c r="Y18">
        <f t="shared" si="5"/>
        <v>5.8633836848081753</v>
      </c>
      <c r="Z18">
        <f t="shared" si="5"/>
        <v>6.0790654185969597</v>
      </c>
      <c r="AA18">
        <v>6.2947471523857423</v>
      </c>
    </row>
    <row r="19" spans="1:27" x14ac:dyDescent="0.25">
      <c r="A19" t="s">
        <v>17</v>
      </c>
      <c r="B19" t="s">
        <v>33</v>
      </c>
      <c r="C19" t="s">
        <v>33</v>
      </c>
      <c r="D19" t="s">
        <v>33</v>
      </c>
      <c r="E19" t="s">
        <v>33</v>
      </c>
      <c r="F19" t="s">
        <v>33</v>
      </c>
      <c r="G19" t="s">
        <v>33</v>
      </c>
      <c r="H19" t="s">
        <v>33</v>
      </c>
      <c r="I19" t="s">
        <v>33</v>
      </c>
      <c r="J19" t="s">
        <v>33</v>
      </c>
      <c r="K19" t="s">
        <v>33</v>
      </c>
      <c r="L19">
        <v>1.7094964313800645</v>
      </c>
      <c r="M19">
        <f t="shared" ref="M19:P31" si="6">L19+($Q19-$L19)/5</f>
        <v>1.7689901334960232</v>
      </c>
      <c r="N19">
        <f t="shared" si="6"/>
        <v>1.8284838356119819</v>
      </c>
      <c r="O19">
        <f t="shared" si="6"/>
        <v>1.8879775377279406</v>
      </c>
      <c r="P19">
        <f t="shared" si="6"/>
        <v>1.9474712398438994</v>
      </c>
      <c r="Q19">
        <v>2.0069649419598576</v>
      </c>
      <c r="R19">
        <f t="shared" ref="R19:U31" si="7">Q19+($V19-$Q19)/5</f>
        <v>2.0559130429404164</v>
      </c>
      <c r="S19">
        <f t="shared" si="7"/>
        <v>2.1048611439209752</v>
      </c>
      <c r="T19">
        <f t="shared" si="7"/>
        <v>2.153809244901534</v>
      </c>
      <c r="U19">
        <f t="shared" si="7"/>
        <v>2.2027573458820928</v>
      </c>
      <c r="V19">
        <v>2.2517054468626507</v>
      </c>
      <c r="W19">
        <f t="shared" ref="W19:Z31" si="8">V19+($AA19-$V19)/5</f>
        <v>2.34369403219605</v>
      </c>
      <c r="X19">
        <f t="shared" si="8"/>
        <v>2.4356826175294493</v>
      </c>
      <c r="Y19">
        <f t="shared" si="8"/>
        <v>2.5276712028628485</v>
      </c>
      <c r="Z19">
        <f t="shared" si="8"/>
        <v>2.6196597881962478</v>
      </c>
      <c r="AA19">
        <v>2.7116483735296479</v>
      </c>
    </row>
    <row r="20" spans="1:27" x14ac:dyDescent="0.25">
      <c r="A20" t="s">
        <v>19</v>
      </c>
      <c r="B20" t="s">
        <v>33</v>
      </c>
      <c r="C20" t="s">
        <v>33</v>
      </c>
      <c r="D20" t="s">
        <v>33</v>
      </c>
      <c r="E20" t="s">
        <v>33</v>
      </c>
      <c r="F20" t="s">
        <v>33</v>
      </c>
      <c r="G20" t="s">
        <v>33</v>
      </c>
      <c r="H20" t="s">
        <v>33</v>
      </c>
      <c r="I20" t="s">
        <v>33</v>
      </c>
      <c r="J20" t="s">
        <v>33</v>
      </c>
      <c r="K20" t="s">
        <v>33</v>
      </c>
      <c r="L20">
        <v>0.26264157152236045</v>
      </c>
      <c r="M20">
        <f t="shared" si="6"/>
        <v>0.26440772270116303</v>
      </c>
      <c r="N20">
        <f t="shared" si="6"/>
        <v>0.26617387387996561</v>
      </c>
      <c r="O20">
        <f t="shared" si="6"/>
        <v>0.26794002505876818</v>
      </c>
      <c r="P20">
        <f t="shared" si="6"/>
        <v>0.26970617623757076</v>
      </c>
      <c r="Q20">
        <v>0.27147232741637345</v>
      </c>
      <c r="R20">
        <f t="shared" si="7"/>
        <v>0.27121989880821262</v>
      </c>
      <c r="S20">
        <f t="shared" si="7"/>
        <v>0.2709674702000518</v>
      </c>
      <c r="T20">
        <f t="shared" si="7"/>
        <v>0.27071504159189097</v>
      </c>
      <c r="U20">
        <f t="shared" si="7"/>
        <v>0.27046261298373014</v>
      </c>
      <c r="V20">
        <v>0.27021018437556926</v>
      </c>
      <c r="W20">
        <f t="shared" si="8"/>
        <v>0.27110331101488516</v>
      </c>
      <c r="X20">
        <f t="shared" si="8"/>
        <v>0.27199643765420106</v>
      </c>
      <c r="Y20">
        <f t="shared" si="8"/>
        <v>0.27288956429351696</v>
      </c>
      <c r="Z20">
        <f t="shared" si="8"/>
        <v>0.27378269093283286</v>
      </c>
      <c r="AA20">
        <v>0.27467581757214871</v>
      </c>
    </row>
    <row r="21" spans="1:27" x14ac:dyDescent="0.25">
      <c r="A21" t="s">
        <v>20</v>
      </c>
      <c r="B21" t="s">
        <v>33</v>
      </c>
      <c r="C21" t="s">
        <v>33</v>
      </c>
      <c r="D21" t="s">
        <v>33</v>
      </c>
      <c r="E21" t="s">
        <v>33</v>
      </c>
      <c r="F21" t="s">
        <v>33</v>
      </c>
      <c r="G21" t="s">
        <v>33</v>
      </c>
      <c r="H21" t="s">
        <v>33</v>
      </c>
      <c r="I21" t="s">
        <v>33</v>
      </c>
      <c r="J21" t="s">
        <v>33</v>
      </c>
      <c r="K21" t="s">
        <v>33</v>
      </c>
      <c r="L21">
        <v>47.72124545300948</v>
      </c>
      <c r="M21">
        <f t="shared" si="6"/>
        <v>48.446561387374977</v>
      </c>
      <c r="N21">
        <f t="shared" si="6"/>
        <v>49.171877321740475</v>
      </c>
      <c r="O21">
        <f t="shared" si="6"/>
        <v>49.897193256105972</v>
      </c>
      <c r="P21">
        <f t="shared" si="6"/>
        <v>50.622509190471469</v>
      </c>
      <c r="Q21">
        <v>51.347825124836959</v>
      </c>
      <c r="R21">
        <f t="shared" si="7"/>
        <v>51.831848939102393</v>
      </c>
      <c r="S21">
        <f t="shared" si="7"/>
        <v>52.315872753367827</v>
      </c>
      <c r="T21">
        <f t="shared" si="7"/>
        <v>52.799896567633262</v>
      </c>
      <c r="U21">
        <f t="shared" si="7"/>
        <v>53.283920381898696</v>
      </c>
      <c r="V21">
        <v>53.767944196164123</v>
      </c>
      <c r="W21">
        <f t="shared" si="8"/>
        <v>53.981615972930776</v>
      </c>
      <c r="X21">
        <f t="shared" si="8"/>
        <v>54.195287749697428</v>
      </c>
      <c r="Y21">
        <f t="shared" si="8"/>
        <v>54.408959526464081</v>
      </c>
      <c r="Z21">
        <f t="shared" si="8"/>
        <v>54.622631303230733</v>
      </c>
      <c r="AA21">
        <v>54.836303079997393</v>
      </c>
    </row>
    <row r="22" spans="1:27" x14ac:dyDescent="0.25">
      <c r="A22" t="s">
        <v>29</v>
      </c>
    </row>
    <row r="23" spans="1:27" x14ac:dyDescent="0.25">
      <c r="A23" t="s">
        <v>22</v>
      </c>
      <c r="B23" t="s">
        <v>33</v>
      </c>
      <c r="C23" t="s">
        <v>33</v>
      </c>
      <c r="D23" t="s">
        <v>33</v>
      </c>
      <c r="E23" t="s">
        <v>33</v>
      </c>
      <c r="F23" t="s">
        <v>33</v>
      </c>
      <c r="G23" t="s">
        <v>33</v>
      </c>
      <c r="H23" t="s">
        <v>33</v>
      </c>
      <c r="I23" t="s">
        <v>33</v>
      </c>
      <c r="J23" t="s">
        <v>33</v>
      </c>
      <c r="K23" t="s">
        <v>33</v>
      </c>
      <c r="L23">
        <v>59.158411700000492</v>
      </c>
      <c r="M23">
        <f t="shared" si="6"/>
        <v>65.306023711642595</v>
      </c>
      <c r="N23">
        <f t="shared" si="6"/>
        <v>71.453635723284691</v>
      </c>
      <c r="O23">
        <f t="shared" si="6"/>
        <v>77.601247734926787</v>
      </c>
      <c r="P23">
        <f t="shared" si="6"/>
        <v>83.748859746568883</v>
      </c>
      <c r="Q23">
        <v>89.896471758210993</v>
      </c>
      <c r="R23">
        <f t="shared" si="7"/>
        <v>96.075828636305872</v>
      </c>
      <c r="S23">
        <f t="shared" si="7"/>
        <v>102.25518551440075</v>
      </c>
      <c r="T23">
        <f t="shared" si="7"/>
        <v>108.43454239249563</v>
      </c>
      <c r="U23">
        <f t="shared" si="7"/>
        <v>114.61389927059051</v>
      </c>
      <c r="V23">
        <v>120.79325614868536</v>
      </c>
      <c r="W23">
        <f t="shared" si="8"/>
        <v>126.5830174652519</v>
      </c>
      <c r="X23">
        <f t="shared" si="8"/>
        <v>132.37277878181845</v>
      </c>
      <c r="Y23">
        <f t="shared" si="8"/>
        <v>138.16254009838499</v>
      </c>
      <c r="Z23">
        <f t="shared" si="8"/>
        <v>143.95230141495153</v>
      </c>
      <c r="AA23">
        <v>149.74206273151808</v>
      </c>
    </row>
    <row r="24" spans="1:27" x14ac:dyDescent="0.25">
      <c r="A24" t="s">
        <v>23</v>
      </c>
      <c r="B24" t="s">
        <v>33</v>
      </c>
      <c r="C24" t="s">
        <v>33</v>
      </c>
      <c r="D24" t="s">
        <v>33</v>
      </c>
      <c r="E24" t="s">
        <v>33</v>
      </c>
      <c r="F24" t="s">
        <v>33</v>
      </c>
      <c r="G24" t="s">
        <v>33</v>
      </c>
      <c r="H24" t="s">
        <v>33</v>
      </c>
      <c r="I24" t="s">
        <v>33</v>
      </c>
      <c r="J24" t="s">
        <v>33</v>
      </c>
      <c r="K24" t="s">
        <v>33</v>
      </c>
      <c r="L24">
        <v>20.35373702870012</v>
      </c>
      <c r="M24">
        <f t="shared" si="6"/>
        <v>21.215569225920976</v>
      </c>
      <c r="N24">
        <f t="shared" si="6"/>
        <v>22.077401423141833</v>
      </c>
      <c r="O24">
        <f t="shared" si="6"/>
        <v>22.939233620362689</v>
      </c>
      <c r="P24">
        <f t="shared" si="6"/>
        <v>23.801065817583545</v>
      </c>
      <c r="Q24">
        <v>24.662898014804409</v>
      </c>
      <c r="R24">
        <f t="shared" si="7"/>
        <v>23.652288796123084</v>
      </c>
      <c r="S24">
        <f t="shared" si="7"/>
        <v>22.64167957744176</v>
      </c>
      <c r="T24">
        <f t="shared" si="7"/>
        <v>21.631070358760436</v>
      </c>
      <c r="U24">
        <f t="shared" si="7"/>
        <v>20.620461140079112</v>
      </c>
      <c r="V24">
        <v>19.60985192139778</v>
      </c>
      <c r="W24">
        <f t="shared" si="8"/>
        <v>19.642575418469182</v>
      </c>
      <c r="X24">
        <f t="shared" si="8"/>
        <v>19.675298915540584</v>
      </c>
      <c r="Y24">
        <f t="shared" si="8"/>
        <v>19.708022412611985</v>
      </c>
      <c r="Z24">
        <f t="shared" si="8"/>
        <v>19.740745909683387</v>
      </c>
      <c r="AA24">
        <v>19.773469406754796</v>
      </c>
    </row>
    <row r="25" spans="1:27" x14ac:dyDescent="0.25">
      <c r="A25" t="s">
        <v>24</v>
      </c>
      <c r="B25" t="s">
        <v>33</v>
      </c>
      <c r="C25" t="s">
        <v>33</v>
      </c>
      <c r="D25" t="s">
        <v>33</v>
      </c>
      <c r="E25" t="s">
        <v>33</v>
      </c>
      <c r="F25" t="s">
        <v>33</v>
      </c>
      <c r="G25" t="s">
        <v>33</v>
      </c>
      <c r="H25" t="s">
        <v>33</v>
      </c>
      <c r="I25" t="s">
        <v>33</v>
      </c>
      <c r="J25" t="s">
        <v>33</v>
      </c>
      <c r="K25" t="s">
        <v>33</v>
      </c>
      <c r="L25">
        <v>8.2537924977014878</v>
      </c>
      <c r="M25">
        <f t="shared" si="6"/>
        <v>12.769054425736556</v>
      </c>
      <c r="N25">
        <f t="shared" si="6"/>
        <v>17.284316353771622</v>
      </c>
      <c r="O25">
        <f t="shared" si="6"/>
        <v>21.799578281806689</v>
      </c>
      <c r="P25">
        <f t="shared" si="6"/>
        <v>26.314840209841755</v>
      </c>
      <c r="Q25">
        <v>30.830102137876825</v>
      </c>
      <c r="R25">
        <f t="shared" si="7"/>
        <v>27.959495557935874</v>
      </c>
      <c r="S25">
        <f t="shared" si="7"/>
        <v>25.088888977994923</v>
      </c>
      <c r="T25">
        <f t="shared" si="7"/>
        <v>22.218282398053972</v>
      </c>
      <c r="U25">
        <f t="shared" si="7"/>
        <v>19.347675818113022</v>
      </c>
      <c r="V25">
        <v>16.477069238172064</v>
      </c>
      <c r="W25">
        <f t="shared" si="8"/>
        <v>17.274641473888874</v>
      </c>
      <c r="X25">
        <f t="shared" si="8"/>
        <v>18.072213709605684</v>
      </c>
      <c r="Y25">
        <f t="shared" si="8"/>
        <v>18.869785945322494</v>
      </c>
      <c r="Z25">
        <f t="shared" si="8"/>
        <v>19.667358181039305</v>
      </c>
      <c r="AA25">
        <v>20.464930416756122</v>
      </c>
    </row>
    <row r="26" spans="1:27" x14ac:dyDescent="0.25">
      <c r="A26" t="s">
        <v>26</v>
      </c>
      <c r="B26" t="s">
        <v>33</v>
      </c>
      <c r="C26" t="s">
        <v>33</v>
      </c>
      <c r="D26" t="s">
        <v>33</v>
      </c>
      <c r="E26" t="s">
        <v>33</v>
      </c>
      <c r="F26" t="s">
        <v>33</v>
      </c>
      <c r="G26" t="s">
        <v>33</v>
      </c>
      <c r="H26" t="s">
        <v>33</v>
      </c>
      <c r="I26" t="s">
        <v>33</v>
      </c>
      <c r="J26" t="s">
        <v>33</v>
      </c>
      <c r="K26" t="s">
        <v>33</v>
      </c>
      <c r="L26">
        <v>7.0096319923906112</v>
      </c>
      <c r="M26">
        <f t="shared" si="6"/>
        <v>7.8458481321184435</v>
      </c>
      <c r="N26">
        <f t="shared" si="6"/>
        <v>8.6820642718462757</v>
      </c>
      <c r="O26">
        <f t="shared" si="6"/>
        <v>9.5182804115741089</v>
      </c>
      <c r="P26">
        <f t="shared" si="6"/>
        <v>10.354496551301942</v>
      </c>
      <c r="Q26">
        <v>11.190712691029773</v>
      </c>
      <c r="R26">
        <f t="shared" si="7"/>
        <v>11.456886700002988</v>
      </c>
      <c r="S26">
        <f t="shared" si="7"/>
        <v>11.723060708976202</v>
      </c>
      <c r="T26">
        <f t="shared" si="7"/>
        <v>11.989234717949417</v>
      </c>
      <c r="U26">
        <f t="shared" si="7"/>
        <v>12.255408726922632</v>
      </c>
      <c r="V26">
        <v>12.52158273589585</v>
      </c>
      <c r="W26">
        <f t="shared" si="8"/>
        <v>12.720593541127387</v>
      </c>
      <c r="X26">
        <f t="shared" si="8"/>
        <v>12.919604346358925</v>
      </c>
      <c r="Y26">
        <f t="shared" si="8"/>
        <v>13.118615151590463</v>
      </c>
      <c r="Z26">
        <f t="shared" si="8"/>
        <v>13.317625956822001</v>
      </c>
      <c r="AA26">
        <v>13.516636762053539</v>
      </c>
    </row>
    <row r="27" spans="1:27" x14ac:dyDescent="0.25">
      <c r="A27" t="s">
        <v>25</v>
      </c>
      <c r="B27" t="s">
        <v>33</v>
      </c>
      <c r="C27" t="s">
        <v>33</v>
      </c>
      <c r="D27" t="s">
        <v>33</v>
      </c>
      <c r="E27" t="s">
        <v>33</v>
      </c>
      <c r="F27" t="s">
        <v>33</v>
      </c>
      <c r="G27" t="s">
        <v>33</v>
      </c>
      <c r="H27" t="s">
        <v>33</v>
      </c>
      <c r="I27" t="s">
        <v>33</v>
      </c>
      <c r="J27" t="s">
        <v>33</v>
      </c>
      <c r="K27" t="s">
        <v>33</v>
      </c>
      <c r="L27">
        <v>3.5459039753147015</v>
      </c>
      <c r="M27">
        <f t="shared" si="6"/>
        <v>4.3383507584226928</v>
      </c>
      <c r="N27">
        <f t="shared" si="6"/>
        <v>5.1307975415306837</v>
      </c>
      <c r="O27">
        <f t="shared" si="6"/>
        <v>5.9232443246386746</v>
      </c>
      <c r="P27">
        <f t="shared" si="6"/>
        <v>6.7156911077466654</v>
      </c>
      <c r="Q27">
        <v>7.5081378908546563</v>
      </c>
      <c r="R27">
        <f t="shared" si="7"/>
        <v>7.5273653526514837</v>
      </c>
      <c r="S27">
        <f t="shared" si="7"/>
        <v>7.546592814448311</v>
      </c>
      <c r="T27">
        <f t="shared" si="7"/>
        <v>7.5658202762451383</v>
      </c>
      <c r="U27">
        <f t="shared" si="7"/>
        <v>7.5850477380419656</v>
      </c>
      <c r="V27">
        <v>7.6042751998387939</v>
      </c>
      <c r="W27">
        <f t="shared" si="8"/>
        <v>7.7357739949013178</v>
      </c>
      <c r="X27">
        <f t="shared" si="8"/>
        <v>7.8672727899638417</v>
      </c>
      <c r="Y27">
        <f t="shared" si="8"/>
        <v>7.9987715850263656</v>
      </c>
      <c r="Z27">
        <f t="shared" si="8"/>
        <v>8.1302703800888896</v>
      </c>
      <c r="AA27">
        <v>8.2617691751514144</v>
      </c>
    </row>
    <row r="28" spans="1:27" x14ac:dyDescent="0.25">
      <c r="A28" t="s">
        <v>10</v>
      </c>
      <c r="B28" t="s">
        <v>33</v>
      </c>
      <c r="C28" t="s">
        <v>33</v>
      </c>
      <c r="D28" t="s">
        <v>33</v>
      </c>
      <c r="E28" t="s">
        <v>33</v>
      </c>
      <c r="F28" t="s">
        <v>33</v>
      </c>
      <c r="G28" t="s">
        <v>33</v>
      </c>
      <c r="H28" t="s">
        <v>33</v>
      </c>
      <c r="I28" t="s">
        <v>33</v>
      </c>
      <c r="J28" t="s">
        <v>33</v>
      </c>
      <c r="K28" t="s">
        <v>33</v>
      </c>
      <c r="L28">
        <v>137.69450354040094</v>
      </c>
      <c r="M28">
        <f t="shared" si="6"/>
        <v>153.56179087401893</v>
      </c>
      <c r="N28">
        <f t="shared" si="6"/>
        <v>169.42907820763691</v>
      </c>
      <c r="O28">
        <f t="shared" si="6"/>
        <v>185.29636554125489</v>
      </c>
      <c r="P28">
        <f t="shared" si="6"/>
        <v>201.16365287487287</v>
      </c>
      <c r="Q28">
        <v>217.03094020849088</v>
      </c>
      <c r="R28">
        <f t="shared" si="7"/>
        <v>211.53240821539771</v>
      </c>
      <c r="S28">
        <f t="shared" si="7"/>
        <v>206.03387622230454</v>
      </c>
      <c r="T28">
        <f t="shared" si="7"/>
        <v>200.53534422921138</v>
      </c>
      <c r="U28">
        <f t="shared" si="7"/>
        <v>195.03681223611821</v>
      </c>
      <c r="V28">
        <v>189.53828024302499</v>
      </c>
      <c r="W28">
        <f t="shared" si="8"/>
        <v>189.73105553196075</v>
      </c>
      <c r="X28">
        <f t="shared" si="8"/>
        <v>189.92383082089651</v>
      </c>
      <c r="Y28">
        <f t="shared" si="8"/>
        <v>190.11660610983228</v>
      </c>
      <c r="Z28">
        <f t="shared" si="8"/>
        <v>190.30938139876804</v>
      </c>
      <c r="AA28">
        <v>190.50215668770386</v>
      </c>
    </row>
    <row r="29" spans="1:27" x14ac:dyDescent="0.25">
      <c r="A29" t="s">
        <v>28</v>
      </c>
      <c r="L29">
        <v>42.707907449684534</v>
      </c>
      <c r="M29">
        <f t="shared" si="6"/>
        <v>43.637462245149905</v>
      </c>
      <c r="N29">
        <f t="shared" si="6"/>
        <v>44.567017040615276</v>
      </c>
      <c r="O29">
        <f t="shared" si="6"/>
        <v>45.496571836080648</v>
      </c>
      <c r="P29">
        <f t="shared" si="6"/>
        <v>46.426126631546019</v>
      </c>
      <c r="Q29">
        <v>47.355681427011376</v>
      </c>
      <c r="R29">
        <f t="shared" si="7"/>
        <v>46.784710107496728</v>
      </c>
      <c r="S29">
        <f t="shared" si="7"/>
        <v>46.213738787982081</v>
      </c>
      <c r="T29">
        <f t="shared" si="7"/>
        <v>45.642767468467433</v>
      </c>
      <c r="U29">
        <f t="shared" si="7"/>
        <v>45.071796148952785</v>
      </c>
      <c r="V29">
        <v>44.50082482943813</v>
      </c>
      <c r="W29">
        <f t="shared" si="8"/>
        <v>44.754994195279885</v>
      </c>
      <c r="X29">
        <f t="shared" si="8"/>
        <v>45.009163561121639</v>
      </c>
      <c r="Y29">
        <f t="shared" si="8"/>
        <v>45.263332926963393</v>
      </c>
      <c r="Z29">
        <f t="shared" si="8"/>
        <v>45.517502292805148</v>
      </c>
      <c r="AA29">
        <v>45.771671658646909</v>
      </c>
    </row>
    <row r="30" spans="1:27" x14ac:dyDescent="0.25">
      <c r="A30" t="s">
        <v>32</v>
      </c>
      <c r="L30">
        <v>182.97722443494158</v>
      </c>
      <c r="M30">
        <f t="shared" si="6"/>
        <v>183.00524038146884</v>
      </c>
      <c r="N30">
        <f t="shared" si="6"/>
        <v>183.0332563279961</v>
      </c>
      <c r="O30">
        <f t="shared" si="6"/>
        <v>183.06127227452336</v>
      </c>
      <c r="P30">
        <f t="shared" si="6"/>
        <v>183.08928822105062</v>
      </c>
      <c r="Q30">
        <v>183.11730416757786</v>
      </c>
      <c r="R30">
        <f t="shared" si="7"/>
        <v>179.32629402348206</v>
      </c>
      <c r="S30">
        <f t="shared" si="7"/>
        <v>175.53528387938627</v>
      </c>
      <c r="T30">
        <f t="shared" si="7"/>
        <v>171.74427373529048</v>
      </c>
      <c r="U30">
        <f t="shared" si="7"/>
        <v>167.95326359119468</v>
      </c>
      <c r="V30">
        <v>164.16225344709883</v>
      </c>
      <c r="W30">
        <f t="shared" si="8"/>
        <v>168.70486165205952</v>
      </c>
      <c r="X30">
        <f t="shared" si="8"/>
        <v>173.24746985702021</v>
      </c>
      <c r="Y30">
        <f t="shared" si="8"/>
        <v>177.79007806198089</v>
      </c>
      <c r="Z30">
        <f t="shared" si="8"/>
        <v>182.33268626694158</v>
      </c>
      <c r="AA30">
        <v>186.87529447190224</v>
      </c>
    </row>
    <row r="31" spans="1:27" x14ac:dyDescent="0.25">
      <c r="A31" t="s">
        <v>30</v>
      </c>
      <c r="L31">
        <v>9.7912999999999997</v>
      </c>
      <c r="M31">
        <f t="shared" si="6"/>
        <v>9.8726488999188504</v>
      </c>
      <c r="N31">
        <f t="shared" si="6"/>
        <v>9.9539977998377012</v>
      </c>
      <c r="O31">
        <f t="shared" si="6"/>
        <v>10.035346699756552</v>
      </c>
      <c r="P31">
        <f t="shared" si="6"/>
        <v>10.116695599675403</v>
      </c>
      <c r="Q31">
        <v>10.198044499594255</v>
      </c>
      <c r="R31">
        <f t="shared" si="7"/>
        <v>10.805835599675405</v>
      </c>
      <c r="S31">
        <f t="shared" si="7"/>
        <v>11.413626699756554</v>
      </c>
      <c r="T31">
        <f t="shared" si="7"/>
        <v>12.021417799837703</v>
      </c>
      <c r="U31">
        <f t="shared" si="7"/>
        <v>12.629208899918853</v>
      </c>
      <c r="V31">
        <v>13.237</v>
      </c>
      <c r="W31">
        <f t="shared" si="8"/>
        <v>13.0778</v>
      </c>
      <c r="X31">
        <f t="shared" si="8"/>
        <v>12.9186</v>
      </c>
      <c r="Y31">
        <f t="shared" si="8"/>
        <v>12.759399999999999</v>
      </c>
      <c r="Z31">
        <f t="shared" si="8"/>
        <v>12.600199999999999</v>
      </c>
      <c r="AA31">
        <v>12.441000000000001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59F48-AD0F-49D3-BB6D-C755C2935C0A}">
  <dimension ref="A1:AA30"/>
  <sheetViews>
    <sheetView workbookViewId="0">
      <selection sqref="A1:XFD1"/>
    </sheetView>
  </sheetViews>
  <sheetFormatPr defaultRowHeight="15" x14ac:dyDescent="0.25"/>
  <sheetData>
    <row r="1" spans="1:27" x14ac:dyDescent="0.25">
      <c r="A1" t="s">
        <v>2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</row>
    <row r="2" spans="1:27" x14ac:dyDescent="0.25">
      <c r="A2" t="s">
        <v>21</v>
      </c>
      <c r="B2" t="s">
        <v>33</v>
      </c>
      <c r="C2" t="s">
        <v>33</v>
      </c>
      <c r="D2" t="s">
        <v>33</v>
      </c>
      <c r="E2" t="s">
        <v>33</v>
      </c>
      <c r="F2" t="s">
        <v>33</v>
      </c>
      <c r="G2" t="s">
        <v>33</v>
      </c>
      <c r="H2" t="s">
        <v>33</v>
      </c>
      <c r="I2" t="s">
        <v>33</v>
      </c>
      <c r="J2" t="s">
        <v>33</v>
      </c>
      <c r="K2" t="s">
        <v>33</v>
      </c>
      <c r="L2">
        <v>31.081361769102784</v>
      </c>
      <c r="M2">
        <f t="shared" ref="M2:P30" si="0">L2+($Q2-$L2)/5</f>
        <v>31.551167190378482</v>
      </c>
      <c r="N2">
        <f t="shared" si="0"/>
        <v>32.02097261165418</v>
      </c>
      <c r="O2">
        <f t="shared" si="0"/>
        <v>32.490778032929875</v>
      </c>
      <c r="P2">
        <f t="shared" si="0"/>
        <v>32.960583454205569</v>
      </c>
      <c r="Q2">
        <v>33.43038887548127</v>
      </c>
      <c r="R2">
        <f t="shared" ref="R2:U30" si="1">Q2+($V2-$Q2)/5</f>
        <v>34.561296485677104</v>
      </c>
      <c r="S2">
        <f t="shared" si="1"/>
        <v>35.692204095872938</v>
      </c>
      <c r="T2">
        <f t="shared" si="1"/>
        <v>36.823111706068772</v>
      </c>
      <c r="U2">
        <f t="shared" si="1"/>
        <v>37.954019316264606</v>
      </c>
      <c r="V2">
        <v>39.084926926460433</v>
      </c>
      <c r="W2">
        <f t="shared" ref="W2:Z30" si="2">V2+($AA2-$V2)/5</f>
        <v>39.877727752471799</v>
      </c>
      <c r="X2">
        <f t="shared" si="2"/>
        <v>40.670528578483164</v>
      </c>
      <c r="Y2">
        <f t="shared" si="2"/>
        <v>41.46332940449453</v>
      </c>
      <c r="Z2">
        <f t="shared" si="2"/>
        <v>42.256130230505896</v>
      </c>
      <c r="AA2">
        <v>43.048931056517269</v>
      </c>
    </row>
    <row r="3" spans="1:27" x14ac:dyDescent="0.25">
      <c r="A3" t="s">
        <v>3</v>
      </c>
      <c r="B3" t="s">
        <v>33</v>
      </c>
      <c r="C3" t="s">
        <v>33</v>
      </c>
      <c r="D3" t="s">
        <v>33</v>
      </c>
      <c r="E3" t="s">
        <v>33</v>
      </c>
      <c r="F3" t="s">
        <v>33</v>
      </c>
      <c r="G3" t="s">
        <v>33</v>
      </c>
      <c r="H3" t="s">
        <v>33</v>
      </c>
      <c r="I3" t="s">
        <v>33</v>
      </c>
      <c r="J3" t="s">
        <v>33</v>
      </c>
      <c r="K3" t="s">
        <v>33</v>
      </c>
      <c r="L3">
        <v>55.018031911898781</v>
      </c>
      <c r="M3">
        <f t="shared" si="0"/>
        <v>53.6342819063468</v>
      </c>
      <c r="N3">
        <f t="shared" si="0"/>
        <v>52.250531900794819</v>
      </c>
      <c r="O3">
        <f t="shared" si="0"/>
        <v>50.866781895242838</v>
      </c>
      <c r="P3">
        <f t="shared" si="0"/>
        <v>49.483031889690857</v>
      </c>
      <c r="Q3">
        <v>48.099281884138883</v>
      </c>
      <c r="R3">
        <f t="shared" si="1"/>
        <v>47.734072050104203</v>
      </c>
      <c r="S3">
        <f t="shared" si="1"/>
        <v>47.368862216069523</v>
      </c>
      <c r="T3">
        <f t="shared" si="1"/>
        <v>47.003652382034844</v>
      </c>
      <c r="U3">
        <f t="shared" si="1"/>
        <v>46.638442548000164</v>
      </c>
      <c r="V3">
        <v>46.273232713965491</v>
      </c>
      <c r="W3">
        <f t="shared" si="2"/>
        <v>46.399213630570699</v>
      </c>
      <c r="X3">
        <f t="shared" si="2"/>
        <v>46.525194547175907</v>
      </c>
      <c r="Y3">
        <f t="shared" si="2"/>
        <v>46.651175463781115</v>
      </c>
      <c r="Z3">
        <f t="shared" si="2"/>
        <v>46.777156380386323</v>
      </c>
      <c r="AA3">
        <v>46.903137296991531</v>
      </c>
    </row>
    <row r="4" spans="1:27" x14ac:dyDescent="0.25">
      <c r="A4" t="s">
        <v>4</v>
      </c>
      <c r="B4" t="s">
        <v>33</v>
      </c>
      <c r="C4" t="s">
        <v>33</v>
      </c>
      <c r="D4" t="s">
        <v>33</v>
      </c>
      <c r="E4" t="s">
        <v>33</v>
      </c>
      <c r="F4" t="s">
        <v>33</v>
      </c>
      <c r="G4" t="s">
        <v>33</v>
      </c>
      <c r="H4" t="s">
        <v>33</v>
      </c>
      <c r="I4" t="s">
        <v>33</v>
      </c>
      <c r="J4" t="s">
        <v>33</v>
      </c>
      <c r="K4" t="s">
        <v>33</v>
      </c>
      <c r="L4">
        <v>4.6803920507674182</v>
      </c>
      <c r="M4">
        <f t="shared" si="0"/>
        <v>5.8530273070725567</v>
      </c>
      <c r="N4">
        <f t="shared" si="0"/>
        <v>7.0256625633776952</v>
      </c>
      <c r="O4">
        <f t="shared" si="0"/>
        <v>8.1982978196828338</v>
      </c>
      <c r="P4">
        <f t="shared" si="0"/>
        <v>9.3709330759879723</v>
      </c>
      <c r="Q4">
        <v>10.543568332293109</v>
      </c>
      <c r="R4">
        <f t="shared" si="1"/>
        <v>10.271832534243561</v>
      </c>
      <c r="S4">
        <f t="shared" si="1"/>
        <v>10.000096736194013</v>
      </c>
      <c r="T4">
        <f t="shared" si="1"/>
        <v>9.7283609381444656</v>
      </c>
      <c r="U4">
        <f t="shared" si="1"/>
        <v>9.4566251400949177</v>
      </c>
      <c r="V4">
        <v>9.1848893420453699</v>
      </c>
      <c r="W4">
        <f t="shared" si="2"/>
        <v>9.3801165329545295</v>
      </c>
      <c r="X4">
        <f t="shared" si="2"/>
        <v>9.5753437238636891</v>
      </c>
      <c r="Y4">
        <f t="shared" si="2"/>
        <v>9.7705709147728488</v>
      </c>
      <c r="Z4">
        <f t="shared" si="2"/>
        <v>9.9657981056820084</v>
      </c>
      <c r="AA4">
        <v>10.16102529659117</v>
      </c>
    </row>
    <row r="5" spans="1:27" x14ac:dyDescent="0.25">
      <c r="A5" t="s">
        <v>12</v>
      </c>
      <c r="B5" t="s">
        <v>33</v>
      </c>
      <c r="C5" t="s">
        <v>33</v>
      </c>
      <c r="D5" t="s">
        <v>33</v>
      </c>
      <c r="E5" t="s">
        <v>33</v>
      </c>
      <c r="F5" t="s">
        <v>33</v>
      </c>
      <c r="G5" t="s">
        <v>33</v>
      </c>
      <c r="H5" t="s">
        <v>33</v>
      </c>
      <c r="I5" t="s">
        <v>33</v>
      </c>
      <c r="J5" t="s">
        <v>33</v>
      </c>
      <c r="K5" t="s">
        <v>33</v>
      </c>
      <c r="L5">
        <v>2.6363719585801118</v>
      </c>
      <c r="M5">
        <f t="shared" si="0"/>
        <v>3.8821174983025273</v>
      </c>
      <c r="N5">
        <f t="shared" si="0"/>
        <v>5.1278630380249428</v>
      </c>
      <c r="O5">
        <f t="shared" si="0"/>
        <v>6.3736085777473583</v>
      </c>
      <c r="P5">
        <f t="shared" si="0"/>
        <v>7.6193541174697739</v>
      </c>
      <c r="Q5">
        <v>8.8650996571921894</v>
      </c>
      <c r="R5">
        <f t="shared" si="1"/>
        <v>8.745401587674893</v>
      </c>
      <c r="S5">
        <f t="shared" si="1"/>
        <v>8.6257035181575965</v>
      </c>
      <c r="T5">
        <f t="shared" si="1"/>
        <v>8.5060054486403001</v>
      </c>
      <c r="U5">
        <f t="shared" si="1"/>
        <v>8.3863073791230036</v>
      </c>
      <c r="V5">
        <v>8.2666093096057036</v>
      </c>
      <c r="W5">
        <f t="shared" si="2"/>
        <v>8.2967047263800549</v>
      </c>
      <c r="X5">
        <f t="shared" si="2"/>
        <v>8.3268001431544061</v>
      </c>
      <c r="Y5">
        <f t="shared" si="2"/>
        <v>8.3568955599287573</v>
      </c>
      <c r="Z5">
        <f t="shared" si="2"/>
        <v>8.3869909767031086</v>
      </c>
      <c r="AA5">
        <v>8.4170863934774562</v>
      </c>
    </row>
    <row r="6" spans="1:27" x14ac:dyDescent="0.25">
      <c r="A6" t="s">
        <v>14</v>
      </c>
      <c r="B6" t="s">
        <v>33</v>
      </c>
      <c r="C6" t="s">
        <v>33</v>
      </c>
      <c r="D6" t="s">
        <v>33</v>
      </c>
      <c r="E6" t="s">
        <v>33</v>
      </c>
      <c r="F6" t="s">
        <v>33</v>
      </c>
      <c r="G6" t="s">
        <v>33</v>
      </c>
      <c r="H6" t="s">
        <v>33</v>
      </c>
      <c r="I6" t="s">
        <v>33</v>
      </c>
      <c r="J6" t="s">
        <v>33</v>
      </c>
      <c r="K6" t="s">
        <v>33</v>
      </c>
      <c r="L6">
        <v>1.3411803876756834</v>
      </c>
      <c r="M6">
        <f t="shared" si="0"/>
        <v>1.365663177932485</v>
      </c>
      <c r="N6">
        <f t="shared" si="0"/>
        <v>1.3901459681892867</v>
      </c>
      <c r="O6">
        <f t="shared" si="0"/>
        <v>1.4146287584460884</v>
      </c>
      <c r="P6">
        <f t="shared" si="0"/>
        <v>1.43911154870289</v>
      </c>
      <c r="Q6">
        <v>1.4635943389596922</v>
      </c>
      <c r="R6">
        <f t="shared" si="1"/>
        <v>1.398751773129451</v>
      </c>
      <c r="S6">
        <f t="shared" si="1"/>
        <v>1.3339092072992098</v>
      </c>
      <c r="T6">
        <f t="shared" si="1"/>
        <v>1.2690666414689686</v>
      </c>
      <c r="U6">
        <f t="shared" si="1"/>
        <v>1.2042240756387275</v>
      </c>
      <c r="V6">
        <v>1.1393815098084865</v>
      </c>
      <c r="W6">
        <f t="shared" si="2"/>
        <v>1.1407335576519462</v>
      </c>
      <c r="X6">
        <f t="shared" si="2"/>
        <v>1.1420856054954058</v>
      </c>
      <c r="Y6">
        <f t="shared" si="2"/>
        <v>1.1434376533388655</v>
      </c>
      <c r="Z6">
        <f t="shared" si="2"/>
        <v>1.1447897011823251</v>
      </c>
      <c r="AA6">
        <v>1.1461417490257846</v>
      </c>
    </row>
    <row r="7" spans="1:27" x14ac:dyDescent="0.25">
      <c r="A7" t="s">
        <v>31</v>
      </c>
      <c r="B7" t="s">
        <v>33</v>
      </c>
      <c r="C7" t="s">
        <v>33</v>
      </c>
      <c r="D7" t="s">
        <v>33</v>
      </c>
      <c r="E7" t="s">
        <v>33</v>
      </c>
      <c r="F7" t="s">
        <v>33</v>
      </c>
      <c r="G7" t="s">
        <v>33</v>
      </c>
      <c r="H7" t="s">
        <v>33</v>
      </c>
      <c r="I7" t="s">
        <v>33</v>
      </c>
      <c r="J7" t="s">
        <v>33</v>
      </c>
      <c r="K7" t="s">
        <v>33</v>
      </c>
      <c r="L7">
        <v>28.620152190072961</v>
      </c>
      <c r="M7">
        <f t="shared" si="0"/>
        <v>29.620013502467668</v>
      </c>
      <c r="N7">
        <f t="shared" si="0"/>
        <v>30.619874814862374</v>
      </c>
      <c r="O7">
        <f t="shared" si="0"/>
        <v>31.619736127257081</v>
      </c>
      <c r="P7">
        <f t="shared" si="0"/>
        <v>32.619597439651784</v>
      </c>
      <c r="Q7">
        <v>33.619458752046491</v>
      </c>
      <c r="R7">
        <f t="shared" si="1"/>
        <v>33.678241549971681</v>
      </c>
      <c r="S7">
        <f t="shared" si="1"/>
        <v>33.73702434789687</v>
      </c>
      <c r="T7">
        <f t="shared" si="1"/>
        <v>33.79580714582206</v>
      </c>
      <c r="U7">
        <f t="shared" si="1"/>
        <v>33.85458994374725</v>
      </c>
      <c r="V7">
        <v>33.913372741672426</v>
      </c>
      <c r="W7">
        <f t="shared" si="2"/>
        <v>34.138317349051633</v>
      </c>
      <c r="X7">
        <f t="shared" si="2"/>
        <v>34.36326195643084</v>
      </c>
      <c r="Y7">
        <f t="shared" si="2"/>
        <v>34.588206563810047</v>
      </c>
      <c r="Z7">
        <f t="shared" si="2"/>
        <v>34.813151171189254</v>
      </c>
      <c r="AA7">
        <v>35.038095778568476</v>
      </c>
    </row>
    <row r="8" spans="1:27" x14ac:dyDescent="0.25">
      <c r="A8" t="s">
        <v>5</v>
      </c>
      <c r="B8" t="s">
        <v>33</v>
      </c>
      <c r="C8" t="s">
        <v>33</v>
      </c>
      <c r="D8" t="s">
        <v>33</v>
      </c>
      <c r="E8" t="s">
        <v>33</v>
      </c>
      <c r="F8" t="s">
        <v>33</v>
      </c>
      <c r="G8" t="s">
        <v>33</v>
      </c>
      <c r="H8" t="s">
        <v>33</v>
      </c>
      <c r="I8" t="s">
        <v>33</v>
      </c>
      <c r="J8" t="s">
        <v>33</v>
      </c>
      <c r="K8" t="s">
        <v>33</v>
      </c>
      <c r="L8">
        <v>17.75501824735478</v>
      </c>
      <c r="M8">
        <f t="shared" si="0"/>
        <v>17.72858523835794</v>
      </c>
      <c r="N8">
        <f t="shared" si="0"/>
        <v>17.702152229361101</v>
      </c>
      <c r="O8">
        <f t="shared" si="0"/>
        <v>17.675719220364261</v>
      </c>
      <c r="P8">
        <f t="shared" si="0"/>
        <v>17.649286211367421</v>
      </c>
      <c r="Q8">
        <v>17.622853202370578</v>
      </c>
      <c r="R8">
        <f t="shared" si="1"/>
        <v>17.722652866748437</v>
      </c>
      <c r="S8">
        <f t="shared" si="1"/>
        <v>17.822452531126295</v>
      </c>
      <c r="T8">
        <f t="shared" si="1"/>
        <v>17.922252195504154</v>
      </c>
      <c r="U8">
        <f t="shared" si="1"/>
        <v>18.022051859882012</v>
      </c>
      <c r="V8">
        <v>18.121851524259878</v>
      </c>
      <c r="W8">
        <f t="shared" si="2"/>
        <v>18.526749536945079</v>
      </c>
      <c r="X8">
        <f t="shared" si="2"/>
        <v>18.931647549630281</v>
      </c>
      <c r="Y8">
        <f t="shared" si="2"/>
        <v>19.336545562315482</v>
      </c>
      <c r="Z8">
        <f t="shared" si="2"/>
        <v>19.741443575000684</v>
      </c>
      <c r="AA8">
        <v>20.146341587685878</v>
      </c>
    </row>
    <row r="9" spans="1:27" x14ac:dyDescent="0.25">
      <c r="A9" t="s">
        <v>7</v>
      </c>
      <c r="B9" t="s">
        <v>33</v>
      </c>
      <c r="C9" t="s">
        <v>33</v>
      </c>
      <c r="D9" t="s">
        <v>33</v>
      </c>
      <c r="E9" t="s">
        <v>33</v>
      </c>
      <c r="F9" t="s">
        <v>33</v>
      </c>
      <c r="G9" t="s">
        <v>33</v>
      </c>
      <c r="H9" t="s">
        <v>33</v>
      </c>
      <c r="I9" t="s">
        <v>33</v>
      </c>
      <c r="J9" t="s">
        <v>33</v>
      </c>
      <c r="K9" t="s">
        <v>33</v>
      </c>
      <c r="L9">
        <v>1.8666980972774128</v>
      </c>
      <c r="M9">
        <f t="shared" si="0"/>
        <v>2.0515578162598116</v>
      </c>
      <c r="N9">
        <f t="shared" si="0"/>
        <v>2.2364175352422104</v>
      </c>
      <c r="O9">
        <f t="shared" si="0"/>
        <v>2.4212772542246093</v>
      </c>
      <c r="P9">
        <f t="shared" si="0"/>
        <v>2.6061369732070081</v>
      </c>
      <c r="Q9">
        <v>2.7909966921894074</v>
      </c>
      <c r="R9">
        <f t="shared" si="1"/>
        <v>2.6836590256527719</v>
      </c>
      <c r="S9">
        <f t="shared" si="1"/>
        <v>2.5763213591161365</v>
      </c>
      <c r="T9">
        <f t="shared" si="1"/>
        <v>2.468983692579501</v>
      </c>
      <c r="U9">
        <f t="shared" si="1"/>
        <v>2.3616460260428656</v>
      </c>
      <c r="V9">
        <v>2.254308359506231</v>
      </c>
      <c r="W9">
        <f t="shared" si="2"/>
        <v>2.3629483981256563</v>
      </c>
      <c r="X9">
        <f t="shared" si="2"/>
        <v>2.4715884367450816</v>
      </c>
      <c r="Y9">
        <f t="shared" si="2"/>
        <v>2.5802284753645068</v>
      </c>
      <c r="Z9">
        <f t="shared" si="2"/>
        <v>2.6888685139839321</v>
      </c>
      <c r="AA9">
        <v>2.7975085526033574</v>
      </c>
    </row>
    <row r="10" spans="1:27" x14ac:dyDescent="0.25">
      <c r="A10" t="s">
        <v>27</v>
      </c>
      <c r="B10" t="s">
        <v>33</v>
      </c>
      <c r="C10" t="s">
        <v>33</v>
      </c>
      <c r="D10" t="s">
        <v>33</v>
      </c>
      <c r="E10" t="s">
        <v>33</v>
      </c>
      <c r="F10" t="s">
        <v>33</v>
      </c>
      <c r="G10" t="s">
        <v>33</v>
      </c>
      <c r="H10" t="s">
        <v>33</v>
      </c>
      <c r="I10" t="s">
        <v>33</v>
      </c>
      <c r="J10" t="s">
        <v>33</v>
      </c>
      <c r="K10" t="s">
        <v>33</v>
      </c>
      <c r="L10">
        <v>28.713372781531778</v>
      </c>
      <c r="M10">
        <f t="shared" si="0"/>
        <v>28.92211881104188</v>
      </c>
      <c r="N10">
        <f t="shared" si="0"/>
        <v>29.130864840551983</v>
      </c>
      <c r="O10">
        <f t="shared" si="0"/>
        <v>29.339610870062085</v>
      </c>
      <c r="P10">
        <f t="shared" si="0"/>
        <v>29.548356899572187</v>
      </c>
      <c r="Q10">
        <v>29.757102929082297</v>
      </c>
      <c r="R10">
        <f t="shared" si="1"/>
        <v>29.253731647183564</v>
      </c>
      <c r="S10">
        <f t="shared" si="1"/>
        <v>28.750360365284831</v>
      </c>
      <c r="T10">
        <f t="shared" si="1"/>
        <v>28.246989083386097</v>
      </c>
      <c r="U10">
        <f t="shared" si="1"/>
        <v>27.743617801487364</v>
      </c>
      <c r="V10">
        <v>27.240246519588624</v>
      </c>
      <c r="W10">
        <f t="shared" si="2"/>
        <v>27.34855393338173</v>
      </c>
      <c r="X10">
        <f t="shared" si="2"/>
        <v>27.456861347174836</v>
      </c>
      <c r="Y10">
        <f t="shared" si="2"/>
        <v>27.565168760967943</v>
      </c>
      <c r="Z10">
        <f t="shared" si="2"/>
        <v>27.673476174761049</v>
      </c>
      <c r="AA10">
        <v>27.781783588554152</v>
      </c>
    </row>
    <row r="11" spans="1:27" x14ac:dyDescent="0.25">
      <c r="A11" t="s">
        <v>11</v>
      </c>
      <c r="B11" t="s">
        <v>33</v>
      </c>
      <c r="C11" t="s">
        <v>33</v>
      </c>
      <c r="D11" t="s">
        <v>33</v>
      </c>
      <c r="E11" t="s">
        <v>33</v>
      </c>
      <c r="F11" t="s">
        <v>33</v>
      </c>
      <c r="G11" t="s">
        <v>33</v>
      </c>
      <c r="H11" t="s">
        <v>33</v>
      </c>
      <c r="I11" t="s">
        <v>33</v>
      </c>
      <c r="J11" t="s">
        <v>33</v>
      </c>
      <c r="K11" t="s">
        <v>33</v>
      </c>
      <c r="L11">
        <v>310.92511693863429</v>
      </c>
      <c r="M11">
        <f t="shared" si="0"/>
        <v>312.55881422139987</v>
      </c>
      <c r="N11">
        <f t="shared" si="0"/>
        <v>314.19251150416545</v>
      </c>
      <c r="O11">
        <f t="shared" si="0"/>
        <v>315.82620878693103</v>
      </c>
      <c r="P11">
        <f t="shared" si="0"/>
        <v>317.45990606969661</v>
      </c>
      <c r="Q11">
        <v>319.09360335246225</v>
      </c>
      <c r="R11">
        <f t="shared" si="1"/>
        <v>314.5284824003482</v>
      </c>
      <c r="S11">
        <f t="shared" si="1"/>
        <v>309.96336144823414</v>
      </c>
      <c r="T11">
        <f t="shared" si="1"/>
        <v>305.39824049612008</v>
      </c>
      <c r="U11">
        <f t="shared" si="1"/>
        <v>300.83311954400602</v>
      </c>
      <c r="V11">
        <v>296.26799859189197</v>
      </c>
      <c r="W11">
        <f t="shared" si="2"/>
        <v>298.9945803360161</v>
      </c>
      <c r="X11">
        <f t="shared" si="2"/>
        <v>301.72116208014023</v>
      </c>
      <c r="Y11">
        <f t="shared" si="2"/>
        <v>304.44774382426436</v>
      </c>
      <c r="Z11">
        <f t="shared" si="2"/>
        <v>307.1743255683885</v>
      </c>
      <c r="AA11">
        <v>309.90090731251269</v>
      </c>
    </row>
    <row r="12" spans="1:27" x14ac:dyDescent="0.25">
      <c r="A12" t="s">
        <v>6</v>
      </c>
      <c r="B12" t="s">
        <v>33</v>
      </c>
      <c r="C12" t="s">
        <v>33</v>
      </c>
      <c r="D12" t="s">
        <v>33</v>
      </c>
      <c r="E12" t="s">
        <v>33</v>
      </c>
      <c r="F12" t="s">
        <v>33</v>
      </c>
      <c r="G12" t="s">
        <v>33</v>
      </c>
      <c r="H12" t="s">
        <v>33</v>
      </c>
      <c r="I12" t="s">
        <v>33</v>
      </c>
      <c r="J12" t="s">
        <v>33</v>
      </c>
      <c r="K12" t="s">
        <v>33</v>
      </c>
      <c r="L12">
        <v>342.04501486617528</v>
      </c>
      <c r="M12">
        <f t="shared" si="0"/>
        <v>350.55397320351688</v>
      </c>
      <c r="N12">
        <f t="shared" si="0"/>
        <v>359.06293154085847</v>
      </c>
      <c r="O12">
        <f t="shared" si="0"/>
        <v>367.57188987820007</v>
      </c>
      <c r="P12">
        <f t="shared" si="0"/>
        <v>376.08084821554166</v>
      </c>
      <c r="Q12">
        <v>384.58980655288337</v>
      </c>
      <c r="R12">
        <f t="shared" si="1"/>
        <v>392.03622457573414</v>
      </c>
      <c r="S12">
        <f t="shared" si="1"/>
        <v>399.4826425985849</v>
      </c>
      <c r="T12">
        <f t="shared" si="1"/>
        <v>406.92906062143567</v>
      </c>
      <c r="U12">
        <f t="shared" si="1"/>
        <v>414.37547864428643</v>
      </c>
      <c r="V12">
        <v>421.82189666713708</v>
      </c>
      <c r="W12">
        <f t="shared" si="2"/>
        <v>425.28827125364216</v>
      </c>
      <c r="X12">
        <f t="shared" si="2"/>
        <v>428.75464584014725</v>
      </c>
      <c r="Y12">
        <f t="shared" si="2"/>
        <v>432.22102042665233</v>
      </c>
      <c r="Z12">
        <f t="shared" si="2"/>
        <v>435.68739501315741</v>
      </c>
      <c r="AA12">
        <v>439.15376959966244</v>
      </c>
    </row>
    <row r="13" spans="1:27" x14ac:dyDescent="0.25">
      <c r="A13" t="s">
        <v>9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>
        <v>28.098165272240912</v>
      </c>
      <c r="M13">
        <f t="shared" si="0"/>
        <v>27.316175261248507</v>
      </c>
      <c r="N13">
        <f t="shared" si="0"/>
        <v>26.534185250256101</v>
      </c>
      <c r="O13">
        <f t="shared" si="0"/>
        <v>25.752195239263695</v>
      </c>
      <c r="P13">
        <f t="shared" si="0"/>
        <v>24.97020522827129</v>
      </c>
      <c r="Q13">
        <v>24.188215217278888</v>
      </c>
      <c r="R13">
        <f t="shared" si="1"/>
        <v>25.411979112791752</v>
      </c>
      <c r="S13">
        <f t="shared" si="1"/>
        <v>26.635743008304615</v>
      </c>
      <c r="T13">
        <f t="shared" si="1"/>
        <v>27.859506903817479</v>
      </c>
      <c r="U13">
        <f t="shared" si="1"/>
        <v>29.083270799330343</v>
      </c>
      <c r="V13">
        <v>30.307034694843203</v>
      </c>
      <c r="W13">
        <f t="shared" si="2"/>
        <v>30.30634043825912</v>
      </c>
      <c r="X13">
        <f t="shared" si="2"/>
        <v>30.305646181675037</v>
      </c>
      <c r="Y13">
        <f t="shared" si="2"/>
        <v>30.304951925090954</v>
      </c>
      <c r="Z13">
        <f t="shared" si="2"/>
        <v>30.304257668506871</v>
      </c>
      <c r="AA13">
        <v>30.303563411922784</v>
      </c>
    </row>
    <row r="14" spans="1:27" x14ac:dyDescent="0.25">
      <c r="A14" t="s">
        <v>18</v>
      </c>
      <c r="B14" t="s">
        <v>33</v>
      </c>
      <c r="C14" t="s">
        <v>33</v>
      </c>
      <c r="D14" t="s">
        <v>33</v>
      </c>
      <c r="E14" t="s">
        <v>33</v>
      </c>
      <c r="F14" t="s">
        <v>33</v>
      </c>
      <c r="G14" t="s">
        <v>33</v>
      </c>
      <c r="H14" t="s">
        <v>33</v>
      </c>
      <c r="I14" t="s">
        <v>33</v>
      </c>
      <c r="J14" t="s">
        <v>33</v>
      </c>
      <c r="K14" t="s">
        <v>33</v>
      </c>
      <c r="L14">
        <v>17.225599648272652</v>
      </c>
      <c r="M14">
        <f t="shared" si="0"/>
        <v>18.494080721515338</v>
      </c>
      <c r="N14">
        <f t="shared" si="0"/>
        <v>19.762561794758025</v>
      </c>
      <c r="O14">
        <f t="shared" si="0"/>
        <v>21.031042868000711</v>
      </c>
      <c r="P14">
        <f t="shared" si="0"/>
        <v>22.299523941243397</v>
      </c>
      <c r="Q14">
        <v>23.568005014486079</v>
      </c>
      <c r="R14">
        <f t="shared" si="1"/>
        <v>23.362972618685024</v>
      </c>
      <c r="S14">
        <f t="shared" si="1"/>
        <v>23.157940222883969</v>
      </c>
      <c r="T14">
        <f t="shared" si="1"/>
        <v>22.952907827082914</v>
      </c>
      <c r="U14">
        <f t="shared" si="1"/>
        <v>22.747875431281859</v>
      </c>
      <c r="V14">
        <v>22.542843035480796</v>
      </c>
      <c r="W14">
        <f t="shared" si="2"/>
        <v>22.577639877553079</v>
      </c>
      <c r="X14">
        <f t="shared" si="2"/>
        <v>22.612436719625361</v>
      </c>
      <c r="Y14">
        <f t="shared" si="2"/>
        <v>22.647233561697643</v>
      </c>
      <c r="Z14">
        <f t="shared" si="2"/>
        <v>22.682030403769925</v>
      </c>
      <c r="AA14">
        <v>22.7168272458422</v>
      </c>
    </row>
    <row r="15" spans="1:27" x14ac:dyDescent="0.25">
      <c r="A15" t="s">
        <v>8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>
        <v>10.81530822755054</v>
      </c>
      <c r="M15">
        <f t="shared" si="0"/>
        <v>11.958674527152606</v>
      </c>
      <c r="N15">
        <f t="shared" si="0"/>
        <v>13.102040826754672</v>
      </c>
      <c r="O15">
        <f t="shared" si="0"/>
        <v>14.245407126356739</v>
      </c>
      <c r="P15">
        <f t="shared" si="0"/>
        <v>15.388773425958805</v>
      </c>
      <c r="Q15">
        <v>16.532139725560871</v>
      </c>
      <c r="R15">
        <f t="shared" si="1"/>
        <v>15.281213434763528</v>
      </c>
      <c r="S15">
        <f t="shared" si="1"/>
        <v>14.030287143966184</v>
      </c>
      <c r="T15">
        <f t="shared" si="1"/>
        <v>12.779360853168841</v>
      </c>
      <c r="U15">
        <f t="shared" si="1"/>
        <v>11.528434562371498</v>
      </c>
      <c r="V15">
        <v>10.277508271574158</v>
      </c>
      <c r="W15">
        <f t="shared" si="2"/>
        <v>10.464795413501182</v>
      </c>
      <c r="X15">
        <f t="shared" si="2"/>
        <v>10.652082555428207</v>
      </c>
      <c r="Y15">
        <f t="shared" si="2"/>
        <v>10.839369697355231</v>
      </c>
      <c r="Z15">
        <f t="shared" si="2"/>
        <v>11.026656839282255</v>
      </c>
      <c r="AA15">
        <v>11.213943981209278</v>
      </c>
    </row>
    <row r="16" spans="1:27" x14ac:dyDescent="0.25">
      <c r="A16" t="s">
        <v>13</v>
      </c>
      <c r="B16" t="s">
        <v>33</v>
      </c>
      <c r="C16" t="s">
        <v>33</v>
      </c>
      <c r="D16" t="s">
        <v>33</v>
      </c>
      <c r="E16" t="s">
        <v>33</v>
      </c>
      <c r="F16" t="s">
        <v>33</v>
      </c>
      <c r="G16" t="s">
        <v>33</v>
      </c>
      <c r="H16" t="s">
        <v>33</v>
      </c>
      <c r="I16" t="s">
        <v>33</v>
      </c>
      <c r="J16" t="s">
        <v>33</v>
      </c>
      <c r="K16" t="s">
        <v>33</v>
      </c>
      <c r="L16">
        <v>192.40964084586622</v>
      </c>
      <c r="M16">
        <f t="shared" si="0"/>
        <v>199.02890984148624</v>
      </c>
      <c r="N16">
        <f t="shared" si="0"/>
        <v>205.64817883710626</v>
      </c>
      <c r="O16">
        <f t="shared" si="0"/>
        <v>212.26744783272628</v>
      </c>
      <c r="P16">
        <f t="shared" si="0"/>
        <v>218.88671682834629</v>
      </c>
      <c r="Q16">
        <v>225.50598582396634</v>
      </c>
      <c r="R16">
        <f t="shared" si="1"/>
        <v>220.72343929661611</v>
      </c>
      <c r="S16">
        <f t="shared" si="1"/>
        <v>215.94089276926587</v>
      </c>
      <c r="T16">
        <f t="shared" si="1"/>
        <v>211.15834624191564</v>
      </c>
      <c r="U16">
        <f t="shared" si="1"/>
        <v>206.3757997145654</v>
      </c>
      <c r="V16">
        <v>201.59325318721523</v>
      </c>
      <c r="W16">
        <f t="shared" si="2"/>
        <v>201.89779483893292</v>
      </c>
      <c r="X16">
        <f t="shared" si="2"/>
        <v>202.20233649065062</v>
      </c>
      <c r="Y16">
        <f t="shared" si="2"/>
        <v>202.50687814236832</v>
      </c>
      <c r="Z16">
        <f t="shared" si="2"/>
        <v>202.81141979408602</v>
      </c>
      <c r="AA16">
        <v>203.11596144580366</v>
      </c>
    </row>
    <row r="17" spans="1:27" x14ac:dyDescent="0.25">
      <c r="A17" t="s">
        <v>15</v>
      </c>
      <c r="B17" t="s">
        <v>33</v>
      </c>
      <c r="C17" t="s">
        <v>33</v>
      </c>
      <c r="D17" t="s">
        <v>33</v>
      </c>
      <c r="E17" t="s">
        <v>33</v>
      </c>
      <c r="F17" t="s">
        <v>33</v>
      </c>
      <c r="G17" t="s">
        <v>33</v>
      </c>
      <c r="H17" t="s">
        <v>33</v>
      </c>
      <c r="I17" t="s">
        <v>33</v>
      </c>
      <c r="J17" t="s">
        <v>33</v>
      </c>
      <c r="K17" t="s">
        <v>33</v>
      </c>
      <c r="L17">
        <v>2.1563538771743098</v>
      </c>
      <c r="M17">
        <f t="shared" si="0"/>
        <v>2.4848152552986935</v>
      </c>
      <c r="N17">
        <f t="shared" si="0"/>
        <v>2.8132766334230772</v>
      </c>
      <c r="O17">
        <f t="shared" si="0"/>
        <v>3.1417380115474609</v>
      </c>
      <c r="P17">
        <f t="shared" si="0"/>
        <v>3.4701993896718446</v>
      </c>
      <c r="Q17">
        <v>3.7986607677962274</v>
      </c>
      <c r="R17">
        <f t="shared" si="1"/>
        <v>3.8003778107423241</v>
      </c>
      <c r="S17">
        <f t="shared" si="1"/>
        <v>3.8020948536884207</v>
      </c>
      <c r="T17">
        <f t="shared" si="1"/>
        <v>3.8038118966345174</v>
      </c>
      <c r="U17">
        <f t="shared" si="1"/>
        <v>3.805528939580614</v>
      </c>
      <c r="V17">
        <v>3.8072459825267111</v>
      </c>
      <c r="W17">
        <f t="shared" si="2"/>
        <v>3.8659786628827897</v>
      </c>
      <c r="X17">
        <f t="shared" si="2"/>
        <v>3.9247113432388683</v>
      </c>
      <c r="Y17">
        <f t="shared" si="2"/>
        <v>3.9834440235949469</v>
      </c>
      <c r="Z17">
        <f t="shared" si="2"/>
        <v>4.0421767039510259</v>
      </c>
      <c r="AA17">
        <v>4.1009093843071049</v>
      </c>
    </row>
    <row r="18" spans="1:27" x14ac:dyDescent="0.25">
      <c r="A18" t="s">
        <v>16</v>
      </c>
      <c r="B18" t="s">
        <v>33</v>
      </c>
      <c r="C18" t="s">
        <v>33</v>
      </c>
      <c r="D18" t="s">
        <v>33</v>
      </c>
      <c r="E18" t="s">
        <v>33</v>
      </c>
      <c r="F18" t="s">
        <v>33</v>
      </c>
      <c r="G18" t="s">
        <v>33</v>
      </c>
      <c r="H18" t="s">
        <v>33</v>
      </c>
      <c r="I18" t="s">
        <v>33</v>
      </c>
      <c r="J18" t="s">
        <v>33</v>
      </c>
      <c r="K18" t="s">
        <v>33</v>
      </c>
      <c r="L18">
        <v>2.1778498870009813</v>
      </c>
      <c r="M18">
        <f t="shared" si="0"/>
        <v>2.6393517107766629</v>
      </c>
      <c r="N18">
        <f t="shared" si="0"/>
        <v>3.1008535345523445</v>
      </c>
      <c r="O18">
        <f t="shared" si="0"/>
        <v>3.5623553583280261</v>
      </c>
      <c r="P18">
        <f t="shared" si="0"/>
        <v>4.0238571821037077</v>
      </c>
      <c r="Q18">
        <v>4.4853590058793893</v>
      </c>
      <c r="R18">
        <f t="shared" si="1"/>
        <v>4.6315549013918762</v>
      </c>
      <c r="S18">
        <f t="shared" si="1"/>
        <v>4.7777507969043631</v>
      </c>
      <c r="T18">
        <f t="shared" si="1"/>
        <v>4.92394669241685</v>
      </c>
      <c r="U18">
        <f t="shared" si="1"/>
        <v>5.0701425879293369</v>
      </c>
      <c r="V18">
        <v>5.216338483441822</v>
      </c>
      <c r="W18">
        <f t="shared" si="2"/>
        <v>5.4320202172306065</v>
      </c>
      <c r="X18">
        <f t="shared" si="2"/>
        <v>5.6477019510193909</v>
      </c>
      <c r="Y18">
        <f t="shared" si="2"/>
        <v>5.8633836848081753</v>
      </c>
      <c r="Z18">
        <f t="shared" si="2"/>
        <v>6.0790654185969597</v>
      </c>
      <c r="AA18">
        <v>6.2947471523857423</v>
      </c>
    </row>
    <row r="19" spans="1:27" x14ac:dyDescent="0.25">
      <c r="A19" t="s">
        <v>17</v>
      </c>
      <c r="B19" t="s">
        <v>33</v>
      </c>
      <c r="C19" t="s">
        <v>33</v>
      </c>
      <c r="D19" t="s">
        <v>33</v>
      </c>
      <c r="E19" t="s">
        <v>33</v>
      </c>
      <c r="F19" t="s">
        <v>33</v>
      </c>
      <c r="G19" t="s">
        <v>33</v>
      </c>
      <c r="H19" t="s">
        <v>33</v>
      </c>
      <c r="I19" t="s">
        <v>33</v>
      </c>
      <c r="J19" t="s">
        <v>33</v>
      </c>
      <c r="K19" t="s">
        <v>33</v>
      </c>
      <c r="L19">
        <v>1.7094964313800645</v>
      </c>
      <c r="M19">
        <f t="shared" si="0"/>
        <v>1.7689901334960232</v>
      </c>
      <c r="N19">
        <f t="shared" si="0"/>
        <v>1.8284838356119819</v>
      </c>
      <c r="O19">
        <f t="shared" si="0"/>
        <v>1.8879775377279406</v>
      </c>
      <c r="P19">
        <f t="shared" si="0"/>
        <v>1.9474712398438994</v>
      </c>
      <c r="Q19">
        <v>2.0069649419598576</v>
      </c>
      <c r="R19">
        <f t="shared" si="1"/>
        <v>2.0559130429404164</v>
      </c>
      <c r="S19">
        <f t="shared" si="1"/>
        <v>2.1048611439209752</v>
      </c>
      <c r="T19">
        <f t="shared" si="1"/>
        <v>2.153809244901534</v>
      </c>
      <c r="U19">
        <f t="shared" si="1"/>
        <v>2.2027573458820928</v>
      </c>
      <c r="V19">
        <v>2.2517054468626507</v>
      </c>
      <c r="W19">
        <f t="shared" si="2"/>
        <v>2.34369403219605</v>
      </c>
      <c r="X19">
        <f t="shared" si="2"/>
        <v>2.4356826175294493</v>
      </c>
      <c r="Y19">
        <f t="shared" si="2"/>
        <v>2.5276712028628485</v>
      </c>
      <c r="Z19">
        <f t="shared" si="2"/>
        <v>2.6196597881962478</v>
      </c>
      <c r="AA19">
        <v>2.7116483735296479</v>
      </c>
    </row>
    <row r="20" spans="1:27" x14ac:dyDescent="0.25">
      <c r="A20" t="s">
        <v>19</v>
      </c>
      <c r="B20" t="s">
        <v>33</v>
      </c>
      <c r="C20" t="s">
        <v>33</v>
      </c>
      <c r="D20" t="s">
        <v>33</v>
      </c>
      <c r="E20" t="s">
        <v>33</v>
      </c>
      <c r="F20" t="s">
        <v>33</v>
      </c>
      <c r="G20" t="s">
        <v>33</v>
      </c>
      <c r="H20" t="s">
        <v>33</v>
      </c>
      <c r="I20" t="s">
        <v>33</v>
      </c>
      <c r="J20" t="s">
        <v>33</v>
      </c>
      <c r="K20" t="s">
        <v>33</v>
      </c>
      <c r="L20">
        <v>0.26264157152236045</v>
      </c>
      <c r="M20">
        <f t="shared" si="0"/>
        <v>0.26440772270116303</v>
      </c>
      <c r="N20">
        <f t="shared" si="0"/>
        <v>0.26617387387996561</v>
      </c>
      <c r="O20">
        <f t="shared" si="0"/>
        <v>0.26794002505876818</v>
      </c>
      <c r="P20">
        <f t="shared" si="0"/>
        <v>0.26970617623757076</v>
      </c>
      <c r="Q20">
        <v>0.27147232741637345</v>
      </c>
      <c r="R20">
        <f t="shared" si="1"/>
        <v>0.27121989880821262</v>
      </c>
      <c r="S20">
        <f t="shared" si="1"/>
        <v>0.2709674702000518</v>
      </c>
      <c r="T20">
        <f t="shared" si="1"/>
        <v>0.27071504159189097</v>
      </c>
      <c r="U20">
        <f t="shared" si="1"/>
        <v>0.27046261298373014</v>
      </c>
      <c r="V20">
        <v>0.27021018437556926</v>
      </c>
      <c r="W20">
        <f t="shared" si="2"/>
        <v>0.27110331101488516</v>
      </c>
      <c r="X20">
        <f t="shared" si="2"/>
        <v>0.27199643765420106</v>
      </c>
      <c r="Y20">
        <f t="shared" si="2"/>
        <v>0.27288956429351696</v>
      </c>
      <c r="Z20">
        <f t="shared" si="2"/>
        <v>0.27378269093283286</v>
      </c>
      <c r="AA20">
        <v>0.27467581757214871</v>
      </c>
    </row>
    <row r="21" spans="1:27" x14ac:dyDescent="0.25">
      <c r="A21" t="s">
        <v>20</v>
      </c>
      <c r="B21" t="s">
        <v>33</v>
      </c>
      <c r="C21" t="s">
        <v>33</v>
      </c>
      <c r="D21" t="s">
        <v>33</v>
      </c>
      <c r="E21" t="s">
        <v>33</v>
      </c>
      <c r="F21" t="s">
        <v>33</v>
      </c>
      <c r="G21" t="s">
        <v>33</v>
      </c>
      <c r="H21" t="s">
        <v>33</v>
      </c>
      <c r="I21" t="s">
        <v>33</v>
      </c>
      <c r="J21" t="s">
        <v>33</v>
      </c>
      <c r="K21" t="s">
        <v>33</v>
      </c>
      <c r="L21">
        <v>47.72124545300948</v>
      </c>
      <c r="M21">
        <f t="shared" si="0"/>
        <v>48.446561387374977</v>
      </c>
      <c r="N21">
        <f t="shared" si="0"/>
        <v>49.171877321740475</v>
      </c>
      <c r="O21">
        <f t="shared" si="0"/>
        <v>49.897193256105972</v>
      </c>
      <c r="P21">
        <f t="shared" si="0"/>
        <v>50.622509190471469</v>
      </c>
      <c r="Q21">
        <v>51.347825124836959</v>
      </c>
      <c r="R21">
        <f t="shared" si="1"/>
        <v>51.831848939102393</v>
      </c>
      <c r="S21">
        <f t="shared" si="1"/>
        <v>52.315872753367827</v>
      </c>
      <c r="T21">
        <f t="shared" si="1"/>
        <v>52.799896567633262</v>
      </c>
      <c r="U21">
        <f t="shared" si="1"/>
        <v>53.283920381898696</v>
      </c>
      <c r="V21">
        <v>53.767944196164123</v>
      </c>
      <c r="W21">
        <f t="shared" si="2"/>
        <v>53.981615972930776</v>
      </c>
      <c r="X21">
        <f t="shared" si="2"/>
        <v>54.195287749697428</v>
      </c>
      <c r="Y21">
        <f t="shared" si="2"/>
        <v>54.408959526464081</v>
      </c>
      <c r="Z21">
        <f t="shared" si="2"/>
        <v>54.622631303230733</v>
      </c>
      <c r="AA21">
        <v>54.836303079997393</v>
      </c>
    </row>
    <row r="22" spans="1:27" x14ac:dyDescent="0.25">
      <c r="A22" t="s">
        <v>22</v>
      </c>
      <c r="B22" t="s">
        <v>33</v>
      </c>
      <c r="C22" t="s">
        <v>33</v>
      </c>
      <c r="D22" t="s">
        <v>33</v>
      </c>
      <c r="E22" t="s">
        <v>33</v>
      </c>
      <c r="F22" t="s">
        <v>33</v>
      </c>
      <c r="G22" t="s">
        <v>33</v>
      </c>
      <c r="H22" t="s">
        <v>33</v>
      </c>
      <c r="I22" t="s">
        <v>33</v>
      </c>
      <c r="J22" t="s">
        <v>33</v>
      </c>
      <c r="K22" t="s">
        <v>33</v>
      </c>
      <c r="L22">
        <v>59.158411700000492</v>
      </c>
      <c r="M22">
        <f t="shared" si="0"/>
        <v>65.306023711642595</v>
      </c>
      <c r="N22">
        <f t="shared" si="0"/>
        <v>71.453635723284691</v>
      </c>
      <c r="O22">
        <f t="shared" si="0"/>
        <v>77.601247734926787</v>
      </c>
      <c r="P22">
        <f t="shared" si="0"/>
        <v>83.748859746568883</v>
      </c>
      <c r="Q22">
        <v>89.896471758210993</v>
      </c>
      <c r="R22">
        <f t="shared" si="1"/>
        <v>96.075828636305872</v>
      </c>
      <c r="S22">
        <f t="shared" si="1"/>
        <v>102.25518551440075</v>
      </c>
      <c r="T22">
        <f t="shared" si="1"/>
        <v>108.43454239249563</v>
      </c>
      <c r="U22">
        <f t="shared" si="1"/>
        <v>114.61389927059051</v>
      </c>
      <c r="V22">
        <v>120.79325614868536</v>
      </c>
      <c r="W22">
        <f t="shared" si="2"/>
        <v>126.5830174652519</v>
      </c>
      <c r="X22">
        <f t="shared" si="2"/>
        <v>132.37277878181845</v>
      </c>
      <c r="Y22">
        <f t="shared" si="2"/>
        <v>138.16254009838499</v>
      </c>
      <c r="Z22">
        <f t="shared" si="2"/>
        <v>143.95230141495153</v>
      </c>
      <c r="AA22">
        <v>149.74206273151808</v>
      </c>
    </row>
    <row r="23" spans="1:27" x14ac:dyDescent="0.25">
      <c r="A23" t="s">
        <v>23</v>
      </c>
      <c r="B23" t="s">
        <v>33</v>
      </c>
      <c r="C23" t="s">
        <v>33</v>
      </c>
      <c r="D23" t="s">
        <v>33</v>
      </c>
      <c r="E23" t="s">
        <v>33</v>
      </c>
      <c r="F23" t="s">
        <v>33</v>
      </c>
      <c r="G23" t="s">
        <v>33</v>
      </c>
      <c r="H23" t="s">
        <v>33</v>
      </c>
      <c r="I23" t="s">
        <v>33</v>
      </c>
      <c r="J23" t="s">
        <v>33</v>
      </c>
      <c r="K23" t="s">
        <v>33</v>
      </c>
      <c r="L23">
        <v>20.35373702870012</v>
      </c>
      <c r="M23">
        <f t="shared" si="0"/>
        <v>21.215569225920976</v>
      </c>
      <c r="N23">
        <f t="shared" si="0"/>
        <v>22.077401423141833</v>
      </c>
      <c r="O23">
        <f t="shared" si="0"/>
        <v>22.939233620362689</v>
      </c>
      <c r="P23">
        <f t="shared" si="0"/>
        <v>23.801065817583545</v>
      </c>
      <c r="Q23">
        <v>24.662898014804409</v>
      </c>
      <c r="R23">
        <f t="shared" si="1"/>
        <v>23.652288796123084</v>
      </c>
      <c r="S23">
        <f t="shared" si="1"/>
        <v>22.64167957744176</v>
      </c>
      <c r="T23">
        <f t="shared" si="1"/>
        <v>21.631070358760436</v>
      </c>
      <c r="U23">
        <f t="shared" si="1"/>
        <v>20.620461140079112</v>
      </c>
      <c r="V23">
        <v>19.60985192139778</v>
      </c>
      <c r="W23">
        <f t="shared" si="2"/>
        <v>19.642575418469182</v>
      </c>
      <c r="X23">
        <f t="shared" si="2"/>
        <v>19.675298915540584</v>
      </c>
      <c r="Y23">
        <f t="shared" si="2"/>
        <v>19.708022412611985</v>
      </c>
      <c r="Z23">
        <f t="shared" si="2"/>
        <v>19.740745909683387</v>
      </c>
      <c r="AA23">
        <v>19.773469406754796</v>
      </c>
    </row>
    <row r="24" spans="1:27" x14ac:dyDescent="0.25">
      <c r="A24" t="s">
        <v>24</v>
      </c>
      <c r="B24" t="s">
        <v>33</v>
      </c>
      <c r="C24" t="s">
        <v>33</v>
      </c>
      <c r="D24" t="s">
        <v>33</v>
      </c>
      <c r="E24" t="s">
        <v>33</v>
      </c>
      <c r="F24" t="s">
        <v>33</v>
      </c>
      <c r="G24" t="s">
        <v>33</v>
      </c>
      <c r="H24" t="s">
        <v>33</v>
      </c>
      <c r="I24" t="s">
        <v>33</v>
      </c>
      <c r="J24" t="s">
        <v>33</v>
      </c>
      <c r="K24" t="s">
        <v>33</v>
      </c>
      <c r="L24">
        <v>8.2537924977014878</v>
      </c>
      <c r="M24">
        <f t="shared" si="0"/>
        <v>12.769054425736556</v>
      </c>
      <c r="N24">
        <f t="shared" si="0"/>
        <v>17.284316353771622</v>
      </c>
      <c r="O24">
        <f t="shared" si="0"/>
        <v>21.799578281806689</v>
      </c>
      <c r="P24">
        <f t="shared" si="0"/>
        <v>26.314840209841755</v>
      </c>
      <c r="Q24">
        <v>30.830102137876825</v>
      </c>
      <c r="R24">
        <f t="shared" si="1"/>
        <v>27.959495557935874</v>
      </c>
      <c r="S24">
        <f t="shared" si="1"/>
        <v>25.088888977994923</v>
      </c>
      <c r="T24">
        <f t="shared" si="1"/>
        <v>22.218282398053972</v>
      </c>
      <c r="U24">
        <f t="shared" si="1"/>
        <v>19.347675818113022</v>
      </c>
      <c r="V24">
        <v>16.477069238172064</v>
      </c>
      <c r="W24">
        <f t="shared" si="2"/>
        <v>17.274641473888874</v>
      </c>
      <c r="X24">
        <f t="shared" si="2"/>
        <v>18.072213709605684</v>
      </c>
      <c r="Y24">
        <f t="shared" si="2"/>
        <v>18.869785945322494</v>
      </c>
      <c r="Z24">
        <f t="shared" si="2"/>
        <v>19.667358181039305</v>
      </c>
      <c r="AA24">
        <v>20.464930416756122</v>
      </c>
    </row>
    <row r="25" spans="1:27" x14ac:dyDescent="0.25">
      <c r="A25" t="s">
        <v>26</v>
      </c>
      <c r="B25" t="s">
        <v>33</v>
      </c>
      <c r="C25" t="s">
        <v>33</v>
      </c>
      <c r="D25" t="s">
        <v>33</v>
      </c>
      <c r="E25" t="s">
        <v>33</v>
      </c>
      <c r="F25" t="s">
        <v>33</v>
      </c>
      <c r="G25" t="s">
        <v>33</v>
      </c>
      <c r="H25" t="s">
        <v>33</v>
      </c>
      <c r="I25" t="s">
        <v>33</v>
      </c>
      <c r="J25" t="s">
        <v>33</v>
      </c>
      <c r="K25" t="s">
        <v>33</v>
      </c>
      <c r="L25">
        <v>7.0096319923906112</v>
      </c>
      <c r="M25">
        <f t="shared" si="0"/>
        <v>7.8458481321184435</v>
      </c>
      <c r="N25">
        <f t="shared" si="0"/>
        <v>8.6820642718462757</v>
      </c>
      <c r="O25">
        <f t="shared" si="0"/>
        <v>9.5182804115741089</v>
      </c>
      <c r="P25">
        <f t="shared" si="0"/>
        <v>10.354496551301942</v>
      </c>
      <c r="Q25">
        <v>11.190712691029773</v>
      </c>
      <c r="R25">
        <f t="shared" si="1"/>
        <v>11.456886700002988</v>
      </c>
      <c r="S25">
        <f t="shared" si="1"/>
        <v>11.723060708976202</v>
      </c>
      <c r="T25">
        <f t="shared" si="1"/>
        <v>11.989234717949417</v>
      </c>
      <c r="U25">
        <f t="shared" si="1"/>
        <v>12.255408726922632</v>
      </c>
      <c r="V25">
        <v>12.52158273589585</v>
      </c>
      <c r="W25">
        <f t="shared" si="2"/>
        <v>12.720593541127387</v>
      </c>
      <c r="X25">
        <f t="shared" si="2"/>
        <v>12.919604346358925</v>
      </c>
      <c r="Y25">
        <f t="shared" si="2"/>
        <v>13.118615151590463</v>
      </c>
      <c r="Z25">
        <f t="shared" si="2"/>
        <v>13.317625956822001</v>
      </c>
      <c r="AA25">
        <v>13.516636762053539</v>
      </c>
    </row>
    <row r="26" spans="1:27" x14ac:dyDescent="0.25">
      <c r="A26" t="s">
        <v>25</v>
      </c>
      <c r="B26" t="s">
        <v>33</v>
      </c>
      <c r="C26" t="s">
        <v>33</v>
      </c>
      <c r="D26" t="s">
        <v>33</v>
      </c>
      <c r="E26" t="s">
        <v>33</v>
      </c>
      <c r="F26" t="s">
        <v>33</v>
      </c>
      <c r="G26" t="s">
        <v>33</v>
      </c>
      <c r="H26" t="s">
        <v>33</v>
      </c>
      <c r="I26" t="s">
        <v>33</v>
      </c>
      <c r="J26" t="s">
        <v>33</v>
      </c>
      <c r="K26" t="s">
        <v>33</v>
      </c>
      <c r="L26">
        <v>3.5459039753147015</v>
      </c>
      <c r="M26">
        <f t="shared" si="0"/>
        <v>4.3383507584226928</v>
      </c>
      <c r="N26">
        <f t="shared" si="0"/>
        <v>5.1307975415306837</v>
      </c>
      <c r="O26">
        <f t="shared" si="0"/>
        <v>5.9232443246386746</v>
      </c>
      <c r="P26">
        <f t="shared" si="0"/>
        <v>6.7156911077466654</v>
      </c>
      <c r="Q26">
        <v>7.5081378908546563</v>
      </c>
      <c r="R26">
        <f t="shared" si="1"/>
        <v>7.5273653526514837</v>
      </c>
      <c r="S26">
        <f t="shared" si="1"/>
        <v>7.546592814448311</v>
      </c>
      <c r="T26">
        <f t="shared" si="1"/>
        <v>7.5658202762451383</v>
      </c>
      <c r="U26">
        <f t="shared" si="1"/>
        <v>7.5850477380419656</v>
      </c>
      <c r="V26">
        <v>7.6042751998387939</v>
      </c>
      <c r="W26">
        <f t="shared" si="2"/>
        <v>7.7357739949013178</v>
      </c>
      <c r="X26">
        <f t="shared" si="2"/>
        <v>7.8672727899638417</v>
      </c>
      <c r="Y26">
        <f t="shared" si="2"/>
        <v>7.9987715850263656</v>
      </c>
      <c r="Z26">
        <f t="shared" si="2"/>
        <v>8.1302703800888896</v>
      </c>
      <c r="AA26">
        <v>8.2617691751514144</v>
      </c>
    </row>
    <row r="27" spans="1:27" x14ac:dyDescent="0.25">
      <c r="A27" t="s">
        <v>10</v>
      </c>
      <c r="B27" t="s">
        <v>33</v>
      </c>
      <c r="C27" t="s">
        <v>33</v>
      </c>
      <c r="D27" t="s">
        <v>33</v>
      </c>
      <c r="E27" t="s">
        <v>33</v>
      </c>
      <c r="F27" t="s">
        <v>33</v>
      </c>
      <c r="G27" t="s">
        <v>33</v>
      </c>
      <c r="H27" t="s">
        <v>33</v>
      </c>
      <c r="I27" t="s">
        <v>33</v>
      </c>
      <c r="J27" t="s">
        <v>33</v>
      </c>
      <c r="K27" t="s">
        <v>33</v>
      </c>
      <c r="L27">
        <v>137.69450354040094</v>
      </c>
      <c r="M27">
        <f t="shared" si="0"/>
        <v>153.56179087401893</v>
      </c>
      <c r="N27">
        <f t="shared" si="0"/>
        <v>169.42907820763691</v>
      </c>
      <c r="O27">
        <f t="shared" si="0"/>
        <v>185.29636554125489</v>
      </c>
      <c r="P27">
        <f t="shared" si="0"/>
        <v>201.16365287487287</v>
      </c>
      <c r="Q27">
        <v>217.03094020849088</v>
      </c>
      <c r="R27">
        <f t="shared" si="1"/>
        <v>211.53240821539771</v>
      </c>
      <c r="S27">
        <f t="shared" si="1"/>
        <v>206.03387622230454</v>
      </c>
      <c r="T27">
        <f t="shared" si="1"/>
        <v>200.53534422921138</v>
      </c>
      <c r="U27">
        <f t="shared" si="1"/>
        <v>195.03681223611821</v>
      </c>
      <c r="V27">
        <v>189.53828024302499</v>
      </c>
      <c r="W27">
        <f t="shared" si="2"/>
        <v>189.73105553196075</v>
      </c>
      <c r="X27">
        <f t="shared" si="2"/>
        <v>189.92383082089651</v>
      </c>
      <c r="Y27">
        <f t="shared" si="2"/>
        <v>190.11660610983228</v>
      </c>
      <c r="Z27">
        <f t="shared" si="2"/>
        <v>190.30938139876804</v>
      </c>
      <c r="AA27">
        <v>190.50215668770386</v>
      </c>
    </row>
    <row r="28" spans="1:27" x14ac:dyDescent="0.25">
      <c r="A28" t="s">
        <v>28</v>
      </c>
      <c r="L28">
        <v>42.707907449684534</v>
      </c>
      <c r="M28">
        <f t="shared" si="0"/>
        <v>43.637462245149905</v>
      </c>
      <c r="N28">
        <f t="shared" si="0"/>
        <v>44.567017040615276</v>
      </c>
      <c r="O28">
        <f t="shared" si="0"/>
        <v>45.496571836080648</v>
      </c>
      <c r="P28">
        <f t="shared" si="0"/>
        <v>46.426126631546019</v>
      </c>
      <c r="Q28">
        <v>47.355681427011376</v>
      </c>
      <c r="R28">
        <f t="shared" si="1"/>
        <v>46.784710107496728</v>
      </c>
      <c r="S28">
        <f t="shared" si="1"/>
        <v>46.213738787982081</v>
      </c>
      <c r="T28">
        <f t="shared" si="1"/>
        <v>45.642767468467433</v>
      </c>
      <c r="U28">
        <f t="shared" si="1"/>
        <v>45.071796148952785</v>
      </c>
      <c r="V28">
        <v>44.50082482943813</v>
      </c>
      <c r="W28">
        <f t="shared" si="2"/>
        <v>44.754994195279885</v>
      </c>
      <c r="X28">
        <f t="shared" si="2"/>
        <v>45.009163561121639</v>
      </c>
      <c r="Y28">
        <f t="shared" si="2"/>
        <v>45.263332926963393</v>
      </c>
      <c r="Z28">
        <f t="shared" si="2"/>
        <v>45.517502292805148</v>
      </c>
      <c r="AA28">
        <v>45.771671658646909</v>
      </c>
    </row>
    <row r="29" spans="1:27" x14ac:dyDescent="0.25">
      <c r="A29" t="s">
        <v>30</v>
      </c>
      <c r="L29">
        <v>9.7912999999999997</v>
      </c>
      <c r="M29">
        <f t="shared" si="0"/>
        <v>9.8726488999188504</v>
      </c>
      <c r="N29">
        <f t="shared" si="0"/>
        <v>9.9539977998377012</v>
      </c>
      <c r="O29">
        <f t="shared" si="0"/>
        <v>10.035346699756552</v>
      </c>
      <c r="P29">
        <f t="shared" si="0"/>
        <v>10.116695599675403</v>
      </c>
      <c r="Q29">
        <v>10.198044499594255</v>
      </c>
      <c r="R29">
        <f t="shared" si="1"/>
        <v>10.805835599675405</v>
      </c>
      <c r="S29">
        <f t="shared" si="1"/>
        <v>11.413626699756554</v>
      </c>
      <c r="T29">
        <f t="shared" si="1"/>
        <v>12.021417799837703</v>
      </c>
      <c r="U29">
        <f t="shared" si="1"/>
        <v>12.629208899918853</v>
      </c>
      <c r="V29">
        <v>13.237</v>
      </c>
      <c r="W29">
        <f t="shared" si="2"/>
        <v>13.0778</v>
      </c>
      <c r="X29">
        <f t="shared" si="2"/>
        <v>12.9186</v>
      </c>
      <c r="Y29">
        <f t="shared" si="2"/>
        <v>12.759399999999999</v>
      </c>
      <c r="Z29">
        <f t="shared" si="2"/>
        <v>12.600199999999999</v>
      </c>
      <c r="AA29">
        <v>12.441000000000001</v>
      </c>
    </row>
    <row r="30" spans="1:27" x14ac:dyDescent="0.25">
      <c r="A30" t="s">
        <v>32</v>
      </c>
      <c r="L30">
        <v>182.97722443494158</v>
      </c>
      <c r="M30">
        <f t="shared" si="0"/>
        <v>183.00524038146884</v>
      </c>
      <c r="N30">
        <f t="shared" si="0"/>
        <v>183.0332563279961</v>
      </c>
      <c r="O30">
        <f t="shared" si="0"/>
        <v>183.06127227452336</v>
      </c>
      <c r="P30">
        <f t="shared" si="0"/>
        <v>183.08928822105062</v>
      </c>
      <c r="Q30">
        <v>183.11730416757786</v>
      </c>
      <c r="R30">
        <f t="shared" si="1"/>
        <v>179.32629402348206</v>
      </c>
      <c r="S30">
        <f t="shared" si="1"/>
        <v>175.53528387938627</v>
      </c>
      <c r="T30">
        <f t="shared" si="1"/>
        <v>171.74427373529048</v>
      </c>
      <c r="U30">
        <f t="shared" si="1"/>
        <v>167.95326359119468</v>
      </c>
      <c r="V30">
        <v>164.16225344709883</v>
      </c>
      <c r="W30">
        <f t="shared" si="2"/>
        <v>168.70486165205952</v>
      </c>
      <c r="X30">
        <f t="shared" si="2"/>
        <v>173.24746985702021</v>
      </c>
      <c r="Y30">
        <f t="shared" si="2"/>
        <v>177.79007806198089</v>
      </c>
      <c r="Z30">
        <f t="shared" si="2"/>
        <v>182.33268626694158</v>
      </c>
      <c r="AA30">
        <v>186.87529447190224</v>
      </c>
    </row>
  </sheetData>
  <autoFilter ref="A1:AA1" xr:uid="{4D02F628-6BA1-4511-A76A-312C4C52E97A}">
    <sortState xmlns:xlrd2="http://schemas.microsoft.com/office/spreadsheetml/2017/richdata2" ref="A2:AA30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3"/>
  <sheetViews>
    <sheetView topLeftCell="A19" workbookViewId="0">
      <selection activeCell="A22" sqref="A22:XFD22"/>
    </sheetView>
  </sheetViews>
  <sheetFormatPr defaultRowHeight="15" x14ac:dyDescent="0.25"/>
  <sheetData>
    <row r="1" spans="1:28" x14ac:dyDescent="0.25">
      <c r="A1" s="4" t="s">
        <v>2</v>
      </c>
      <c r="B1" s="11">
        <v>1990</v>
      </c>
      <c r="C1" s="11">
        <v>1991</v>
      </c>
      <c r="D1" s="11">
        <v>1992</v>
      </c>
      <c r="E1" s="11">
        <v>1993</v>
      </c>
      <c r="F1" s="11">
        <v>1994</v>
      </c>
      <c r="G1" s="11">
        <v>1995</v>
      </c>
      <c r="H1" s="11">
        <v>1996</v>
      </c>
      <c r="I1" s="11">
        <v>1997</v>
      </c>
      <c r="J1" s="11">
        <v>1998</v>
      </c>
      <c r="K1" s="11">
        <v>1999</v>
      </c>
      <c r="L1" s="11">
        <v>2000</v>
      </c>
      <c r="M1" s="11">
        <v>2001</v>
      </c>
      <c r="N1" s="11">
        <v>2002</v>
      </c>
      <c r="O1" s="11">
        <v>2003</v>
      </c>
      <c r="P1" s="11">
        <v>2004</v>
      </c>
      <c r="Q1" s="11">
        <v>2005</v>
      </c>
      <c r="R1" s="11">
        <v>2006</v>
      </c>
      <c r="S1" s="11">
        <v>2007</v>
      </c>
      <c r="T1" s="11">
        <v>2008</v>
      </c>
      <c r="U1" s="11">
        <v>2009</v>
      </c>
      <c r="V1" s="11">
        <v>2010</v>
      </c>
      <c r="W1" s="11">
        <v>2011</v>
      </c>
      <c r="X1" s="11">
        <v>2012</v>
      </c>
      <c r="Y1" s="11">
        <v>2013</v>
      </c>
      <c r="Z1" s="11">
        <v>2014</v>
      </c>
      <c r="AA1" s="11">
        <v>2015</v>
      </c>
    </row>
    <row r="2" spans="1:28" x14ac:dyDescent="0.25">
      <c r="A2" s="5" t="s">
        <v>21</v>
      </c>
      <c r="B2" s="6">
        <v>12.157999999999999</v>
      </c>
      <c r="C2" s="6">
        <v>12.321999999999999</v>
      </c>
      <c r="D2" s="6">
        <v>11.57</v>
      </c>
      <c r="E2" s="6">
        <v>11.24</v>
      </c>
      <c r="F2" s="6">
        <v>12.42</v>
      </c>
      <c r="G2" s="21">
        <v>13.2</v>
      </c>
      <c r="H2" s="21">
        <v>13.33</v>
      </c>
      <c r="I2" s="22">
        <v>14.199</v>
      </c>
      <c r="J2" s="22">
        <v>14.71</v>
      </c>
      <c r="K2" s="22">
        <v>15.04</v>
      </c>
      <c r="L2" s="22">
        <v>16.600000000000001</v>
      </c>
      <c r="M2" s="22">
        <v>16.893000000000001</v>
      </c>
      <c r="N2" s="22">
        <v>17.13</v>
      </c>
      <c r="O2" s="22">
        <v>16.866</v>
      </c>
      <c r="P2" s="22">
        <v>18.757000000000001</v>
      </c>
      <c r="Q2" s="22">
        <v>18.957000000000001</v>
      </c>
      <c r="R2" s="22">
        <v>20.98</v>
      </c>
      <c r="S2" s="22">
        <v>21.370999999999999</v>
      </c>
      <c r="T2" s="22">
        <v>21.914999999999999</v>
      </c>
      <c r="U2" s="22">
        <v>17.766999999999999</v>
      </c>
      <c r="V2" s="22">
        <v>19.832999999999998</v>
      </c>
      <c r="W2" s="22">
        <v>20.344999999999999</v>
      </c>
      <c r="X2" s="22">
        <v>19.498999999999999</v>
      </c>
      <c r="Y2" s="22">
        <v>19.277999999999999</v>
      </c>
      <c r="Z2" s="22">
        <v>20.494</v>
      </c>
      <c r="AA2" s="22">
        <v>20.265999999999998</v>
      </c>
    </row>
    <row r="3" spans="1:28" x14ac:dyDescent="0.25">
      <c r="A3" s="5" t="s">
        <v>3</v>
      </c>
      <c r="B3" s="6">
        <v>8.3699999999999992</v>
      </c>
      <c r="C3" s="6">
        <v>8.2029999999999994</v>
      </c>
      <c r="D3" s="6">
        <v>8.3610000000000007</v>
      </c>
      <c r="E3" s="6">
        <v>7.5960000000000001</v>
      </c>
      <c r="F3" s="6">
        <v>8.0969999999999995</v>
      </c>
      <c r="G3" s="21">
        <v>7.3040000000000003</v>
      </c>
      <c r="H3" s="21">
        <v>7.2439999999999998</v>
      </c>
      <c r="I3" s="22">
        <v>7.4649999999999999</v>
      </c>
      <c r="J3" s="22">
        <v>7.6</v>
      </c>
      <c r="K3" s="22">
        <v>7.3920000000000003</v>
      </c>
      <c r="L3" s="22">
        <v>7.6740000000000004</v>
      </c>
      <c r="M3" s="22">
        <v>7.0810000000000004</v>
      </c>
      <c r="N3" s="22">
        <v>7.2969999999999997</v>
      </c>
      <c r="O3" s="22">
        <v>7.2930000000000001</v>
      </c>
      <c r="P3" s="22">
        <v>7.6909999999999998</v>
      </c>
      <c r="Q3" s="22">
        <v>8.1300000000000008</v>
      </c>
      <c r="R3" s="22">
        <v>8.5719999999999992</v>
      </c>
      <c r="S3" s="22">
        <v>9.2579999999999991</v>
      </c>
      <c r="T3" s="22">
        <v>8.9269999999999996</v>
      </c>
      <c r="U3" s="22">
        <v>6.3739999999999997</v>
      </c>
      <c r="V3" s="22">
        <v>7.476</v>
      </c>
      <c r="W3" s="22">
        <v>7.593</v>
      </c>
      <c r="X3" s="22">
        <f>(1700+1700+1600+1500)/1000+0.78</f>
        <v>7.28</v>
      </c>
      <c r="Y3" s="22">
        <v>7.28</v>
      </c>
      <c r="Z3" s="22">
        <v>7.28</v>
      </c>
      <c r="AA3" s="22">
        <v>7.28</v>
      </c>
    </row>
    <row r="4" spans="1:28" x14ac:dyDescent="0.25">
      <c r="A4" s="5" t="s">
        <v>4</v>
      </c>
      <c r="B4" s="6">
        <v>14.13</v>
      </c>
      <c r="C4" s="6">
        <v>8.6999999999999993</v>
      </c>
      <c r="D4" s="6">
        <v>7.76</v>
      </c>
      <c r="E4" s="6">
        <v>7.7</v>
      </c>
      <c r="F4" s="6">
        <v>7.77</v>
      </c>
      <c r="G4" s="21">
        <v>8.6</v>
      </c>
      <c r="H4" s="21">
        <v>7.5170000000000003</v>
      </c>
      <c r="I4" s="22">
        <v>7.4050000000000002</v>
      </c>
      <c r="J4" s="22">
        <v>6.1520000000000001</v>
      </c>
      <c r="K4" s="22">
        <v>5.2</v>
      </c>
      <c r="L4" s="22">
        <v>5.5380000000000003</v>
      </c>
      <c r="M4" s="22">
        <v>4.9000000000000004</v>
      </c>
      <c r="N4" s="22">
        <v>4.6269999999999998</v>
      </c>
      <c r="O4" s="22">
        <v>5.274</v>
      </c>
      <c r="P4" s="22">
        <v>5.2110000000000003</v>
      </c>
      <c r="Q4" s="22">
        <v>5.1630000000000003</v>
      </c>
      <c r="R4" s="22">
        <v>5.3959999999999999</v>
      </c>
      <c r="S4" s="22">
        <v>5.2409999999999997</v>
      </c>
      <c r="T4" s="22">
        <v>4.6929999999999996</v>
      </c>
      <c r="U4" s="22">
        <v>3.145</v>
      </c>
      <c r="V4" s="22">
        <v>3.0640000000000001</v>
      </c>
      <c r="W4" s="22">
        <v>3.2909999999999999</v>
      </c>
      <c r="X4" s="22">
        <v>2.907</v>
      </c>
      <c r="Y4" s="22">
        <v>3.246</v>
      </c>
      <c r="Z4" s="22">
        <v>3.4390000000000001</v>
      </c>
      <c r="AA4" s="22">
        <v>3.65</v>
      </c>
    </row>
    <row r="5" spans="1:28" x14ac:dyDescent="0.25">
      <c r="A5" s="5" t="s">
        <v>12</v>
      </c>
      <c r="B5" s="6" t="s">
        <v>0</v>
      </c>
      <c r="C5" s="6"/>
      <c r="D5" s="6"/>
      <c r="E5" s="6"/>
      <c r="F5" s="6"/>
      <c r="G5" s="21">
        <v>1.974</v>
      </c>
      <c r="H5" s="21">
        <v>1.7170000000000001</v>
      </c>
      <c r="I5" s="22">
        <v>1.7150000000000001</v>
      </c>
      <c r="J5" s="22">
        <v>1.831</v>
      </c>
      <c r="K5" s="22">
        <v>1.6850000000000001</v>
      </c>
      <c r="L5" s="22">
        <v>1.788</v>
      </c>
      <c r="M5" s="22">
        <v>2.0739999999999998</v>
      </c>
      <c r="N5" s="22">
        <v>2.206</v>
      </c>
      <c r="O5" s="22">
        <v>2.4870000000000001</v>
      </c>
      <c r="P5" s="22">
        <v>2.4929999999999999</v>
      </c>
      <c r="Q5" s="22">
        <v>2.835</v>
      </c>
      <c r="R5" s="22">
        <v>3.3050000000000002</v>
      </c>
      <c r="S5" s="22">
        <v>3.5739999999999998</v>
      </c>
      <c r="T5" s="22">
        <v>3.3119999999999998</v>
      </c>
      <c r="U5" s="22">
        <v>2.641</v>
      </c>
      <c r="V5" s="22">
        <v>2.6179999999999999</v>
      </c>
      <c r="W5" s="22">
        <v>2.4380000000000002</v>
      </c>
      <c r="X5" s="22">
        <v>2.3319999999999999</v>
      </c>
      <c r="Y5" s="22">
        <v>2.0859999999999999</v>
      </c>
      <c r="Z5" s="22">
        <v>2.1190000000000002</v>
      </c>
      <c r="AA5" s="22">
        <v>2.1840000000000002</v>
      </c>
    </row>
    <row r="6" spans="1:28" x14ac:dyDescent="0.25">
      <c r="A6" s="5" t="s">
        <v>14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/>
    </row>
    <row r="7" spans="1:28" x14ac:dyDescent="0.25">
      <c r="A7" s="5" t="s">
        <v>31</v>
      </c>
      <c r="B7" s="6"/>
      <c r="C7" s="6"/>
      <c r="D7" s="6"/>
      <c r="E7" s="6">
        <v>25.2</v>
      </c>
      <c r="F7" s="6">
        <v>22.8</v>
      </c>
      <c r="G7" s="21">
        <v>22.623000000000001</v>
      </c>
      <c r="H7" s="21">
        <v>22.338999999999999</v>
      </c>
      <c r="I7" s="22">
        <v>21.01</v>
      </c>
      <c r="J7" s="22">
        <v>18.709</v>
      </c>
      <c r="K7" s="22">
        <v>16.713000000000001</v>
      </c>
      <c r="L7" s="22">
        <v>17.495999999999999</v>
      </c>
      <c r="M7" s="22">
        <v>16.899999999999999</v>
      </c>
      <c r="N7" s="22">
        <v>15.81</v>
      </c>
      <c r="O7" s="22">
        <v>15.862</v>
      </c>
      <c r="P7" s="22">
        <v>15.092000000000001</v>
      </c>
      <c r="Q7" s="22">
        <v>14.866</v>
      </c>
      <c r="R7" s="22">
        <v>15.779</v>
      </c>
      <c r="S7" s="22">
        <v>16.303999999999998</v>
      </c>
      <c r="T7" s="22">
        <v>15.436999999999999</v>
      </c>
      <c r="U7" s="22">
        <v>12.791</v>
      </c>
      <c r="V7" s="22">
        <v>13.77</v>
      </c>
      <c r="W7" s="22">
        <v>14.316000000000001</v>
      </c>
      <c r="X7" s="22">
        <v>14.266999999999999</v>
      </c>
      <c r="Y7" s="22">
        <v>13.965</v>
      </c>
      <c r="Z7" s="22">
        <v>14.574</v>
      </c>
      <c r="AA7" s="22">
        <v>15.260999999999999</v>
      </c>
    </row>
    <row r="8" spans="1:28" ht="15.75" customHeight="1" x14ac:dyDescent="0.25">
      <c r="A8" s="5" t="s">
        <v>5</v>
      </c>
      <c r="B8" s="6">
        <v>1.73</v>
      </c>
      <c r="C8" s="6">
        <v>1.8580000000000001</v>
      </c>
      <c r="D8" s="6">
        <v>1.87</v>
      </c>
      <c r="E8" s="6">
        <v>1.796</v>
      </c>
      <c r="F8" s="6">
        <v>2.008</v>
      </c>
      <c r="G8" s="21">
        <v>1.9850000000000001</v>
      </c>
      <c r="H8" s="21">
        <v>1.7569999999999999</v>
      </c>
      <c r="I8" s="22">
        <v>1.9830000000000001</v>
      </c>
      <c r="J8" s="22">
        <v>2.0579999999999998</v>
      </c>
      <c r="K8" s="22">
        <v>1.9379999999999999</v>
      </c>
      <c r="L8" s="22">
        <v>2.0249999999999999</v>
      </c>
      <c r="M8" s="22">
        <v>2.0910000000000002</v>
      </c>
      <c r="N8" s="22">
        <v>1.877</v>
      </c>
      <c r="O8" s="22">
        <v>1.9850000000000001</v>
      </c>
      <c r="P8" s="22">
        <v>2.3210000000000002</v>
      </c>
      <c r="Q8" s="22">
        <v>1.976</v>
      </c>
      <c r="R8" s="22">
        <v>1.8919999999999999</v>
      </c>
      <c r="S8" s="22">
        <v>1.7789999999999999</v>
      </c>
      <c r="T8" s="22">
        <v>1.8660000000000001</v>
      </c>
      <c r="U8" s="22">
        <v>1.7</v>
      </c>
      <c r="V8" s="22">
        <v>2.2389999999999999</v>
      </c>
      <c r="W8" s="22">
        <v>2.6150000000000002</v>
      </c>
      <c r="X8" s="22">
        <v>2.278</v>
      </c>
      <c r="Y8" s="22">
        <v>2.4489999999999998</v>
      </c>
      <c r="Z8" s="22">
        <v>2.4550000000000001</v>
      </c>
      <c r="AA8" s="22">
        <v>2.2730000000000001</v>
      </c>
    </row>
    <row r="9" spans="1:28" x14ac:dyDescent="0.25">
      <c r="A9" s="5" t="s">
        <v>7</v>
      </c>
      <c r="B9" s="6">
        <v>6.98</v>
      </c>
      <c r="C9" s="6">
        <v>6.5</v>
      </c>
      <c r="D9" s="6">
        <v>3.4</v>
      </c>
      <c r="E9" s="6">
        <v>4.2</v>
      </c>
      <c r="F9" s="6">
        <v>3.6</v>
      </c>
      <c r="G9" s="21">
        <v>3.8450000000000002</v>
      </c>
      <c r="H9" s="21">
        <v>4.1980000000000004</v>
      </c>
      <c r="I9" s="22">
        <v>5.1020000000000003</v>
      </c>
      <c r="J9" s="22">
        <v>6.0789999999999997</v>
      </c>
      <c r="K9" s="22">
        <v>7.2949999999999999</v>
      </c>
      <c r="L9" s="22">
        <v>8.1020000000000003</v>
      </c>
      <c r="M9" s="22">
        <v>8.5570000000000004</v>
      </c>
      <c r="N9" s="22">
        <v>9.6969999999999992</v>
      </c>
      <c r="O9" s="22">
        <v>9.67</v>
      </c>
      <c r="P9" s="22">
        <v>10.488</v>
      </c>
      <c r="Q9" s="22">
        <v>10.638999999999999</v>
      </c>
      <c r="R9" s="22">
        <v>10.417999999999999</v>
      </c>
      <c r="S9" s="22">
        <v>8.43</v>
      </c>
      <c r="T9" s="22">
        <v>5.9429999999999996</v>
      </c>
      <c r="U9" s="22">
        <v>5.9470000000000001</v>
      </c>
      <c r="V9" s="22">
        <v>6.6379999999999999</v>
      </c>
      <c r="W9" s="22">
        <v>6.2709999999999999</v>
      </c>
      <c r="X9" s="22">
        <v>5.1289999999999996</v>
      </c>
      <c r="Y9" s="22">
        <v>4.7220000000000004</v>
      </c>
      <c r="Z9" s="22">
        <v>3.2559999999999998</v>
      </c>
      <c r="AA9" s="22">
        <v>3.117</v>
      </c>
    </row>
    <row r="10" spans="1:28" x14ac:dyDescent="0.25">
      <c r="A10" s="5" t="s">
        <v>27</v>
      </c>
      <c r="B10" s="6">
        <v>8.3569999999999993</v>
      </c>
      <c r="C10" s="6">
        <v>7.63</v>
      </c>
      <c r="D10" s="6">
        <v>7.8479999999999999</v>
      </c>
      <c r="E10" s="6">
        <v>9.26</v>
      </c>
      <c r="F10" s="6">
        <v>9.9480000000000004</v>
      </c>
      <c r="G10" s="21">
        <v>9.6</v>
      </c>
      <c r="H10" s="21">
        <v>8.8059999999999992</v>
      </c>
      <c r="I10" s="22">
        <v>9.8559999999999999</v>
      </c>
      <c r="J10" s="22">
        <v>9.8849999999999998</v>
      </c>
      <c r="K10" s="22">
        <v>9.7530000000000001</v>
      </c>
      <c r="L10" s="22">
        <v>10.106999999999999</v>
      </c>
      <c r="M10" s="22">
        <v>9.8569999999999993</v>
      </c>
      <c r="N10" s="22">
        <v>9.6639999999999997</v>
      </c>
      <c r="O10" s="22">
        <v>10.047000000000001</v>
      </c>
      <c r="P10" s="22">
        <v>10.105</v>
      </c>
      <c r="Q10" s="22">
        <v>9.7059999999999995</v>
      </c>
      <c r="R10" s="22">
        <v>11.06</v>
      </c>
      <c r="S10" s="22">
        <v>10.433999999999999</v>
      </c>
      <c r="T10" s="22">
        <v>10.776999999999999</v>
      </c>
      <c r="U10" s="22">
        <v>8.8719999999999999</v>
      </c>
      <c r="V10" s="22">
        <v>9.75</v>
      </c>
      <c r="W10" s="22">
        <v>9.3949999999999996</v>
      </c>
      <c r="X10" s="22">
        <v>9.2750000000000004</v>
      </c>
      <c r="Y10" s="22">
        <v>9.4700000000000006</v>
      </c>
      <c r="Z10" s="22">
        <v>9.5969999999999995</v>
      </c>
      <c r="AA10" s="22">
        <v>8.468</v>
      </c>
    </row>
    <row r="11" spans="1:28" x14ac:dyDescent="0.25">
      <c r="A11" s="5" t="s">
        <v>11</v>
      </c>
      <c r="B11" s="6">
        <v>52.24</v>
      </c>
      <c r="C11" s="6">
        <v>52.430011</v>
      </c>
      <c r="D11" s="6">
        <v>51.180591</v>
      </c>
      <c r="E11" s="6">
        <v>45.582509000000002</v>
      </c>
      <c r="F11" s="6">
        <v>48.871257999999997</v>
      </c>
      <c r="G11" s="21">
        <v>48.266067999999997</v>
      </c>
      <c r="H11" s="21">
        <v>50.113</v>
      </c>
      <c r="I11" s="22">
        <v>54.246000000000002</v>
      </c>
      <c r="J11" s="22">
        <v>54.099525000000007</v>
      </c>
      <c r="K11" s="22">
        <v>54.53801500294</v>
      </c>
      <c r="L11" s="22">
        <v>57.72575464222399</v>
      </c>
      <c r="M11" s="22">
        <v>51.718302252257004</v>
      </c>
      <c r="N11" s="22">
        <v>51.288192553031003</v>
      </c>
      <c r="O11" s="22">
        <v>48.057268754624005</v>
      </c>
      <c r="P11" s="22">
        <v>46.348370260433001</v>
      </c>
      <c r="Q11" s="22">
        <v>40.701180450133002</v>
      </c>
      <c r="R11" s="22">
        <v>41.178920252945012</v>
      </c>
      <c r="S11" s="22">
        <v>42.622999999999998</v>
      </c>
      <c r="T11" s="22">
        <v>40.436</v>
      </c>
      <c r="U11" s="22">
        <v>32.130000000000003</v>
      </c>
      <c r="V11" s="22">
        <v>29.965</v>
      </c>
      <c r="W11" s="22">
        <v>34.201999999999998</v>
      </c>
      <c r="X11" s="22">
        <v>32.552</v>
      </c>
      <c r="Y11" s="22">
        <v>32.229999999999997</v>
      </c>
      <c r="Z11" s="22">
        <v>32.595999999999997</v>
      </c>
      <c r="AA11" s="22">
        <v>34.252000000000002</v>
      </c>
    </row>
    <row r="12" spans="1:28" x14ac:dyDescent="0.25">
      <c r="A12" s="5" t="s">
        <v>6</v>
      </c>
      <c r="B12" s="6">
        <v>101.7</v>
      </c>
      <c r="C12" s="6">
        <v>82.2</v>
      </c>
      <c r="D12" s="6">
        <v>72.8</v>
      </c>
      <c r="E12" s="6">
        <v>65.599999999999994</v>
      </c>
      <c r="F12" s="6">
        <v>70.7</v>
      </c>
      <c r="G12" s="21">
        <v>70.5</v>
      </c>
      <c r="H12" s="21">
        <v>70</v>
      </c>
      <c r="I12" s="22">
        <v>73.900000000000006</v>
      </c>
      <c r="J12" s="22">
        <v>74.2</v>
      </c>
      <c r="K12" s="22">
        <v>76.822000000000003</v>
      </c>
      <c r="L12" s="22">
        <v>82.674999999999997</v>
      </c>
      <c r="M12" s="22">
        <v>81.042000000000002</v>
      </c>
      <c r="N12" s="22">
        <v>81.058999999999997</v>
      </c>
      <c r="O12" s="22">
        <v>85.128</v>
      </c>
      <c r="P12" s="22">
        <v>91.921000000000006</v>
      </c>
      <c r="Q12" s="22">
        <v>95.42</v>
      </c>
      <c r="R12" s="22">
        <v>107.00700000000001</v>
      </c>
      <c r="S12" s="22">
        <v>114.61499999999999</v>
      </c>
      <c r="T12" s="22">
        <v>115.652</v>
      </c>
      <c r="U12" s="22">
        <v>95.834000000000003</v>
      </c>
      <c r="V12" s="22">
        <v>107.31699999999999</v>
      </c>
      <c r="W12" s="22">
        <v>113.31699999999999</v>
      </c>
      <c r="X12" s="22">
        <v>110.065</v>
      </c>
      <c r="Y12" s="22">
        <v>112.613</v>
      </c>
      <c r="Z12" s="22">
        <v>112.629</v>
      </c>
      <c r="AA12" s="22">
        <v>116.63200000000001</v>
      </c>
    </row>
    <row r="13" spans="1:28" x14ac:dyDescent="0.25">
      <c r="A13" s="5" t="s">
        <v>9</v>
      </c>
      <c r="B13" s="6">
        <v>0.60899999999999999</v>
      </c>
      <c r="C13" s="6">
        <v>0.56100000000000005</v>
      </c>
      <c r="D13" s="6">
        <v>0.52700000000000002</v>
      </c>
      <c r="E13" s="6">
        <v>0.503</v>
      </c>
      <c r="F13" s="6">
        <v>0.31</v>
      </c>
      <c r="G13" s="21">
        <v>0.29199999999999998</v>
      </c>
      <c r="H13" s="21">
        <v>0.33700000000000002</v>
      </c>
      <c r="I13" s="22">
        <v>0.317</v>
      </c>
      <c r="J13" s="22">
        <v>0.32600000000000001</v>
      </c>
      <c r="K13" s="22">
        <v>0.32600000000000001</v>
      </c>
      <c r="L13" s="22">
        <v>0.42699999999999999</v>
      </c>
      <c r="M13" s="22">
        <v>0.38</v>
      </c>
      <c r="N13" s="22">
        <v>0.32700000000000001</v>
      </c>
      <c r="O13" s="22">
        <v>0.45600000000000002</v>
      </c>
      <c r="P13" s="22">
        <v>0.59199999999999997</v>
      </c>
      <c r="Q13" s="22">
        <v>0.61299999999999999</v>
      </c>
      <c r="R13" s="22">
        <v>0.66200000000000003</v>
      </c>
      <c r="S13" s="22">
        <v>0.83499999999999996</v>
      </c>
      <c r="T13" s="22">
        <v>0.78600000000000003</v>
      </c>
      <c r="U13" s="22">
        <v>0.55200000000000005</v>
      </c>
      <c r="V13" s="22">
        <v>0.61399999999999999</v>
      </c>
      <c r="W13" s="22">
        <v>0.35199999999999998</v>
      </c>
      <c r="X13" s="22">
        <v>0.28299999999999997</v>
      </c>
      <c r="Y13" s="22">
        <v>0.23699999999999999</v>
      </c>
      <c r="Z13" s="22">
        <v>0.311</v>
      </c>
      <c r="AA13" s="22">
        <v>0.29399999999999998</v>
      </c>
    </row>
    <row r="14" spans="1:28" x14ac:dyDescent="0.25">
      <c r="A14" s="5" t="s">
        <v>18</v>
      </c>
      <c r="B14" s="6">
        <v>16.8</v>
      </c>
      <c r="C14" s="6">
        <v>11.9</v>
      </c>
      <c r="D14" s="6">
        <v>10</v>
      </c>
      <c r="E14" s="6">
        <v>7.7</v>
      </c>
      <c r="F14" s="6">
        <v>7.7</v>
      </c>
      <c r="G14" s="21">
        <v>8.4</v>
      </c>
      <c r="H14" s="21">
        <v>7.6</v>
      </c>
      <c r="I14" s="22">
        <v>8.1470000000000002</v>
      </c>
      <c r="J14" s="22">
        <v>8.15</v>
      </c>
      <c r="K14" s="22">
        <v>8.5</v>
      </c>
      <c r="L14" s="22">
        <v>8.8000000000000007</v>
      </c>
      <c r="M14" s="22">
        <v>7.7</v>
      </c>
      <c r="N14" s="22">
        <v>7.8</v>
      </c>
      <c r="O14" s="22">
        <v>7.6139999999999999</v>
      </c>
      <c r="P14" s="22">
        <v>8.7490000000000006</v>
      </c>
      <c r="Q14" s="22">
        <v>9.09</v>
      </c>
      <c r="R14" s="22">
        <v>10.167</v>
      </c>
      <c r="S14" s="22">
        <v>10.048</v>
      </c>
      <c r="T14" s="22">
        <v>9.8740000000000006</v>
      </c>
      <c r="U14" s="22">
        <v>7.673</v>
      </c>
      <c r="V14" s="22">
        <v>8.8089999999999993</v>
      </c>
      <c r="W14" s="22">
        <v>9.1180000000000003</v>
      </c>
      <c r="X14" s="22">
        <v>9.23</v>
      </c>
      <c r="Y14" s="22">
        <v>9.7219999999999995</v>
      </c>
      <c r="Z14" s="22">
        <v>10.157999999999999</v>
      </c>
      <c r="AA14" s="22">
        <v>10.01</v>
      </c>
    </row>
    <row r="15" spans="1:28" x14ac:dyDescent="0.25">
      <c r="A15" s="5" t="s">
        <v>8</v>
      </c>
      <c r="B15" s="6">
        <v>0.58899999999999997</v>
      </c>
      <c r="C15" s="6">
        <v>0.60299999999999998</v>
      </c>
      <c r="D15" s="6">
        <v>0.63300000000000001</v>
      </c>
      <c r="E15" s="6">
        <v>0.57499999999999996</v>
      </c>
      <c r="F15" s="6">
        <v>0.56899999999999995</v>
      </c>
      <c r="G15" s="21">
        <v>0.60199999999999998</v>
      </c>
      <c r="H15" s="21">
        <v>0.56999999999999995</v>
      </c>
      <c r="I15" s="22">
        <v>0.52200000000000002</v>
      </c>
      <c r="J15" s="22">
        <v>0.46600000000000003</v>
      </c>
      <c r="K15" s="22">
        <v>0.52600000000000002</v>
      </c>
      <c r="L15" s="22">
        <v>0.49099999999999999</v>
      </c>
      <c r="M15" s="22">
        <v>0.51600000000000001</v>
      </c>
      <c r="N15" s="22">
        <v>0.42599999999999999</v>
      </c>
      <c r="O15" s="22">
        <v>0.39800000000000002</v>
      </c>
      <c r="P15" s="22">
        <v>0.39900000000000002</v>
      </c>
      <c r="Q15" s="22">
        <v>0.30299999999999999</v>
      </c>
      <c r="R15" s="22">
        <v>0.20499999999999999</v>
      </c>
      <c r="S15" s="22">
        <v>0.129</v>
      </c>
      <c r="T15" s="22">
        <v>0.10299999999999999</v>
      </c>
      <c r="U15" s="22">
        <v>7.9000000000000001E-2</v>
      </c>
      <c r="V15" s="22">
        <v>9.1999999999999998E-2</v>
      </c>
      <c r="W15" s="22">
        <v>0.105</v>
      </c>
      <c r="X15" s="22">
        <v>9.0999999999999998E-2</v>
      </c>
      <c r="Y15" s="22">
        <v>9.9000000000000005E-2</v>
      </c>
      <c r="Z15" s="22">
        <v>0.1</v>
      </c>
      <c r="AA15" s="22">
        <v>9.6000000000000002E-2</v>
      </c>
    </row>
    <row r="16" spans="1:28" x14ac:dyDescent="0.25">
      <c r="A16" s="5" t="s">
        <v>13</v>
      </c>
      <c r="B16" s="6">
        <v>19.361000000000001</v>
      </c>
      <c r="C16" s="6">
        <v>19.963000000000001</v>
      </c>
      <c r="D16" s="6">
        <v>19.266999999999999</v>
      </c>
      <c r="E16" s="6">
        <v>18.12</v>
      </c>
      <c r="F16" s="6">
        <v>20.425000000000001</v>
      </c>
      <c r="G16" s="21">
        <v>21.69</v>
      </c>
      <c r="H16" s="21">
        <v>21.033999999999999</v>
      </c>
      <c r="I16" s="22">
        <v>22.902999999999999</v>
      </c>
      <c r="J16" s="22">
        <v>22.454000000000001</v>
      </c>
      <c r="K16" s="22">
        <v>21.548999999999999</v>
      </c>
      <c r="L16" s="22">
        <v>22.817</v>
      </c>
      <c r="M16" s="22">
        <v>21.762</v>
      </c>
      <c r="N16" s="22">
        <v>20.678999999999998</v>
      </c>
      <c r="O16" s="22">
        <v>20.298999999999999</v>
      </c>
      <c r="P16" s="22">
        <v>22.183</v>
      </c>
      <c r="Q16" s="22">
        <v>22.760999999999999</v>
      </c>
      <c r="R16" s="22">
        <v>24.151</v>
      </c>
      <c r="S16" s="22">
        <v>25.285</v>
      </c>
      <c r="T16" s="22">
        <v>23.831</v>
      </c>
      <c r="U16" s="22">
        <v>17.791</v>
      </c>
      <c r="V16" s="22">
        <v>18.616</v>
      </c>
      <c r="W16" s="22">
        <v>19.786999999999999</v>
      </c>
      <c r="X16" s="22">
        <v>20.244</v>
      </c>
      <c r="Y16" s="22">
        <v>19.036999999999999</v>
      </c>
      <c r="Z16" s="22">
        <v>20.157</v>
      </c>
      <c r="AA16" s="22">
        <v>20.780999999999999</v>
      </c>
    </row>
    <row r="17" spans="1:31" x14ac:dyDescent="0.25">
      <c r="A17" s="5" t="s">
        <v>15</v>
      </c>
      <c r="B17" s="6">
        <v>18.54</v>
      </c>
      <c r="C17" s="6">
        <v>16.7</v>
      </c>
      <c r="D17" s="6">
        <v>10.119999999999999</v>
      </c>
      <c r="E17" s="6">
        <v>9.85</v>
      </c>
      <c r="F17" s="6">
        <v>9.52</v>
      </c>
      <c r="G17" s="21">
        <v>9.76</v>
      </c>
      <c r="H17" s="21">
        <v>12.413</v>
      </c>
      <c r="I17" s="22">
        <v>13.97</v>
      </c>
      <c r="J17" s="22">
        <v>12.996</v>
      </c>
      <c r="K17" s="22">
        <v>12.21</v>
      </c>
      <c r="L17" s="22">
        <v>13.31</v>
      </c>
      <c r="M17" s="22">
        <v>14.18</v>
      </c>
      <c r="N17" s="22">
        <v>15.02</v>
      </c>
      <c r="O17" s="22">
        <v>17.954999999999998</v>
      </c>
      <c r="P17" s="22">
        <v>18.617999999999999</v>
      </c>
      <c r="Q17" s="22">
        <v>19.779</v>
      </c>
      <c r="R17" s="22">
        <v>16.831</v>
      </c>
      <c r="S17" s="22">
        <v>18.312999999999999</v>
      </c>
      <c r="T17" s="22">
        <v>19.581</v>
      </c>
      <c r="U17" s="22">
        <v>18.725000000000001</v>
      </c>
      <c r="V17" s="22">
        <v>17.178999999999998</v>
      </c>
      <c r="W17" s="22">
        <v>21.41</v>
      </c>
      <c r="X17" s="22">
        <v>21.867000000000001</v>
      </c>
      <c r="Y17" s="22">
        <v>19.532</v>
      </c>
      <c r="Z17" s="22">
        <v>19.440999999999999</v>
      </c>
      <c r="AA17" s="22">
        <v>18.905999999999999</v>
      </c>
    </row>
    <row r="18" spans="1:31" x14ac:dyDescent="0.25">
      <c r="A18" s="5" t="s">
        <v>16</v>
      </c>
      <c r="B18" s="6">
        <v>19.260000000000002</v>
      </c>
      <c r="C18" s="6">
        <v>17.7</v>
      </c>
      <c r="D18" s="6">
        <v>11.34</v>
      </c>
      <c r="E18" s="6">
        <v>9.9</v>
      </c>
      <c r="F18" s="6">
        <v>8</v>
      </c>
      <c r="G18" s="21">
        <v>7.2</v>
      </c>
      <c r="H18" s="21">
        <v>8.1029999999999998</v>
      </c>
      <c r="I18" s="22">
        <v>8.6219999999999999</v>
      </c>
      <c r="J18" s="22">
        <v>8.2650000000000006</v>
      </c>
      <c r="K18" s="22">
        <v>7.8490000000000002</v>
      </c>
      <c r="L18" s="22">
        <v>8.9179999999999993</v>
      </c>
      <c r="M18" s="22">
        <v>7.7409999999999997</v>
      </c>
      <c r="N18" s="22">
        <v>9.7669999999999995</v>
      </c>
      <c r="O18" s="22">
        <v>11.457000000000001</v>
      </c>
      <c r="P18" s="22">
        <v>11.637</v>
      </c>
      <c r="Q18" s="22">
        <v>12.457000000000001</v>
      </c>
      <c r="R18" s="22">
        <v>12.896000000000001</v>
      </c>
      <c r="S18" s="22">
        <v>14.372999999999999</v>
      </c>
      <c r="T18" s="22">
        <v>14.747999999999999</v>
      </c>
      <c r="U18" s="22">
        <v>11.888</v>
      </c>
      <c r="V18" s="22">
        <v>13.430999999999999</v>
      </c>
      <c r="W18" s="22">
        <v>15.087999999999999</v>
      </c>
      <c r="X18" s="22">
        <v>14.172000000000001</v>
      </c>
      <c r="Y18" s="22">
        <v>13.343999999999999</v>
      </c>
      <c r="Z18" s="22">
        <v>14.307</v>
      </c>
      <c r="AA18" s="22">
        <v>14.036</v>
      </c>
    </row>
    <row r="19" spans="1:31" x14ac:dyDescent="0.25">
      <c r="A19" s="5" t="s">
        <v>17</v>
      </c>
      <c r="B19" s="6">
        <v>0.61499999999999999</v>
      </c>
      <c r="C19" s="6">
        <v>0.622</v>
      </c>
      <c r="D19" s="6">
        <v>0.59699999999999998</v>
      </c>
      <c r="E19" s="6">
        <v>0.60699999999999998</v>
      </c>
      <c r="F19" s="6">
        <v>0.64500000000000002</v>
      </c>
      <c r="G19" s="21">
        <v>0.52900000000000003</v>
      </c>
      <c r="H19" s="21">
        <v>0.53</v>
      </c>
      <c r="I19" s="22">
        <v>0.56599999999999995</v>
      </c>
      <c r="J19" s="22">
        <v>0.57399999999999995</v>
      </c>
      <c r="K19" s="22">
        <v>0.60799999999999998</v>
      </c>
      <c r="L19" s="22">
        <v>0.63200000000000001</v>
      </c>
      <c r="M19" s="22">
        <v>0.58499999999999996</v>
      </c>
      <c r="N19" s="22">
        <v>0.55000000000000004</v>
      </c>
      <c r="O19" s="22">
        <v>0.52500000000000002</v>
      </c>
      <c r="P19" s="22">
        <v>0.55900000000000005</v>
      </c>
      <c r="Q19" s="22">
        <v>0.39200000000000002</v>
      </c>
      <c r="R19" s="22">
        <v>0.441</v>
      </c>
      <c r="S19" s="22">
        <v>0.57399999999999995</v>
      </c>
      <c r="T19" s="22">
        <v>0.27900000000000003</v>
      </c>
      <c r="U19" s="22">
        <v>0.2</v>
      </c>
      <c r="V19" s="22">
        <v>0.32300000000000001</v>
      </c>
      <c r="W19" s="22">
        <v>0.28799999999999998</v>
      </c>
      <c r="X19" s="22">
        <v>0.23100000000000001</v>
      </c>
      <c r="Y19" s="22">
        <v>0.218</v>
      </c>
      <c r="Z19" s="22">
        <v>0.20799999999999999</v>
      </c>
      <c r="AA19" s="22">
        <v>0.20699999999999999</v>
      </c>
    </row>
    <row r="20" spans="1:31" x14ac:dyDescent="0.25">
      <c r="A20" s="5" t="s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</row>
    <row r="21" spans="1:31" x14ac:dyDescent="0.25">
      <c r="A21" s="5" t="s">
        <v>20</v>
      </c>
      <c r="B21" s="6">
        <v>3.07</v>
      </c>
      <c r="C21" s="6">
        <v>3.0379999999999998</v>
      </c>
      <c r="D21" s="6">
        <v>2.76</v>
      </c>
      <c r="E21" s="6">
        <v>2.68</v>
      </c>
      <c r="F21" s="6">
        <v>2.83</v>
      </c>
      <c r="G21" s="21">
        <v>3.1</v>
      </c>
      <c r="H21" s="21">
        <v>3.1230000000000002</v>
      </c>
      <c r="I21" s="22">
        <v>3.4060000000000001</v>
      </c>
      <c r="J21" s="22">
        <v>3.778</v>
      </c>
      <c r="K21" s="22">
        <v>3.988</v>
      </c>
      <c r="L21" s="22">
        <v>4.5220000000000002</v>
      </c>
      <c r="M21" s="22">
        <v>4.2930000000000001</v>
      </c>
      <c r="N21" s="22">
        <v>4.024</v>
      </c>
      <c r="O21" s="22">
        <v>4.7050000000000001</v>
      </c>
      <c r="P21" s="22">
        <v>5.8310000000000004</v>
      </c>
      <c r="Q21" s="22">
        <v>5.8650000000000002</v>
      </c>
      <c r="R21" s="22">
        <v>6.2889999999999997</v>
      </c>
      <c r="S21" s="22">
        <v>7.2160000000000002</v>
      </c>
      <c r="T21" s="22">
        <v>6.984</v>
      </c>
      <c r="U21" s="22">
        <v>5.5780000000000003</v>
      </c>
      <c r="V21" s="22">
        <v>5.9249999999999998</v>
      </c>
      <c r="W21" s="22">
        <v>6.3780000000000001</v>
      </c>
      <c r="X21" s="22">
        <v>6.157</v>
      </c>
      <c r="Y21" s="22">
        <v>6.0780000000000003</v>
      </c>
      <c r="Z21" s="22">
        <v>6.1689999999999996</v>
      </c>
      <c r="AA21" s="22">
        <v>6.5449999999999999</v>
      </c>
    </row>
    <row r="22" spans="1:31" x14ac:dyDescent="0.25">
      <c r="A22" s="5" t="s">
        <v>22</v>
      </c>
      <c r="B22" s="6">
        <v>81.599999999999994</v>
      </c>
      <c r="C22" s="6">
        <v>65.2</v>
      </c>
      <c r="D22" s="6">
        <v>57.8</v>
      </c>
      <c r="E22" s="6">
        <v>63.2</v>
      </c>
      <c r="F22" s="6">
        <v>64.7</v>
      </c>
      <c r="G22" s="21">
        <v>68.2</v>
      </c>
      <c r="H22" s="21">
        <v>67.400000000000006</v>
      </c>
      <c r="I22" s="22">
        <v>67.7</v>
      </c>
      <c r="J22" s="22">
        <v>60.9</v>
      </c>
      <c r="K22" s="22">
        <v>55.1</v>
      </c>
      <c r="L22" s="22">
        <v>54</v>
      </c>
      <c r="M22" s="22">
        <v>47.7</v>
      </c>
      <c r="N22" s="22">
        <v>46.6</v>
      </c>
      <c r="O22" s="22">
        <v>47.406999999999996</v>
      </c>
      <c r="P22" s="22">
        <v>52.332000000000001</v>
      </c>
      <c r="Q22" s="22">
        <v>49.972000000000001</v>
      </c>
      <c r="R22" s="22">
        <v>53.622</v>
      </c>
      <c r="S22" s="22">
        <v>54.253</v>
      </c>
      <c r="T22" s="22">
        <v>52.042999999999999</v>
      </c>
      <c r="U22" s="22">
        <v>43.445</v>
      </c>
      <c r="V22" s="22">
        <v>48.704999999999998</v>
      </c>
      <c r="W22" s="22">
        <v>53.746000000000002</v>
      </c>
      <c r="X22" s="22">
        <v>48.902999999999999</v>
      </c>
      <c r="Y22" s="22">
        <v>50.881</v>
      </c>
      <c r="Z22" s="22">
        <v>50.073</v>
      </c>
      <c r="AA22" s="22">
        <v>50.603000000000002</v>
      </c>
    </row>
    <row r="23" spans="1:31" x14ac:dyDescent="0.25">
      <c r="A23" s="5" t="s">
        <v>23</v>
      </c>
      <c r="B23" s="6">
        <v>1.4590000000000001</v>
      </c>
      <c r="C23" s="6">
        <v>1.66</v>
      </c>
      <c r="D23" s="6">
        <v>1.7669999999999999</v>
      </c>
      <c r="E23" s="6">
        <v>1.6659999999999999</v>
      </c>
      <c r="F23" s="6">
        <v>1.635</v>
      </c>
      <c r="G23" s="21">
        <v>2.0190000000000001</v>
      </c>
      <c r="H23" s="21">
        <v>1.857</v>
      </c>
      <c r="I23" s="22">
        <v>2.2469999999999999</v>
      </c>
      <c r="J23" s="22">
        <v>2.048</v>
      </c>
      <c r="K23" s="22">
        <v>2.1789999999999998</v>
      </c>
      <c r="L23" s="22">
        <v>2.1829999999999998</v>
      </c>
      <c r="M23" s="22">
        <v>2.1379999999999999</v>
      </c>
      <c r="N23" s="22">
        <v>2.1930000000000001</v>
      </c>
      <c r="O23" s="22">
        <v>2.073</v>
      </c>
      <c r="P23" s="22">
        <v>2.282</v>
      </c>
      <c r="Q23" s="22">
        <v>2.4220000000000002</v>
      </c>
      <c r="R23" s="22">
        <v>2.4300000000000002</v>
      </c>
      <c r="S23" s="22">
        <v>2.5859999999999999</v>
      </c>
      <c r="T23" s="22">
        <v>2.5489999999999999</v>
      </c>
      <c r="U23" s="22">
        <v>2.1739999999999999</v>
      </c>
      <c r="V23" s="22">
        <v>2.3130000000000002</v>
      </c>
      <c r="W23" s="22">
        <v>2.3220000000000001</v>
      </c>
      <c r="X23" s="22">
        <v>2.4209999999999998</v>
      </c>
      <c r="Y23" s="22">
        <v>2.29</v>
      </c>
      <c r="Z23" s="22">
        <v>2.4340000000000002</v>
      </c>
      <c r="AA23" s="22">
        <v>2.6880000000000002</v>
      </c>
    </row>
    <row r="24" spans="1:31" x14ac:dyDescent="0.25">
      <c r="A24" s="5" t="s">
        <v>24</v>
      </c>
      <c r="B24" s="6">
        <v>48.911999999999999</v>
      </c>
      <c r="C24" s="6">
        <v>32.561</v>
      </c>
      <c r="D24" s="6">
        <v>24.387</v>
      </c>
      <c r="E24" s="6">
        <v>22.045999999999999</v>
      </c>
      <c r="F24" s="6">
        <v>21.745999999999999</v>
      </c>
      <c r="G24" s="21">
        <v>17.907</v>
      </c>
      <c r="H24" s="21">
        <v>24.254000000000001</v>
      </c>
      <c r="I24" s="22">
        <v>22.111000000000001</v>
      </c>
      <c r="J24" s="22">
        <v>16.619</v>
      </c>
      <c r="K24" s="22">
        <v>14.679</v>
      </c>
      <c r="L24" s="22">
        <v>16.353999999999999</v>
      </c>
      <c r="M24" s="22">
        <v>16.102</v>
      </c>
      <c r="N24" s="22">
        <v>15.218</v>
      </c>
      <c r="O24" s="22">
        <v>15.039</v>
      </c>
      <c r="P24" s="22">
        <v>17.021999999999998</v>
      </c>
      <c r="Q24" s="22">
        <v>16.582000000000001</v>
      </c>
      <c r="R24" s="22">
        <v>15.791</v>
      </c>
      <c r="S24" s="22">
        <v>15.757</v>
      </c>
      <c r="T24" s="22">
        <v>15.236000000000001</v>
      </c>
      <c r="U24" s="22">
        <v>11.087999999999999</v>
      </c>
      <c r="V24" s="22">
        <v>12.375</v>
      </c>
      <c r="W24" s="22">
        <v>14.718999999999999</v>
      </c>
      <c r="X24" s="22">
        <v>13.472</v>
      </c>
      <c r="Y24" s="22">
        <v>12.941000000000001</v>
      </c>
      <c r="Z24" s="22">
        <v>12.263999999999999</v>
      </c>
      <c r="AA24" s="22">
        <v>13.673</v>
      </c>
    </row>
    <row r="25" spans="1:31" x14ac:dyDescent="0.25">
      <c r="A25" s="5" t="s">
        <v>26</v>
      </c>
      <c r="B25" s="6"/>
      <c r="C25" s="6"/>
      <c r="D25" s="6"/>
      <c r="E25" s="6">
        <v>14.2</v>
      </c>
      <c r="F25" s="6">
        <v>12.2</v>
      </c>
      <c r="G25" s="21">
        <v>13.8</v>
      </c>
      <c r="H25" s="21">
        <v>12</v>
      </c>
      <c r="I25" s="22">
        <v>12.368</v>
      </c>
      <c r="J25" s="22">
        <v>11.753</v>
      </c>
      <c r="K25" s="22">
        <v>9.859</v>
      </c>
      <c r="L25" s="22">
        <v>11.233000000000001</v>
      </c>
      <c r="M25" s="22">
        <v>10.93</v>
      </c>
      <c r="N25" s="22">
        <v>10.38</v>
      </c>
      <c r="O25" s="22">
        <v>10.113</v>
      </c>
      <c r="P25" s="22">
        <v>9.702</v>
      </c>
      <c r="Q25" s="22">
        <v>9.4629999999999992</v>
      </c>
      <c r="R25" s="22">
        <v>9.9879999999999995</v>
      </c>
      <c r="S25" s="22">
        <v>9.6470000000000002</v>
      </c>
      <c r="T25" s="22">
        <v>9.2989999999999995</v>
      </c>
      <c r="U25" s="22">
        <v>6.9640000000000004</v>
      </c>
      <c r="V25" s="22">
        <v>8.1050000000000004</v>
      </c>
      <c r="W25" s="22">
        <v>7.96</v>
      </c>
      <c r="X25" s="22">
        <v>7.5910000000000002</v>
      </c>
      <c r="Y25" s="22">
        <v>8.4939999999999998</v>
      </c>
      <c r="Z25" s="22">
        <v>8.8290000000000006</v>
      </c>
      <c r="AA25" s="22">
        <v>8.4390000000000001</v>
      </c>
    </row>
    <row r="26" spans="1:31" x14ac:dyDescent="0.25">
      <c r="A26" s="5" t="s">
        <v>25</v>
      </c>
      <c r="B26" s="6">
        <v>4.21</v>
      </c>
      <c r="C26" s="6">
        <v>3.2</v>
      </c>
      <c r="D26" s="6">
        <v>2.57</v>
      </c>
      <c r="E26" s="6">
        <v>2.2599999999999998</v>
      </c>
      <c r="F26" s="6">
        <v>2.5</v>
      </c>
      <c r="G26" s="21">
        <v>3.0760000000000001</v>
      </c>
      <c r="H26" s="21">
        <v>2.5499999999999998</v>
      </c>
      <c r="I26" s="22">
        <v>2.9</v>
      </c>
      <c r="J26" s="22">
        <v>2.9</v>
      </c>
      <c r="K26" s="22">
        <v>2.7839999999999998</v>
      </c>
      <c r="L26" s="22">
        <v>2.8570000000000002</v>
      </c>
      <c r="M26" s="22">
        <v>2.8370000000000002</v>
      </c>
      <c r="N26" s="22">
        <v>3.0779999999999998</v>
      </c>
      <c r="O26" s="22">
        <v>3.0179999999999998</v>
      </c>
      <c r="P26" s="22">
        <v>3.149</v>
      </c>
      <c r="Q26" s="22">
        <v>3.2450000000000001</v>
      </c>
      <c r="R26" s="22">
        <v>3.3730000000000002</v>
      </c>
      <c r="S26" s="22">
        <v>3.6030000000000002</v>
      </c>
      <c r="T26" s="22">
        <v>3.52</v>
      </c>
      <c r="U26" s="22">
        <v>2.8170000000000002</v>
      </c>
      <c r="V26" s="22">
        <v>3.4209999999999998</v>
      </c>
      <c r="W26" s="22">
        <v>3.7519999999999998</v>
      </c>
      <c r="X26" s="22">
        <v>3.47</v>
      </c>
      <c r="Y26" s="22">
        <v>3.7989999999999999</v>
      </c>
      <c r="Z26" s="22">
        <v>4.1100000000000003</v>
      </c>
      <c r="AA26" s="22">
        <v>4.1749999999999998</v>
      </c>
      <c r="AB26" s="15"/>
    </row>
    <row r="27" spans="1:31" x14ac:dyDescent="0.25">
      <c r="A27" s="5" t="s">
        <v>10</v>
      </c>
      <c r="B27" s="6">
        <v>11.153</v>
      </c>
      <c r="C27" s="6">
        <v>10.462</v>
      </c>
      <c r="D27" s="6">
        <v>9.2050000000000001</v>
      </c>
      <c r="E27" s="6">
        <v>7.8360000000000003</v>
      </c>
      <c r="F27" s="6">
        <v>9.0890000000000004</v>
      </c>
      <c r="G27" s="21">
        <v>10.955</v>
      </c>
      <c r="H27" s="21">
        <v>11.125</v>
      </c>
      <c r="I27" s="22">
        <v>12.510999999999999</v>
      </c>
      <c r="J27" s="22">
        <v>11.321999999999999</v>
      </c>
      <c r="K27" s="22">
        <v>11.487</v>
      </c>
      <c r="L27" s="22">
        <v>11.614000000000001</v>
      </c>
      <c r="M27" s="22">
        <v>11.717000000000001</v>
      </c>
      <c r="N27" s="22">
        <v>11.569000000000001</v>
      </c>
      <c r="O27" s="22">
        <v>11.743</v>
      </c>
      <c r="P27" s="22">
        <v>12.436</v>
      </c>
      <c r="Q27" s="22">
        <v>11.585000000000001</v>
      </c>
      <c r="R27" s="22">
        <v>11.541</v>
      </c>
      <c r="S27" s="22">
        <v>11.237</v>
      </c>
      <c r="T27" s="22">
        <v>10.971</v>
      </c>
      <c r="U27" s="22">
        <v>7.806</v>
      </c>
      <c r="V27" s="22">
        <v>8.9130000000000003</v>
      </c>
      <c r="W27" s="22">
        <v>9.4510000000000005</v>
      </c>
      <c r="X27" s="22">
        <v>9.4580000000000002</v>
      </c>
      <c r="Y27" s="22">
        <v>9.3379999999999992</v>
      </c>
      <c r="Z27" s="22">
        <v>10.385</v>
      </c>
      <c r="AA27" s="22">
        <v>11.131</v>
      </c>
      <c r="AB27" s="15"/>
    </row>
    <row r="28" spans="1:31" x14ac:dyDescent="0.25">
      <c r="A28" s="5" t="s">
        <v>28</v>
      </c>
      <c r="B28" s="6">
        <v>19.100000000000001</v>
      </c>
      <c r="C28" s="6">
        <v>18.815999999999999</v>
      </c>
      <c r="D28" s="6">
        <v>19.202000000000002</v>
      </c>
      <c r="E28" s="6">
        <v>18.577999999999999</v>
      </c>
      <c r="F28" s="6">
        <v>19.068999999999999</v>
      </c>
      <c r="G28" s="21">
        <v>19.390999999999998</v>
      </c>
      <c r="H28" s="21">
        <v>18.846</v>
      </c>
      <c r="I28" s="22">
        <v>19.181000000000001</v>
      </c>
      <c r="J28" s="22">
        <v>19.163</v>
      </c>
      <c r="K28" s="22">
        <v>19.09</v>
      </c>
      <c r="L28" s="22">
        <v>19.475000000000001</v>
      </c>
      <c r="M28" s="22">
        <v>18.954000000000001</v>
      </c>
      <c r="N28" s="22">
        <v>19.196999999999999</v>
      </c>
      <c r="O28" s="22">
        <v>20.170000000000002</v>
      </c>
      <c r="P28" s="22">
        <v>20.856000000000002</v>
      </c>
      <c r="Q28" s="22">
        <v>21.675000000000001</v>
      </c>
      <c r="R28" s="22">
        <v>22.271000000000001</v>
      </c>
      <c r="S28" s="22">
        <v>23.25</v>
      </c>
      <c r="T28" s="22">
        <v>22.923999999999999</v>
      </c>
      <c r="U28" s="22">
        <v>20.388999999999999</v>
      </c>
      <c r="V28" s="22">
        <v>23.463999999999999</v>
      </c>
      <c r="W28" s="22">
        <v>22.864000000000001</v>
      </c>
      <c r="X28" s="22">
        <v>22.042999999999999</v>
      </c>
      <c r="Y28" s="22">
        <v>20.97</v>
      </c>
      <c r="Z28" s="22">
        <v>21.295999999999999</v>
      </c>
      <c r="AA28" s="22">
        <v>20.582999999999998</v>
      </c>
      <c r="AB28" s="15"/>
    </row>
    <row r="29" spans="1:31" x14ac:dyDescent="0.25">
      <c r="A29" s="5" t="s">
        <v>30</v>
      </c>
      <c r="B29" s="6">
        <v>9.0449999999999999</v>
      </c>
      <c r="C29" s="6">
        <v>8.9169999999999998</v>
      </c>
      <c r="D29" s="6">
        <v>8.4580000000000002</v>
      </c>
      <c r="E29" s="6">
        <v>8.0510000000000002</v>
      </c>
      <c r="F29" s="6">
        <v>8.8190000000000008</v>
      </c>
      <c r="G29" s="21">
        <v>8.8559999999999999</v>
      </c>
      <c r="H29" s="21">
        <v>8.0310000000000006</v>
      </c>
      <c r="I29" s="22">
        <v>8.8360000000000003</v>
      </c>
      <c r="J29" s="22">
        <v>9.4109999999999996</v>
      </c>
      <c r="K29" s="22">
        <v>9.8309999999999995</v>
      </c>
      <c r="L29" s="22">
        <v>11.08</v>
      </c>
      <c r="M29" s="22">
        <v>11.172000000000001</v>
      </c>
      <c r="N29" s="22">
        <v>10.746</v>
      </c>
      <c r="O29" s="22">
        <v>10.598000000000001</v>
      </c>
      <c r="P29" s="22">
        <v>11.489000000000001</v>
      </c>
      <c r="Q29" s="22">
        <v>11.677</v>
      </c>
      <c r="R29" s="22">
        <v>12.465999999999999</v>
      </c>
      <c r="S29" s="22">
        <v>11.952</v>
      </c>
      <c r="T29" s="22">
        <v>12.265000000000001</v>
      </c>
      <c r="U29" s="22">
        <v>10.565</v>
      </c>
      <c r="V29" s="22">
        <v>11.074</v>
      </c>
      <c r="W29" s="22">
        <v>11.526</v>
      </c>
      <c r="X29" s="22">
        <v>11.061</v>
      </c>
      <c r="Y29" s="22">
        <v>11.811999999999999</v>
      </c>
      <c r="Z29" s="22">
        <v>12.313000000000001</v>
      </c>
      <c r="AA29" s="22">
        <v>12.430999999999999</v>
      </c>
      <c r="AB29" s="15"/>
    </row>
    <row r="30" spans="1:31" x14ac:dyDescent="0.25">
      <c r="A30" s="5" t="s">
        <v>32</v>
      </c>
      <c r="B30" s="6">
        <v>16</v>
      </c>
      <c r="C30" s="6">
        <v>15.3</v>
      </c>
      <c r="D30" s="6">
        <v>15.5</v>
      </c>
      <c r="E30" s="6">
        <v>13.8</v>
      </c>
      <c r="F30" s="6">
        <v>13</v>
      </c>
      <c r="G30" s="21">
        <v>13.3</v>
      </c>
      <c r="H30" s="21">
        <v>15.1</v>
      </c>
      <c r="I30" s="22">
        <v>16.899999999999999</v>
      </c>
      <c r="J30" s="22">
        <v>17.3</v>
      </c>
      <c r="K30" s="22">
        <v>18.2</v>
      </c>
      <c r="L30" s="22">
        <v>18.100000000000001</v>
      </c>
      <c r="M30" s="22">
        <v>19.399999999999999</v>
      </c>
      <c r="N30" s="22">
        <v>18.5</v>
      </c>
      <c r="O30" s="22">
        <v>18.734000000000002</v>
      </c>
      <c r="P30" s="22">
        <v>22.552</v>
      </c>
      <c r="Q30" s="22">
        <v>21.427</v>
      </c>
      <c r="R30" s="22">
        <v>21.919</v>
      </c>
      <c r="S30" s="22">
        <v>21.265000000000001</v>
      </c>
      <c r="T30" s="22">
        <v>21.077000000000002</v>
      </c>
      <c r="U30" s="22">
        <v>19.170999999999999</v>
      </c>
      <c r="V30" s="22">
        <v>18.576000000000001</v>
      </c>
      <c r="W30" s="22">
        <v>20.974</v>
      </c>
      <c r="X30" s="22">
        <v>21.443999999999999</v>
      </c>
      <c r="Y30" s="22">
        <v>22.401</v>
      </c>
      <c r="Z30" s="22">
        <v>22.143000000000001</v>
      </c>
      <c r="AA30" s="22">
        <v>21.99</v>
      </c>
      <c r="AB30" s="15"/>
    </row>
    <row r="31" spans="1:31" ht="15" customHeight="1" x14ac:dyDescent="0.25">
      <c r="AC31" s="13"/>
      <c r="AD31" s="13"/>
      <c r="AE31" s="13"/>
    </row>
    <row r="32" spans="1:31" ht="30" customHeight="1" x14ac:dyDescent="0.25">
      <c r="AD32" s="13"/>
      <c r="AE32" s="13"/>
    </row>
    <row r="33" spans="30:31" x14ac:dyDescent="0.25">
      <c r="AD33" s="1"/>
      <c r="AE33" s="1"/>
    </row>
  </sheetData>
  <sortState xmlns:xlrd2="http://schemas.microsoft.com/office/spreadsheetml/2017/richdata2" ref="A2:AA30">
    <sortCondition ref="A2"/>
  </sortState>
  <conditionalFormatting sqref="B2:AA5 B6:AB6 B7:AA30">
    <cfRule type="containsBlanks" dxfId="3" priority="1">
      <formula>LEN(TRIM(B2))=0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31"/>
  <sheetViews>
    <sheetView topLeftCell="A16" workbookViewId="0">
      <selection activeCell="C33" sqref="C33"/>
    </sheetView>
  </sheetViews>
  <sheetFormatPr defaultRowHeight="15" x14ac:dyDescent="0.25"/>
  <sheetData>
    <row r="1" spans="1:27" x14ac:dyDescent="0.25">
      <c r="A1" s="4" t="s">
        <v>2</v>
      </c>
      <c r="B1" s="11">
        <v>1990</v>
      </c>
      <c r="C1" s="11">
        <v>1991</v>
      </c>
      <c r="D1" s="11">
        <v>1992</v>
      </c>
      <c r="E1" s="11">
        <v>1993</v>
      </c>
      <c r="F1" s="11">
        <v>1994</v>
      </c>
      <c r="G1" s="11">
        <v>1995</v>
      </c>
      <c r="H1" s="11">
        <v>1996</v>
      </c>
      <c r="I1" s="11">
        <v>1997</v>
      </c>
      <c r="J1" s="11">
        <v>1998</v>
      </c>
      <c r="K1" s="11">
        <v>1999</v>
      </c>
      <c r="L1" s="11">
        <v>2000</v>
      </c>
      <c r="M1" s="11">
        <v>2001</v>
      </c>
      <c r="N1" s="11">
        <v>2002</v>
      </c>
      <c r="O1" s="11">
        <v>2003</v>
      </c>
      <c r="P1" s="11">
        <v>2004</v>
      </c>
      <c r="Q1" s="11">
        <v>2005</v>
      </c>
      <c r="R1" s="11">
        <v>2006</v>
      </c>
      <c r="S1" s="11">
        <v>2007</v>
      </c>
      <c r="T1" s="11">
        <v>2008</v>
      </c>
      <c r="U1" s="11">
        <v>2009</v>
      </c>
      <c r="V1" s="11">
        <v>2010</v>
      </c>
      <c r="W1" s="11">
        <v>2011</v>
      </c>
      <c r="X1" s="11">
        <v>2012</v>
      </c>
      <c r="Y1" s="11">
        <v>2013</v>
      </c>
      <c r="Z1" s="11">
        <v>2014</v>
      </c>
      <c r="AA1" s="11">
        <v>2015</v>
      </c>
    </row>
    <row r="2" spans="1:27" x14ac:dyDescent="0.25">
      <c r="A2" s="5" t="s">
        <v>21</v>
      </c>
      <c r="B2" s="35">
        <v>1.663</v>
      </c>
      <c r="C2" s="25">
        <v>1.48</v>
      </c>
      <c r="D2" s="25">
        <v>1.4370000000000001</v>
      </c>
      <c r="E2" s="25">
        <v>1.454</v>
      </c>
      <c r="F2" s="25">
        <v>1.82</v>
      </c>
      <c r="G2" s="25">
        <v>2.0459999999999998</v>
      </c>
      <c r="H2" s="25">
        <v>2.101</v>
      </c>
      <c r="I2" s="25">
        <v>2.0870000000000002</v>
      </c>
      <c r="J2" s="25">
        <v>2.2799999999999998</v>
      </c>
      <c r="K2" s="25">
        <v>2.2309999999999999</v>
      </c>
      <c r="L2" s="38">
        <v>2.444</v>
      </c>
      <c r="M2" s="38">
        <v>2.5569999999999999</v>
      </c>
      <c r="N2" s="38">
        <v>2.8460000000000001</v>
      </c>
      <c r="O2" s="38">
        <v>2.2759999999999998</v>
      </c>
      <c r="P2" s="25">
        <v>1.7470000000000001</v>
      </c>
      <c r="Q2" s="25">
        <v>1.7529999999999999</v>
      </c>
      <c r="R2" s="25">
        <v>1.837</v>
      </c>
      <c r="S2" s="25">
        <v>2.597</v>
      </c>
      <c r="T2" s="25">
        <v>2.359</v>
      </c>
      <c r="U2" s="25">
        <v>2.0030000000000001</v>
      </c>
      <c r="V2" s="25">
        <v>2.375</v>
      </c>
      <c r="W2" s="25">
        <v>2.1230000000000002</v>
      </c>
      <c r="X2" s="25">
        <v>2.1909999999999998</v>
      </c>
      <c r="Y2" s="25">
        <v>2.3530000000000002</v>
      </c>
      <c r="Z2" s="25">
        <v>2.177</v>
      </c>
      <c r="AA2" s="33">
        <v>1.806</v>
      </c>
    </row>
    <row r="3" spans="1:27" x14ac:dyDescent="0.25">
      <c r="A3" s="5" t="s">
        <v>3</v>
      </c>
      <c r="B3" s="24">
        <v>5.3888962219999996</v>
      </c>
      <c r="C3" s="24">
        <v>5.177006499</v>
      </c>
      <c r="D3" s="24">
        <v>5.0178630999999996</v>
      </c>
      <c r="E3" s="24">
        <v>4.9316739729999997</v>
      </c>
      <c r="F3" s="24">
        <v>5.4902624380000002</v>
      </c>
      <c r="G3" s="24">
        <v>5.7309999999999999</v>
      </c>
      <c r="H3" s="24">
        <v>5.7149999999999999</v>
      </c>
      <c r="I3" s="24">
        <v>5.8289999999999997</v>
      </c>
      <c r="J3" s="24">
        <v>6.0149999999999997</v>
      </c>
      <c r="K3" s="24">
        <v>6.3620000000000001</v>
      </c>
      <c r="L3" s="24">
        <v>7.2149999999999999</v>
      </c>
      <c r="M3" s="24">
        <v>7.6550000000000002</v>
      </c>
      <c r="N3" s="24">
        <v>8.0730000000000004</v>
      </c>
      <c r="O3" s="24">
        <v>8.23</v>
      </c>
      <c r="P3" s="24">
        <v>8.3919999999999995</v>
      </c>
      <c r="Q3" s="24">
        <v>8.5660000000000007</v>
      </c>
      <c r="R3" s="24">
        <v>8.9079999999999995</v>
      </c>
      <c r="S3" s="24">
        <v>9.0060000000000002</v>
      </c>
      <c r="T3" s="24">
        <v>8.7460000000000004</v>
      </c>
      <c r="U3" s="24">
        <v>7.0869999999999997</v>
      </c>
      <c r="V3" s="24">
        <v>9.07</v>
      </c>
      <c r="W3" s="24">
        <v>9.2509999999999994</v>
      </c>
      <c r="X3" s="24">
        <v>10.42</v>
      </c>
      <c r="Y3" s="24">
        <v>10.365</v>
      </c>
      <c r="Z3" s="24">
        <v>10.451000000000001</v>
      </c>
      <c r="AA3" s="24">
        <v>10.426</v>
      </c>
    </row>
    <row r="4" spans="1:27" x14ac:dyDescent="0.25">
      <c r="A4" s="5" t="s">
        <v>4</v>
      </c>
      <c r="B4" s="25">
        <v>1.61</v>
      </c>
      <c r="C4" s="25">
        <v>1.024</v>
      </c>
      <c r="D4" s="25">
        <v>0.83699999999999997</v>
      </c>
      <c r="E4" s="25">
        <v>0.46</v>
      </c>
      <c r="F4" s="25">
        <v>0.36</v>
      </c>
      <c r="G4" s="25">
        <v>0.52600000000000002</v>
      </c>
      <c r="H4" s="25">
        <v>0.505</v>
      </c>
      <c r="I4" s="25">
        <v>0.6</v>
      </c>
      <c r="J4" s="25">
        <v>0.56299999999999994</v>
      </c>
      <c r="K4" s="25">
        <v>0.187</v>
      </c>
      <c r="L4" s="25">
        <v>0.313</v>
      </c>
      <c r="M4" s="25">
        <v>0.41799999999999998</v>
      </c>
      <c r="N4" s="25">
        <v>0.56100000000000005</v>
      </c>
      <c r="O4" s="25">
        <v>0.61299999999999999</v>
      </c>
      <c r="P4" s="25">
        <v>0.69699999999999995</v>
      </c>
      <c r="Q4" s="25">
        <v>0.75700000000000001</v>
      </c>
      <c r="R4" s="25">
        <v>0.78500000000000003</v>
      </c>
      <c r="S4" s="26">
        <v>1.0109999999999999</v>
      </c>
      <c r="T4" s="26">
        <v>2.89</v>
      </c>
      <c r="U4" s="25">
        <v>5.4359999999999999</v>
      </c>
      <c r="V4" s="25">
        <v>6.048</v>
      </c>
      <c r="W4" s="25">
        <v>4.3099999999999996</v>
      </c>
      <c r="X4" s="25">
        <v>5.3490000000000002</v>
      </c>
      <c r="Y4" s="25">
        <v>5.3739999999999997</v>
      </c>
      <c r="Z4" s="25">
        <v>5.0739999999999998</v>
      </c>
      <c r="AA4" s="25">
        <v>5.5949999999999998</v>
      </c>
    </row>
    <row r="5" spans="1:27" x14ac:dyDescent="0.25">
      <c r="A5" s="5" t="s">
        <v>12</v>
      </c>
      <c r="B5" s="31">
        <v>0.5</v>
      </c>
      <c r="C5" s="31" t="s">
        <v>0</v>
      </c>
      <c r="D5" s="31" t="s">
        <v>0</v>
      </c>
      <c r="E5" s="31" t="s">
        <v>0</v>
      </c>
      <c r="F5" s="31" t="s">
        <v>0</v>
      </c>
      <c r="G5" s="31">
        <v>3.3000000000000002E-2</v>
      </c>
      <c r="H5" s="31">
        <v>2.1999999999999999E-2</v>
      </c>
      <c r="I5" s="31">
        <v>2.1999999999999999E-2</v>
      </c>
      <c r="J5" s="31">
        <v>5.2999999999999999E-2</v>
      </c>
      <c r="K5" s="31">
        <v>5.1999999999999998E-2</v>
      </c>
      <c r="L5" s="31">
        <v>6.3535999999999995E-2</v>
      </c>
      <c r="M5" s="31">
        <v>7.7483999999999997E-2</v>
      </c>
      <c r="N5" s="31">
        <v>8.9745000000000005E-2</v>
      </c>
      <c r="O5" s="31">
        <v>0.10009999999999999</v>
      </c>
      <c r="P5" s="31">
        <v>0.1787</v>
      </c>
      <c r="Q5" s="31">
        <v>0.1186</v>
      </c>
      <c r="R5" s="31">
        <v>0.1164</v>
      </c>
      <c r="S5" s="32">
        <v>0.109</v>
      </c>
      <c r="T5" s="31">
        <v>0.84199999999999997</v>
      </c>
      <c r="U5" s="31">
        <v>0.72699999999999998</v>
      </c>
      <c r="V5" s="31">
        <v>0.94</v>
      </c>
      <c r="W5" s="31">
        <v>0.69199999999999995</v>
      </c>
      <c r="X5" s="31">
        <v>0.77200000000000002</v>
      </c>
      <c r="Y5" s="31">
        <v>0.77100000000000002</v>
      </c>
      <c r="Z5" s="31">
        <v>0.71599999999999997</v>
      </c>
      <c r="AA5" s="31">
        <v>0.879</v>
      </c>
    </row>
    <row r="6" spans="1:27" x14ac:dyDescent="0.25">
      <c r="A6" s="5" t="s">
        <v>14</v>
      </c>
      <c r="B6" s="34">
        <v>0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  <c r="H6" s="34">
        <v>0</v>
      </c>
      <c r="I6" s="34">
        <v>0</v>
      </c>
      <c r="J6" s="34">
        <v>0</v>
      </c>
      <c r="K6" s="34">
        <v>0</v>
      </c>
      <c r="L6" s="34">
        <v>0</v>
      </c>
      <c r="M6" s="34">
        <v>0</v>
      </c>
      <c r="N6" s="34">
        <v>0</v>
      </c>
      <c r="O6" s="34">
        <v>0</v>
      </c>
      <c r="P6" s="34">
        <v>0</v>
      </c>
      <c r="Q6" s="34">
        <v>0</v>
      </c>
      <c r="R6" s="34">
        <v>0</v>
      </c>
      <c r="S6" s="34">
        <v>0</v>
      </c>
      <c r="T6" s="34">
        <v>0</v>
      </c>
      <c r="U6" s="34">
        <v>0</v>
      </c>
      <c r="V6" s="34">
        <v>0</v>
      </c>
      <c r="W6" s="34">
        <v>0</v>
      </c>
      <c r="X6" s="34">
        <v>0</v>
      </c>
      <c r="Y6" s="34">
        <v>0</v>
      </c>
      <c r="Z6" s="34">
        <v>0</v>
      </c>
      <c r="AA6" s="34">
        <v>0</v>
      </c>
    </row>
    <row r="7" spans="1:27" x14ac:dyDescent="0.25">
      <c r="A7" s="5" t="s">
        <v>31</v>
      </c>
      <c r="B7" s="27"/>
      <c r="C7" s="27"/>
      <c r="D7" s="27"/>
      <c r="E7" s="28"/>
      <c r="F7" s="27">
        <v>0.25259999999999999</v>
      </c>
      <c r="G7" s="27">
        <v>0.2757</v>
      </c>
      <c r="H7" s="27">
        <v>0.25650000000000001</v>
      </c>
      <c r="I7" s="27">
        <v>9.8400000000000001E-2</v>
      </c>
      <c r="J7" s="27">
        <v>0.100313551</v>
      </c>
      <c r="K7" s="27">
        <v>8.6999999999999994E-2</v>
      </c>
      <c r="L7" s="27">
        <v>8.8999999999999996E-2</v>
      </c>
      <c r="M7" s="27">
        <v>7.8E-2</v>
      </c>
      <c r="N7" s="27">
        <v>0.08</v>
      </c>
      <c r="O7" s="27">
        <v>5.8000000000000003E-2</v>
      </c>
      <c r="P7" s="27">
        <v>4.8000000000000001E-2</v>
      </c>
      <c r="Q7" s="27">
        <v>6.3E-2</v>
      </c>
      <c r="R7" s="27">
        <v>4.2999999999999997E-2</v>
      </c>
      <c r="S7" s="27">
        <v>3.5999999999999997E-2</v>
      </c>
      <c r="T7" s="27">
        <v>2.8000000000000001E-2</v>
      </c>
      <c r="U7" s="27">
        <v>3.3000000000000002E-2</v>
      </c>
      <c r="V7" s="27">
        <v>4.2999999999999997E-2</v>
      </c>
      <c r="W7" s="27">
        <v>4.2000000000000003E-2</v>
      </c>
      <c r="X7" s="27">
        <v>3.7999999999999999E-2</v>
      </c>
      <c r="Y7" s="27">
        <v>2.5000000000000001E-2</v>
      </c>
      <c r="Z7" s="27">
        <v>2.7E-2</v>
      </c>
      <c r="AA7" s="27">
        <v>3.3000000000000002E-2</v>
      </c>
    </row>
    <row r="8" spans="1:27" x14ac:dyDescent="0.25">
      <c r="A8" s="5" t="s">
        <v>5</v>
      </c>
      <c r="B8" s="29">
        <v>0</v>
      </c>
      <c r="C8" s="29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</row>
    <row r="9" spans="1:27" x14ac:dyDescent="0.25">
      <c r="A9" s="5" t="s">
        <v>7</v>
      </c>
      <c r="B9" s="25">
        <v>0</v>
      </c>
      <c r="C9" s="25">
        <v>1E-3</v>
      </c>
      <c r="D9" s="25">
        <v>1E-3</v>
      </c>
      <c r="E9" s="25">
        <v>0</v>
      </c>
      <c r="F9" s="25">
        <v>1E-3</v>
      </c>
      <c r="G9" s="25">
        <v>0</v>
      </c>
      <c r="H9" s="25">
        <v>0</v>
      </c>
      <c r="I9" s="25">
        <v>0</v>
      </c>
      <c r="J9" s="25">
        <v>0</v>
      </c>
      <c r="K9" s="25">
        <v>2E-3</v>
      </c>
      <c r="L9" s="25">
        <v>2E-3</v>
      </c>
      <c r="M9" s="25">
        <v>2E-3</v>
      </c>
      <c r="N9" s="25">
        <v>2E-3</v>
      </c>
      <c r="O9" s="25">
        <v>2E-3</v>
      </c>
      <c r="P9" s="25">
        <v>2E-3</v>
      </c>
      <c r="Q9" s="25">
        <v>2E-3</v>
      </c>
      <c r="R9" s="25">
        <v>2E-3</v>
      </c>
      <c r="S9" s="25">
        <v>2E-3</v>
      </c>
      <c r="T9" s="25">
        <v>2E-3</v>
      </c>
      <c r="U9" s="25">
        <v>2E-3</v>
      </c>
      <c r="V9" s="25">
        <v>2E-3</v>
      </c>
      <c r="W9" s="25">
        <v>2E-3</v>
      </c>
      <c r="X9" s="25">
        <v>2E-3</v>
      </c>
      <c r="Y9" s="25">
        <v>2E-3</v>
      </c>
      <c r="Z9" s="25">
        <v>2E-3</v>
      </c>
      <c r="AA9" s="25">
        <v>2E-3</v>
      </c>
    </row>
    <row r="10" spans="1:27" x14ac:dyDescent="0.25">
      <c r="A10" s="5" t="s">
        <v>27</v>
      </c>
      <c r="B10" s="35">
        <v>1.1000000000000001</v>
      </c>
      <c r="C10" s="25">
        <v>0.8</v>
      </c>
      <c r="D10" s="25">
        <v>0.5</v>
      </c>
      <c r="E10" s="25">
        <v>0.4</v>
      </c>
      <c r="F10" s="26">
        <v>0.3</v>
      </c>
      <c r="G10" s="25">
        <v>7.6999999999999999E-2</v>
      </c>
      <c r="H10" s="25">
        <v>0.1</v>
      </c>
      <c r="I10" s="25">
        <v>0.1</v>
      </c>
      <c r="J10" s="25">
        <v>0.11799999999999999</v>
      </c>
      <c r="K10" s="25">
        <v>0.11799999999999999</v>
      </c>
      <c r="L10" s="25">
        <v>0.11799999999999999</v>
      </c>
      <c r="M10" s="25">
        <v>0.10100000000000001</v>
      </c>
      <c r="N10" s="25">
        <v>0.112</v>
      </c>
      <c r="O10" s="25">
        <v>0.109</v>
      </c>
      <c r="P10" s="25">
        <v>0.11799999999999999</v>
      </c>
      <c r="Q10" s="25">
        <v>7.4999999999999997E-2</v>
      </c>
      <c r="R10" s="25">
        <v>6.6000000000000003E-2</v>
      </c>
      <c r="S10" s="25">
        <v>0.10199999999999999</v>
      </c>
      <c r="T10" s="25">
        <v>0.08</v>
      </c>
      <c r="U10" s="25">
        <v>6.0999999999999999E-2</v>
      </c>
      <c r="V10" s="25">
        <v>7.5999999999999998E-2</v>
      </c>
      <c r="W10" s="25">
        <v>0.09</v>
      </c>
      <c r="X10" s="25">
        <v>0.124</v>
      </c>
      <c r="Y10" s="25">
        <v>0.121</v>
      </c>
      <c r="Z10" s="25">
        <v>0.13600000000000001</v>
      </c>
      <c r="AA10" s="33">
        <v>0.13</v>
      </c>
    </row>
    <row r="11" spans="1:27" x14ac:dyDescent="0.25">
      <c r="A11" s="5" t="s">
        <v>11</v>
      </c>
      <c r="B11" s="25">
        <v>7.5810330869999998</v>
      </c>
      <c r="C11" s="25">
        <v>8.3465465230000007</v>
      </c>
      <c r="D11" s="25">
        <v>8.6314321770000006</v>
      </c>
      <c r="E11" s="25">
        <v>7.6842289690000003</v>
      </c>
      <c r="F11" s="25">
        <v>7.235301561</v>
      </c>
      <c r="G11" s="25">
        <v>6.63</v>
      </c>
      <c r="H11" s="25">
        <v>6.0270000000000001</v>
      </c>
      <c r="I11" s="25">
        <v>7.0579999999999998</v>
      </c>
      <c r="J11" s="25">
        <v>7.9359999999999999</v>
      </c>
      <c r="K11" s="25">
        <v>8.4779999999999998</v>
      </c>
      <c r="L11" s="25">
        <v>9.11</v>
      </c>
      <c r="M11" s="25">
        <v>8.2940000000000005</v>
      </c>
      <c r="N11" s="25">
        <v>8.2690000000000001</v>
      </c>
      <c r="O11" s="25">
        <v>8.0239999999999991</v>
      </c>
      <c r="P11" s="25">
        <v>8.4160000000000004</v>
      </c>
      <c r="Q11" s="25">
        <v>8.9049999999999994</v>
      </c>
      <c r="R11" s="25">
        <v>9.0050000000000008</v>
      </c>
      <c r="S11" s="25">
        <v>9.2080000000000002</v>
      </c>
      <c r="T11" s="25">
        <v>8.91</v>
      </c>
      <c r="U11" s="25">
        <v>8.7110000000000003</v>
      </c>
      <c r="V11" s="25">
        <v>9.4740000000000002</v>
      </c>
      <c r="W11" s="25">
        <v>9.0350000000000001</v>
      </c>
      <c r="X11" s="25">
        <v>8.9160000000000004</v>
      </c>
      <c r="Y11" s="25">
        <v>9.2129999999999992</v>
      </c>
      <c r="Z11" s="25">
        <v>8.8030000000000008</v>
      </c>
      <c r="AA11" s="25">
        <v>8.516</v>
      </c>
    </row>
    <row r="12" spans="1:27" x14ac:dyDescent="0.25">
      <c r="A12" s="5" t="s">
        <v>6</v>
      </c>
      <c r="B12" s="27">
        <v>54.802999999999997</v>
      </c>
      <c r="C12" s="27">
        <v>55.973424604999998</v>
      </c>
      <c r="D12" s="27">
        <v>57.239443125999998</v>
      </c>
      <c r="E12" s="27">
        <v>57.559339868000002</v>
      </c>
      <c r="F12" s="27">
        <v>61.771966849999998</v>
      </c>
      <c r="G12" s="27">
        <v>63.981999999999999</v>
      </c>
      <c r="H12" s="27">
        <v>61.290999999999997</v>
      </c>
      <c r="I12" s="27">
        <v>62.152999999999999</v>
      </c>
      <c r="J12" s="27">
        <v>64.266999999999996</v>
      </c>
      <c r="K12" s="27">
        <v>62.692</v>
      </c>
      <c r="L12" s="27">
        <v>66.465000000000003</v>
      </c>
      <c r="M12" s="27">
        <v>64.817999999999998</v>
      </c>
      <c r="N12" s="27">
        <v>64.165999999999997</v>
      </c>
      <c r="O12" s="27">
        <v>58.154000000000003</v>
      </c>
      <c r="P12" s="27">
        <v>63.667000000000002</v>
      </c>
      <c r="Q12" s="27">
        <v>64.096000000000004</v>
      </c>
      <c r="R12" s="27">
        <v>63.975000000000001</v>
      </c>
      <c r="S12" s="27">
        <v>64.710999999999999</v>
      </c>
      <c r="T12" s="27">
        <v>64.055999999999997</v>
      </c>
      <c r="U12" s="27">
        <v>55.652000000000001</v>
      </c>
      <c r="V12" s="27">
        <v>62.277999999999999</v>
      </c>
      <c r="W12" s="27">
        <v>55.027000000000001</v>
      </c>
      <c r="X12" s="27">
        <v>58.488</v>
      </c>
      <c r="Y12" s="27">
        <v>60.07</v>
      </c>
      <c r="Z12" s="27">
        <v>59.093000000000004</v>
      </c>
      <c r="AA12" s="27">
        <v>55.314999999999998</v>
      </c>
    </row>
    <row r="13" spans="1:27" x14ac:dyDescent="0.25">
      <c r="A13" s="5" t="s">
        <v>9</v>
      </c>
      <c r="B13" s="30">
        <v>0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  <c r="Z13" s="30">
        <v>0</v>
      </c>
      <c r="AA13" s="30">
        <v>0</v>
      </c>
    </row>
    <row r="14" spans="1:27" x14ac:dyDescent="0.25">
      <c r="A14" s="5" t="s">
        <v>18</v>
      </c>
      <c r="B14" s="34">
        <v>2.04</v>
      </c>
      <c r="C14" s="27">
        <v>1.72</v>
      </c>
      <c r="D14" s="27">
        <v>1.6</v>
      </c>
      <c r="E14" s="27">
        <v>1.62</v>
      </c>
      <c r="F14" s="27">
        <v>1.35</v>
      </c>
      <c r="G14" s="27">
        <v>1.2110000000000001</v>
      </c>
      <c r="H14" s="27">
        <v>1.397</v>
      </c>
      <c r="I14" s="27">
        <v>1.4410000000000001</v>
      </c>
      <c r="J14" s="27">
        <v>1.56</v>
      </c>
      <c r="K14" s="27">
        <v>0.95799999999999996</v>
      </c>
      <c r="L14" s="27">
        <v>0.89100000000000001</v>
      </c>
      <c r="M14" s="27">
        <v>1.087</v>
      </c>
      <c r="N14" s="27">
        <v>1.407</v>
      </c>
      <c r="O14" s="27">
        <v>1.5169999999999999</v>
      </c>
      <c r="P14" s="27">
        <v>1.9039999999999999</v>
      </c>
      <c r="Q14" s="27">
        <v>2.11</v>
      </c>
      <c r="R14" s="27">
        <v>1.913</v>
      </c>
      <c r="S14" s="27">
        <v>2.2120000000000002</v>
      </c>
      <c r="T14" s="27">
        <v>2.25</v>
      </c>
      <c r="U14" s="27">
        <v>1.831</v>
      </c>
      <c r="V14" s="27">
        <v>2.3929999999999998</v>
      </c>
      <c r="W14" s="27">
        <v>1.84</v>
      </c>
      <c r="X14" s="27">
        <v>1.982</v>
      </c>
      <c r="Y14" s="27">
        <v>1.9239999999999999</v>
      </c>
      <c r="Z14" s="27">
        <v>1.8109999999999999</v>
      </c>
      <c r="AA14" s="36">
        <v>1.8240000000000001</v>
      </c>
    </row>
    <row r="15" spans="1:27" x14ac:dyDescent="0.25">
      <c r="A15" s="5" t="s">
        <v>8</v>
      </c>
      <c r="B15" s="30">
        <v>0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0</v>
      </c>
    </row>
    <row r="16" spans="1:27" x14ac:dyDescent="0.25">
      <c r="A16" s="5" t="s">
        <v>13</v>
      </c>
      <c r="B16" s="25">
        <v>0.11799999999999999</v>
      </c>
      <c r="C16" s="25">
        <v>0.09</v>
      </c>
      <c r="D16" s="25">
        <v>7.0000000000000007E-2</v>
      </c>
      <c r="E16" s="25">
        <v>9.7000000000000003E-2</v>
      </c>
      <c r="F16" s="25">
        <v>0.108</v>
      </c>
      <c r="G16" s="25">
        <v>0.13530800000000001</v>
      </c>
      <c r="H16" s="25">
        <v>0.12509200000000001</v>
      </c>
      <c r="I16" s="25">
        <v>0.20142699999999999</v>
      </c>
      <c r="J16" s="25">
        <v>0.126141</v>
      </c>
      <c r="K16" s="25">
        <v>0.17729900000000001</v>
      </c>
      <c r="L16" s="25">
        <v>0.16956599999999999</v>
      </c>
      <c r="M16" s="25">
        <v>0.161024</v>
      </c>
      <c r="N16" s="25">
        <v>9.0063000000000004E-2</v>
      </c>
      <c r="O16" s="25">
        <v>9.0819999999999998E-2</v>
      </c>
      <c r="P16" s="25">
        <v>0.10983</v>
      </c>
      <c r="Q16" s="25">
        <v>8.8749999999999996E-2</v>
      </c>
      <c r="R16" s="25">
        <v>7.5974E-2</v>
      </c>
      <c r="S16" s="25">
        <v>9.2999999999999999E-2</v>
      </c>
      <c r="T16" s="25">
        <v>6.4000000000000001E-2</v>
      </c>
      <c r="U16" s="25">
        <v>5.3999999999999999E-2</v>
      </c>
      <c r="V16" s="25">
        <v>0.108</v>
      </c>
      <c r="W16" s="25">
        <v>0.14399999999999999</v>
      </c>
      <c r="X16" s="25">
        <v>8.1000000000000003E-2</v>
      </c>
      <c r="Y16" s="25">
        <v>8.8999999999999996E-2</v>
      </c>
      <c r="Z16" s="25">
        <v>6.4000000000000001E-2</v>
      </c>
      <c r="AA16" s="33">
        <v>6.2E-2</v>
      </c>
    </row>
    <row r="17" spans="1:29" x14ac:dyDescent="0.25">
      <c r="A17" s="5" t="s">
        <v>15</v>
      </c>
      <c r="B17" s="35">
        <v>0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  <c r="M17" s="35">
        <v>0</v>
      </c>
      <c r="N17" s="35">
        <v>0</v>
      </c>
      <c r="O17" s="35">
        <v>0</v>
      </c>
      <c r="P17" s="35">
        <v>0</v>
      </c>
      <c r="Q17" s="35">
        <v>0</v>
      </c>
      <c r="R17" s="35">
        <v>0</v>
      </c>
      <c r="S17" s="35">
        <v>0</v>
      </c>
      <c r="T17" s="35">
        <v>0</v>
      </c>
      <c r="U17" s="35">
        <v>0</v>
      </c>
      <c r="V17" s="35">
        <v>0</v>
      </c>
      <c r="W17" s="35">
        <v>0</v>
      </c>
      <c r="X17" s="35">
        <v>0</v>
      </c>
      <c r="Y17" s="35">
        <v>0</v>
      </c>
      <c r="Z17" s="35">
        <v>0</v>
      </c>
      <c r="AA17" s="35">
        <v>0</v>
      </c>
    </row>
    <row r="18" spans="1:29" x14ac:dyDescent="0.25">
      <c r="A18" s="5" t="s">
        <v>16</v>
      </c>
      <c r="B18" s="34">
        <v>0.16400000000000001</v>
      </c>
      <c r="C18" s="27">
        <v>0.14099999999999999</v>
      </c>
      <c r="D18" s="27">
        <v>4.4999999999999998E-2</v>
      </c>
      <c r="E18" s="27">
        <v>0.05</v>
      </c>
      <c r="F18" s="27">
        <v>0.03</v>
      </c>
      <c r="G18" s="27">
        <v>1.7999999999999999E-2</v>
      </c>
      <c r="H18" s="27">
        <v>7.0000000000000001E-3</v>
      </c>
      <c r="I18" s="27">
        <v>8.9999999999999993E-3</v>
      </c>
      <c r="J18" s="27">
        <v>1.4E-2</v>
      </c>
      <c r="K18" s="27">
        <v>3.0000000000000001E-3</v>
      </c>
      <c r="L18" s="27">
        <v>1.4835999999999998E-3</v>
      </c>
      <c r="M18" s="27">
        <v>5.3560000000000012E-4</v>
      </c>
      <c r="N18" s="27">
        <v>5.1500000000000005E-4</v>
      </c>
      <c r="O18" s="27">
        <v>6.6519999999999991E-4</v>
      </c>
      <c r="P18" s="27">
        <v>6.2100000000000002E-4</v>
      </c>
      <c r="Q18" s="27">
        <v>1.3244000000000001E-3</v>
      </c>
      <c r="R18" s="27">
        <v>1.7951E-3</v>
      </c>
      <c r="S18" s="27">
        <v>0.01</v>
      </c>
      <c r="T18" s="27">
        <v>1.2E-2</v>
      </c>
      <c r="U18" s="27">
        <v>3.0000000000000001E-3</v>
      </c>
      <c r="V18" s="27">
        <v>3.0000000000000001E-3</v>
      </c>
      <c r="W18" s="27">
        <v>3.0000000000000001E-3</v>
      </c>
      <c r="X18" s="27">
        <v>1E-3</v>
      </c>
      <c r="Y18" s="27">
        <v>0</v>
      </c>
      <c r="Z18" s="27">
        <v>0</v>
      </c>
      <c r="AA18" s="36">
        <v>0</v>
      </c>
    </row>
    <row r="19" spans="1:29" x14ac:dyDescent="0.25">
      <c r="A19" s="5" t="s">
        <v>17</v>
      </c>
      <c r="B19" s="35">
        <v>0.36229783599999998</v>
      </c>
      <c r="C19" s="25">
        <v>0.34042404599999998</v>
      </c>
      <c r="D19" s="25">
        <v>0.33800000000000002</v>
      </c>
      <c r="E19" s="25">
        <v>0.32300000000000001</v>
      </c>
      <c r="F19" s="25">
        <v>0.317</v>
      </c>
      <c r="G19" s="25">
        <v>0.33800000000000002</v>
      </c>
      <c r="H19" s="25">
        <v>0.32100000000000001</v>
      </c>
      <c r="I19" s="25">
        <v>0.35599999999999998</v>
      </c>
      <c r="J19" s="25">
        <v>0.36899999999999999</v>
      </c>
      <c r="K19" s="25">
        <v>0.35099999999999998</v>
      </c>
      <c r="L19" s="25">
        <v>0.378</v>
      </c>
      <c r="M19" s="25">
        <v>0.371</v>
      </c>
      <c r="N19" s="25">
        <v>0.37</v>
      </c>
      <c r="O19" s="25">
        <v>0.316</v>
      </c>
      <c r="P19" s="25">
        <v>0.37</v>
      </c>
      <c r="Q19" s="25">
        <v>0.34200000000000003</v>
      </c>
      <c r="R19" s="25">
        <v>0.38100000000000001</v>
      </c>
      <c r="S19" s="25">
        <v>0.34499999999999997</v>
      </c>
      <c r="T19" s="25">
        <v>0.36699999999999999</v>
      </c>
      <c r="U19" s="25">
        <v>0.27900000000000003</v>
      </c>
      <c r="V19" s="25">
        <v>0.35899999999999999</v>
      </c>
      <c r="W19" s="25">
        <v>0.30499999999999999</v>
      </c>
      <c r="X19" s="25">
        <v>0.28999999999999998</v>
      </c>
      <c r="Y19" s="25">
        <v>0.313</v>
      </c>
      <c r="Z19" s="25">
        <v>0.28499999999999998</v>
      </c>
      <c r="AA19" s="33">
        <v>0.23499999999999999</v>
      </c>
    </row>
    <row r="20" spans="1:29" x14ac:dyDescent="0.25">
      <c r="A20" s="5" t="s">
        <v>19</v>
      </c>
      <c r="B20" s="37">
        <v>0</v>
      </c>
      <c r="C20" s="37">
        <v>0</v>
      </c>
      <c r="D20" s="37">
        <v>0</v>
      </c>
      <c r="E20" s="37">
        <v>0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  <c r="P20" s="37">
        <v>0</v>
      </c>
      <c r="Q20" s="37">
        <v>0</v>
      </c>
      <c r="R20" s="37">
        <v>0</v>
      </c>
      <c r="S20" s="37">
        <v>0</v>
      </c>
      <c r="T20" s="37">
        <v>0</v>
      </c>
      <c r="U20" s="37">
        <v>0</v>
      </c>
      <c r="V20" s="37">
        <v>0</v>
      </c>
      <c r="W20" s="37">
        <v>0</v>
      </c>
      <c r="X20" s="37">
        <v>0</v>
      </c>
      <c r="Y20" s="37">
        <v>0</v>
      </c>
      <c r="Z20" s="37">
        <v>0</v>
      </c>
      <c r="AA20" s="37">
        <v>0</v>
      </c>
    </row>
    <row r="21" spans="1:29" x14ac:dyDescent="0.25">
      <c r="A21" s="5" t="s">
        <v>20</v>
      </c>
      <c r="B21" s="34">
        <v>35.661000000000001</v>
      </c>
      <c r="C21" s="27">
        <v>34.755000000000003</v>
      </c>
      <c r="D21" s="27">
        <v>33.53</v>
      </c>
      <c r="E21" s="27">
        <v>32.058</v>
      </c>
      <c r="F21" s="27">
        <v>36.011000000000003</v>
      </c>
      <c r="G21" s="27">
        <v>35.457000000000001</v>
      </c>
      <c r="H21" s="27">
        <v>35.512999999999998</v>
      </c>
      <c r="I21" s="27">
        <v>40.985999999999997</v>
      </c>
      <c r="J21" s="27">
        <v>40.683</v>
      </c>
      <c r="K21" s="27">
        <v>41.427999999999997</v>
      </c>
      <c r="L21" s="27">
        <v>41.271000000000001</v>
      </c>
      <c r="M21" s="27">
        <v>41.792999999999999</v>
      </c>
      <c r="N21" s="27">
        <v>40.982999999999997</v>
      </c>
      <c r="O21" s="27">
        <v>39.030999999999999</v>
      </c>
      <c r="P21" s="27">
        <v>43.048999999999999</v>
      </c>
      <c r="Q21" s="27">
        <v>42.232999999999997</v>
      </c>
      <c r="R21" s="27">
        <v>42.215000000000003</v>
      </c>
      <c r="S21" s="27">
        <v>46.485999999999997</v>
      </c>
      <c r="T21" s="27">
        <v>46.234000000000002</v>
      </c>
      <c r="U21" s="27">
        <v>37.863</v>
      </c>
      <c r="V21" s="27">
        <v>46.561999999999998</v>
      </c>
      <c r="W21" s="27">
        <v>46.462000000000003</v>
      </c>
      <c r="X21" s="27">
        <v>47.533000000000001</v>
      </c>
      <c r="Y21" s="27">
        <v>48.627000000000002</v>
      </c>
      <c r="Z21" s="27">
        <v>49.295000000000002</v>
      </c>
      <c r="AA21" s="36">
        <v>48.534999999999997</v>
      </c>
    </row>
    <row r="22" spans="1:29" x14ac:dyDescent="0.25">
      <c r="A22" s="5" t="s">
        <v>22</v>
      </c>
      <c r="B22" s="31">
        <v>1.034</v>
      </c>
      <c r="C22" s="31">
        <v>0.74</v>
      </c>
      <c r="D22" s="31">
        <v>0.75</v>
      </c>
      <c r="E22" s="31">
        <v>0.66</v>
      </c>
      <c r="F22" s="31">
        <v>0.79</v>
      </c>
      <c r="G22" s="31">
        <v>0.88</v>
      </c>
      <c r="H22" s="31">
        <v>0.85</v>
      </c>
      <c r="I22" s="31">
        <v>0.93</v>
      </c>
      <c r="J22" s="31">
        <v>1.1000000000000001</v>
      </c>
      <c r="K22" s="31">
        <v>1.028</v>
      </c>
      <c r="L22" s="31">
        <v>1.173</v>
      </c>
      <c r="M22" s="31">
        <v>1.264</v>
      </c>
      <c r="N22" s="31">
        <v>1.1259999999999999</v>
      </c>
      <c r="O22" s="32">
        <v>0.872</v>
      </c>
      <c r="P22" s="31">
        <v>0.37</v>
      </c>
      <c r="Q22" s="31">
        <v>0.32700000000000001</v>
      </c>
      <c r="R22" s="31">
        <v>0.28899999999999998</v>
      </c>
      <c r="S22" s="31">
        <v>0.27700000000000002</v>
      </c>
      <c r="T22" s="31">
        <v>0.27700000000000002</v>
      </c>
      <c r="U22" s="31">
        <v>0.20200000000000001</v>
      </c>
      <c r="V22" s="31">
        <v>0.13</v>
      </c>
      <c r="W22" s="31">
        <v>0.161</v>
      </c>
      <c r="X22" s="31">
        <v>0.13100000000000001</v>
      </c>
      <c r="Y22" s="31">
        <v>9.0999999999999998E-2</v>
      </c>
      <c r="Z22" s="31">
        <v>0.11</v>
      </c>
      <c r="AA22" s="39">
        <v>8.7999999999999995E-2</v>
      </c>
    </row>
    <row r="23" spans="1:29" x14ac:dyDescent="0.25">
      <c r="A23" s="5" t="s">
        <v>23</v>
      </c>
      <c r="B23" s="37">
        <v>0</v>
      </c>
      <c r="C23" s="37">
        <v>0</v>
      </c>
      <c r="D23" s="37">
        <v>0</v>
      </c>
      <c r="E23" s="37">
        <v>0</v>
      </c>
      <c r="F23" s="37">
        <v>0</v>
      </c>
      <c r="G23" s="37">
        <v>0</v>
      </c>
      <c r="H23" s="37">
        <v>0</v>
      </c>
      <c r="I23" s="37">
        <v>0</v>
      </c>
      <c r="J23" s="37">
        <v>0</v>
      </c>
      <c r="K23" s="37">
        <v>0</v>
      </c>
      <c r="L23" s="37">
        <v>0</v>
      </c>
      <c r="M23" s="37">
        <v>0</v>
      </c>
      <c r="N23" s="37">
        <v>0</v>
      </c>
      <c r="O23" s="37">
        <v>0</v>
      </c>
      <c r="P23" s="37">
        <v>0</v>
      </c>
      <c r="Q23" s="37">
        <v>0</v>
      </c>
      <c r="R23" s="37">
        <v>0</v>
      </c>
      <c r="S23" s="37">
        <v>0</v>
      </c>
      <c r="T23" s="37">
        <v>0</v>
      </c>
      <c r="U23" s="37">
        <v>0</v>
      </c>
      <c r="V23" s="37">
        <v>0</v>
      </c>
      <c r="W23" s="37">
        <v>0</v>
      </c>
      <c r="X23" s="37">
        <v>0</v>
      </c>
      <c r="Y23" s="37">
        <v>0</v>
      </c>
      <c r="Z23" s="37">
        <v>0</v>
      </c>
      <c r="AA23" s="37">
        <v>0</v>
      </c>
    </row>
    <row r="24" spans="1:29" x14ac:dyDescent="0.25">
      <c r="A24" s="5" t="s">
        <v>24</v>
      </c>
      <c r="B24" s="31">
        <v>2.09</v>
      </c>
      <c r="C24" s="31">
        <v>2.0299999999999998</v>
      </c>
      <c r="D24" s="31">
        <v>1.89</v>
      </c>
      <c r="E24" s="31">
        <v>1.59</v>
      </c>
      <c r="F24" s="31">
        <v>1.9</v>
      </c>
      <c r="G24" s="31">
        <v>3.11</v>
      </c>
      <c r="H24" s="31">
        <v>3.77</v>
      </c>
      <c r="I24" s="31">
        <v>4.33</v>
      </c>
      <c r="J24" s="31">
        <v>4.2030000000000003</v>
      </c>
      <c r="K24" s="31">
        <v>2.802</v>
      </c>
      <c r="L24" s="32">
        <v>2.6339999999999999</v>
      </c>
      <c r="M24" s="31">
        <v>2.746</v>
      </c>
      <c r="N24" s="31">
        <v>3.641</v>
      </c>
      <c r="O24" s="32">
        <v>3.5209999999999999</v>
      </c>
      <c r="P24" s="31">
        <v>6.9550000000000001</v>
      </c>
      <c r="Q24" s="31">
        <v>8.4350000000000005</v>
      </c>
      <c r="R24" s="31">
        <v>8.157</v>
      </c>
      <c r="S24" s="31">
        <v>8.1950000000000003</v>
      </c>
      <c r="T24" s="32">
        <v>8.6869999999999994</v>
      </c>
      <c r="U24" s="31">
        <v>11.765000000000001</v>
      </c>
      <c r="V24" s="31">
        <v>14.317</v>
      </c>
      <c r="W24" s="31">
        <v>11.409000000000001</v>
      </c>
      <c r="X24" s="31">
        <v>12.52</v>
      </c>
      <c r="Y24" s="31">
        <v>12.242000000000001</v>
      </c>
      <c r="Z24" s="31">
        <v>11.76</v>
      </c>
      <c r="AA24" s="39">
        <v>13.167999999999999</v>
      </c>
    </row>
    <row r="25" spans="1:29" x14ac:dyDescent="0.25">
      <c r="A25" s="5" t="s">
        <v>26</v>
      </c>
      <c r="B25" s="31"/>
      <c r="C25" s="31"/>
      <c r="D25" s="31"/>
      <c r="E25" s="31"/>
      <c r="F25" s="31">
        <v>0.84609999999999996</v>
      </c>
      <c r="G25" s="31">
        <v>1.4681999999999999</v>
      </c>
      <c r="H25" s="31">
        <v>1.5979000000000001</v>
      </c>
      <c r="I25" s="31">
        <v>1.5193000000000001</v>
      </c>
      <c r="J25" s="31">
        <v>1.5268999999999999</v>
      </c>
      <c r="K25" s="31">
        <v>1.6626000000000001</v>
      </c>
      <c r="L25" s="31">
        <v>1.3793</v>
      </c>
      <c r="M25" s="31">
        <v>0.99519999999999997</v>
      </c>
      <c r="N25" s="31">
        <v>0.59970000000000001</v>
      </c>
      <c r="O25" s="31">
        <v>0.52249999999999996</v>
      </c>
      <c r="P25" s="31">
        <v>0.74099999999999999</v>
      </c>
      <c r="Q25" s="31">
        <v>0.74029999999999996</v>
      </c>
      <c r="R25" s="31">
        <v>0.64880000000000004</v>
      </c>
      <c r="S25" s="31">
        <v>1.004</v>
      </c>
      <c r="T25" s="31">
        <v>1.101</v>
      </c>
      <c r="U25" s="31">
        <v>0.89900000000000002</v>
      </c>
      <c r="V25" s="31">
        <v>1.1890000000000001</v>
      </c>
      <c r="W25" s="31">
        <v>0.93100000000000005</v>
      </c>
      <c r="X25" s="31">
        <v>0.98599999999999999</v>
      </c>
      <c r="Y25" s="31">
        <v>1.006</v>
      </c>
      <c r="Z25" s="31">
        <v>0.90500000000000003</v>
      </c>
      <c r="AA25" s="39">
        <v>0.74099999999999999</v>
      </c>
    </row>
    <row r="26" spans="1:29" x14ac:dyDescent="0.25">
      <c r="A26" s="5" t="s">
        <v>25</v>
      </c>
      <c r="B26" s="37">
        <v>0</v>
      </c>
      <c r="C26" s="37">
        <v>0</v>
      </c>
      <c r="D26" s="37">
        <v>0</v>
      </c>
      <c r="E26" s="37">
        <v>0</v>
      </c>
      <c r="F26" s="37">
        <v>0</v>
      </c>
      <c r="G26" s="37">
        <v>0</v>
      </c>
      <c r="H26" s="37">
        <v>0</v>
      </c>
      <c r="I26" s="37">
        <v>0</v>
      </c>
      <c r="J26" s="37">
        <v>0</v>
      </c>
      <c r="K26" s="37">
        <v>0</v>
      </c>
      <c r="L26" s="37">
        <v>0</v>
      </c>
      <c r="M26" s="37">
        <v>0</v>
      </c>
      <c r="N26" s="37">
        <v>0</v>
      </c>
      <c r="O26" s="37">
        <v>0</v>
      </c>
      <c r="P26" s="37">
        <v>0</v>
      </c>
      <c r="Q26" s="37">
        <v>0</v>
      </c>
      <c r="R26" s="37">
        <v>0</v>
      </c>
      <c r="S26" s="37">
        <v>0</v>
      </c>
      <c r="T26" s="37">
        <v>0</v>
      </c>
      <c r="U26" s="37">
        <v>0</v>
      </c>
      <c r="V26" s="37">
        <v>0</v>
      </c>
      <c r="W26" s="37">
        <v>0</v>
      </c>
      <c r="X26" s="37">
        <v>0</v>
      </c>
      <c r="Y26" s="37">
        <v>0</v>
      </c>
      <c r="Z26" s="37">
        <v>0</v>
      </c>
      <c r="AA26" s="37">
        <v>0</v>
      </c>
      <c r="AB26" s="15"/>
      <c r="AC26" s="15"/>
    </row>
    <row r="27" spans="1:29" x14ac:dyDescent="0.25">
      <c r="A27" s="5" t="s">
        <v>10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30">
        <v>0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0</v>
      </c>
      <c r="X27" s="30">
        <v>0</v>
      </c>
      <c r="Y27" s="30">
        <v>0</v>
      </c>
      <c r="Z27" s="30">
        <v>0</v>
      </c>
      <c r="AA27" s="30">
        <v>0</v>
      </c>
      <c r="AB27" s="15"/>
      <c r="AC27" s="15"/>
    </row>
    <row r="28" spans="1:29" x14ac:dyDescent="0.25">
      <c r="A28" s="5" t="s">
        <v>28</v>
      </c>
      <c r="B28" s="40">
        <v>0</v>
      </c>
      <c r="C28" s="40">
        <v>0</v>
      </c>
      <c r="D28" s="40">
        <v>0</v>
      </c>
      <c r="E28" s="40">
        <v>0</v>
      </c>
      <c r="F28" s="40">
        <v>0</v>
      </c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0</v>
      </c>
      <c r="N28" s="40">
        <v>0</v>
      </c>
      <c r="O28" s="40">
        <v>0</v>
      </c>
      <c r="P28" s="40">
        <v>0</v>
      </c>
      <c r="Q28" s="40">
        <v>0</v>
      </c>
      <c r="R28" s="40">
        <v>0</v>
      </c>
      <c r="S28" s="40">
        <v>0</v>
      </c>
      <c r="T28" s="40">
        <v>0</v>
      </c>
      <c r="U28" s="40">
        <v>0</v>
      </c>
      <c r="V28" s="40">
        <v>0</v>
      </c>
      <c r="W28" s="40">
        <v>0</v>
      </c>
      <c r="X28" s="40">
        <v>0</v>
      </c>
      <c r="Y28" s="40">
        <v>0</v>
      </c>
      <c r="Z28" s="40">
        <v>0</v>
      </c>
      <c r="AA28" s="40">
        <v>0</v>
      </c>
      <c r="AB28" s="15"/>
      <c r="AC28" s="15"/>
    </row>
    <row r="29" spans="1:29" x14ac:dyDescent="0.25">
      <c r="A29" s="5" t="s">
        <v>30</v>
      </c>
      <c r="B29" s="45">
        <v>0.19600000000000001</v>
      </c>
      <c r="C29" s="46">
        <v>0.19</v>
      </c>
      <c r="D29" s="46">
        <v>0.18</v>
      </c>
      <c r="E29" s="46">
        <v>0.17</v>
      </c>
      <c r="F29" s="47">
        <v>0.16</v>
      </c>
      <c r="G29" s="46">
        <v>4.7199999999999999E-2</v>
      </c>
      <c r="H29" s="46">
        <v>4.36E-2</v>
      </c>
      <c r="I29" s="46">
        <v>4.87E-2</v>
      </c>
      <c r="J29" s="46">
        <v>4.9000000000000002E-2</v>
      </c>
      <c r="K29" s="46">
        <v>4.1700000000000001E-2</v>
      </c>
      <c r="L29" s="46">
        <v>5.21E-2</v>
      </c>
      <c r="M29" s="46">
        <v>5.5500000000000001E-2</v>
      </c>
      <c r="N29" s="46">
        <v>5.21E-2</v>
      </c>
      <c r="O29" s="46">
        <v>4.4400000000000002E-2</v>
      </c>
      <c r="P29" s="46">
        <v>4.5100000000000001E-2</v>
      </c>
      <c r="Q29" s="46">
        <v>4.6600000000000003E-2</v>
      </c>
      <c r="R29" s="46">
        <v>4.2000000000000003E-2</v>
      </c>
      <c r="S29" s="46">
        <v>4.53E-2</v>
      </c>
      <c r="T29" s="46">
        <v>4.265E-2</v>
      </c>
      <c r="U29" s="46">
        <v>4.1000000000000002E-2</v>
      </c>
      <c r="V29" s="46">
        <v>4.0090000000000001E-2</v>
      </c>
      <c r="W29" s="46">
        <v>3.6400000000000002E-2</v>
      </c>
      <c r="X29" s="46">
        <v>4.9000000000000002E-2</v>
      </c>
      <c r="Y29" s="27">
        <v>4.8000000000000001E-2</v>
      </c>
      <c r="Z29" s="27">
        <v>4.2000000000000003E-2</v>
      </c>
      <c r="AA29" s="27">
        <v>4.3999999999999997E-2</v>
      </c>
      <c r="AB29" s="15"/>
      <c r="AC29" s="15"/>
    </row>
    <row r="30" spans="1:29" x14ac:dyDescent="0.25">
      <c r="A30" s="5" t="s">
        <v>32</v>
      </c>
      <c r="B30" s="41">
        <v>0.3</v>
      </c>
      <c r="C30" s="41">
        <v>0.2</v>
      </c>
      <c r="D30" s="41">
        <v>0.19</v>
      </c>
      <c r="E30" s="41">
        <v>0.2</v>
      </c>
      <c r="F30" s="41">
        <v>0.2</v>
      </c>
      <c r="G30" s="41">
        <v>0.2</v>
      </c>
      <c r="H30" s="41">
        <v>0.18</v>
      </c>
      <c r="I30" s="41">
        <v>0.15</v>
      </c>
      <c r="J30" s="41">
        <v>0.15</v>
      </c>
      <c r="K30" s="41">
        <v>0.16</v>
      </c>
      <c r="L30" s="41">
        <v>0.21</v>
      </c>
      <c r="M30" s="41">
        <v>0.19</v>
      </c>
      <c r="N30" s="41">
        <v>0.18</v>
      </c>
      <c r="O30" s="41">
        <v>0.18</v>
      </c>
      <c r="P30" s="41">
        <v>0.15</v>
      </c>
      <c r="Q30" s="41">
        <v>0.17</v>
      </c>
      <c r="R30" s="42">
        <v>0.16</v>
      </c>
      <c r="S30" s="41">
        <v>0.16200000000000001</v>
      </c>
      <c r="T30" s="41">
        <v>0.16400000000000001</v>
      </c>
      <c r="U30" s="41">
        <v>0.13300000000000001</v>
      </c>
      <c r="V30" s="41">
        <v>0.156</v>
      </c>
      <c r="W30" s="41">
        <v>0.14399999999999999</v>
      </c>
      <c r="X30" s="41">
        <v>0.16500000000000001</v>
      </c>
      <c r="Y30" s="41">
        <v>0.21099999999999999</v>
      </c>
      <c r="Z30" s="43">
        <v>0.16900000000000001</v>
      </c>
      <c r="AA30" s="44">
        <v>0.16600000000000001</v>
      </c>
      <c r="AB30" s="15"/>
      <c r="AC30" s="15"/>
    </row>
    <row r="31" spans="1:29" x14ac:dyDescent="0.25">
      <c r="AC31" s="15"/>
    </row>
  </sheetData>
  <sortState xmlns:xlrd2="http://schemas.microsoft.com/office/spreadsheetml/2017/richdata2" ref="A2:AA30">
    <sortCondition ref="A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1"/>
  <sheetViews>
    <sheetView workbookViewId="0">
      <selection activeCell="A22" sqref="A22:XFD22"/>
    </sheetView>
  </sheetViews>
  <sheetFormatPr defaultRowHeight="15" x14ac:dyDescent="0.25"/>
  <sheetData>
    <row r="1" spans="1:27" x14ac:dyDescent="0.25">
      <c r="A1" s="4" t="s">
        <v>1</v>
      </c>
      <c r="B1" s="11">
        <v>1990</v>
      </c>
      <c r="C1" s="11">
        <v>1991</v>
      </c>
      <c r="D1" s="11">
        <v>1992</v>
      </c>
      <c r="E1" s="11">
        <v>1993</v>
      </c>
      <c r="F1" s="11">
        <v>1994</v>
      </c>
      <c r="G1" s="11">
        <v>1995</v>
      </c>
      <c r="H1" s="11">
        <v>1996</v>
      </c>
      <c r="I1" s="11">
        <v>1997</v>
      </c>
      <c r="J1" s="11">
        <v>1998</v>
      </c>
      <c r="K1" s="11">
        <v>1999</v>
      </c>
      <c r="L1" s="11">
        <v>2000</v>
      </c>
      <c r="M1" s="11">
        <v>2001</v>
      </c>
      <c r="N1" s="11">
        <v>2002</v>
      </c>
      <c r="O1" s="11">
        <v>2003</v>
      </c>
      <c r="P1" s="11">
        <v>2004</v>
      </c>
      <c r="Q1" s="11">
        <v>2005</v>
      </c>
      <c r="R1" s="11">
        <v>2006</v>
      </c>
      <c r="S1" s="11">
        <v>2007</v>
      </c>
      <c r="T1" s="11">
        <v>2008</v>
      </c>
      <c r="U1" s="11">
        <v>2009</v>
      </c>
      <c r="V1" s="11">
        <v>2010</v>
      </c>
      <c r="W1" s="11">
        <v>2011</v>
      </c>
      <c r="X1" s="11">
        <v>2012</v>
      </c>
      <c r="Y1" s="11">
        <v>2013</v>
      </c>
      <c r="Z1" s="11">
        <v>2014</v>
      </c>
      <c r="AA1" s="11">
        <v>2015</v>
      </c>
    </row>
    <row r="2" spans="1:27" x14ac:dyDescent="0.25">
      <c r="A2" s="5" t="s">
        <v>21</v>
      </c>
      <c r="Q2">
        <v>0.50981502649999988</v>
      </c>
      <c r="R2">
        <v>0.58205746899999988</v>
      </c>
      <c r="S2">
        <v>0.58063014549999992</v>
      </c>
      <c r="T2">
        <v>0.56632359900000007</v>
      </c>
      <c r="U2">
        <v>0.5378885605</v>
      </c>
      <c r="V2">
        <v>0.63255157900000014</v>
      </c>
      <c r="W2" s="23"/>
      <c r="X2" s="23"/>
      <c r="Y2" s="23"/>
      <c r="Z2" s="23"/>
      <c r="AA2" s="23"/>
    </row>
    <row r="3" spans="1:27" x14ac:dyDescent="0.25">
      <c r="A3" s="5" t="s">
        <v>3</v>
      </c>
      <c r="Q3">
        <v>1.8953557498259992</v>
      </c>
      <c r="R3">
        <v>1.906796529</v>
      </c>
      <c r="S3">
        <v>2.4314367589999994</v>
      </c>
      <c r="T3">
        <v>2.5102459325000002</v>
      </c>
      <c r="U3">
        <v>1.9072121920000003</v>
      </c>
      <c r="V3">
        <v>2.3445992340000004</v>
      </c>
      <c r="W3" s="23"/>
      <c r="X3" s="23"/>
      <c r="Y3" s="23"/>
      <c r="Z3" s="23"/>
      <c r="AA3" s="23"/>
    </row>
    <row r="4" spans="1:27" x14ac:dyDescent="0.25">
      <c r="A4" s="5" t="s">
        <v>4</v>
      </c>
      <c r="Q4">
        <v>7.9439590000000004E-3</v>
      </c>
      <c r="R4">
        <v>1.0753047E-2</v>
      </c>
      <c r="S4">
        <v>1.37660105E-2</v>
      </c>
      <c r="T4">
        <v>1.7269693000000003E-2</v>
      </c>
      <c r="U4">
        <v>1.43807185E-2</v>
      </c>
      <c r="V4">
        <v>1.5006453499999999E-2</v>
      </c>
      <c r="W4" s="23"/>
      <c r="X4" s="23"/>
      <c r="Y4" s="23"/>
      <c r="Z4" s="23"/>
      <c r="AA4" s="23"/>
    </row>
    <row r="5" spans="1:27" x14ac:dyDescent="0.25">
      <c r="A5" s="5" t="s">
        <v>12</v>
      </c>
      <c r="Q5">
        <v>1.9551794999999998E-3</v>
      </c>
      <c r="R5">
        <v>1.5964255000000002E-3</v>
      </c>
      <c r="S5">
        <v>1.8523259999999998E-3</v>
      </c>
      <c r="T5">
        <v>3.4609345000000007E-3</v>
      </c>
      <c r="U5">
        <v>3.6895909999999999E-3</v>
      </c>
      <c r="V5">
        <v>2.8573669999999995E-3</v>
      </c>
      <c r="W5" s="23"/>
      <c r="X5" s="23"/>
      <c r="Y5" s="23"/>
      <c r="Z5" s="23"/>
      <c r="AA5" s="23"/>
    </row>
    <row r="6" spans="1:27" x14ac:dyDescent="0.25">
      <c r="A6" s="5" t="s">
        <v>14</v>
      </c>
      <c r="Q6">
        <v>4.5306313712999993E-2</v>
      </c>
      <c r="R6">
        <v>4.9045393678499992E-2</v>
      </c>
      <c r="S6">
        <v>4.5372298310999995E-2</v>
      </c>
      <c r="T6">
        <v>4.6735772617000008E-2</v>
      </c>
      <c r="U6">
        <v>4.5578552900000006E-2</v>
      </c>
      <c r="V6">
        <v>4.3822051426999999E-2</v>
      </c>
      <c r="W6" s="23"/>
      <c r="X6" s="23"/>
      <c r="Y6" s="23"/>
      <c r="Z6" s="23"/>
      <c r="AA6" s="23"/>
    </row>
    <row r="7" spans="1:27" x14ac:dyDescent="0.25">
      <c r="A7" s="5" t="s">
        <v>31</v>
      </c>
      <c r="Q7">
        <v>4.3271634000000003E-2</v>
      </c>
      <c r="R7">
        <v>5.0626973499999992E-2</v>
      </c>
      <c r="S7">
        <v>5.1325019999999992E-2</v>
      </c>
      <c r="T7">
        <v>5.2499261500000005E-2</v>
      </c>
      <c r="U7">
        <v>6.5494992000000002E-2</v>
      </c>
      <c r="V7">
        <v>8.8138851999999962E-2</v>
      </c>
      <c r="W7" s="23"/>
      <c r="X7" s="23"/>
      <c r="Y7" s="23"/>
      <c r="Z7" s="23"/>
      <c r="AA7" s="23"/>
    </row>
    <row r="8" spans="1:27" x14ac:dyDescent="0.25">
      <c r="A8" s="5" t="s">
        <v>5</v>
      </c>
      <c r="Q8">
        <v>2.7676255999999996E-2</v>
      </c>
      <c r="R8">
        <v>2.6378158000000002E-2</v>
      </c>
      <c r="S8">
        <v>2.5509042499999995E-2</v>
      </c>
      <c r="T8">
        <v>0.44099382199999992</v>
      </c>
      <c r="U8">
        <v>0.20801108349999997</v>
      </c>
      <c r="V8">
        <v>0.14333646899999997</v>
      </c>
      <c r="W8" s="23"/>
      <c r="X8" s="23"/>
      <c r="Y8" s="23"/>
      <c r="Z8" s="23"/>
      <c r="AA8" s="23"/>
    </row>
    <row r="9" spans="1:27" x14ac:dyDescent="0.25">
      <c r="A9" s="5" t="s">
        <v>7</v>
      </c>
      <c r="Q9">
        <v>7.1485109999999998E-3</v>
      </c>
      <c r="R9">
        <v>5.9477034999999992E-3</v>
      </c>
      <c r="S9">
        <v>2.2815298500000001E-2</v>
      </c>
      <c r="T9">
        <v>6.4394607999999992E-2</v>
      </c>
      <c r="U9">
        <v>2.3866654500000001E-2</v>
      </c>
      <c r="V9">
        <v>1.0574581999999997E-2</v>
      </c>
      <c r="W9" s="23"/>
      <c r="X9" s="23"/>
      <c r="Y9" s="23"/>
      <c r="Z9" s="23"/>
      <c r="AA9" s="23"/>
    </row>
    <row r="10" spans="1:27" x14ac:dyDescent="0.25">
      <c r="A10" s="5" t="s">
        <v>27</v>
      </c>
      <c r="Q10">
        <v>0.18580043399999999</v>
      </c>
      <c r="R10">
        <v>0.22263307200000004</v>
      </c>
      <c r="S10">
        <v>0.27937744349999993</v>
      </c>
      <c r="T10">
        <v>0.31842964750000002</v>
      </c>
      <c r="U10">
        <v>0.28061701849999998</v>
      </c>
      <c r="V10">
        <v>0.39869024099999989</v>
      </c>
      <c r="W10" s="23"/>
      <c r="X10" s="23"/>
      <c r="Y10" s="23"/>
      <c r="Z10" s="23"/>
      <c r="AA10" s="23"/>
    </row>
    <row r="11" spans="1:27" x14ac:dyDescent="0.25">
      <c r="A11" s="5" t="s">
        <v>11</v>
      </c>
      <c r="Q11">
        <v>4.2652833255000004</v>
      </c>
      <c r="R11">
        <v>4.5390863145000004</v>
      </c>
      <c r="S11">
        <v>4.9093552319999993</v>
      </c>
      <c r="T11">
        <v>4.8203931125000015</v>
      </c>
      <c r="U11">
        <v>4.0236082094999999</v>
      </c>
      <c r="V11">
        <v>4.3948126379999994</v>
      </c>
      <c r="W11" s="23"/>
      <c r="X11" s="23"/>
      <c r="Y11" s="23"/>
      <c r="Z11" s="23"/>
      <c r="AA11" s="23"/>
    </row>
    <row r="12" spans="1:27" x14ac:dyDescent="0.25">
      <c r="A12" s="5" t="s">
        <v>6</v>
      </c>
      <c r="Q12">
        <v>7.3970984795000003</v>
      </c>
      <c r="R12">
        <v>8.158983589</v>
      </c>
      <c r="S12">
        <v>8.6847292160000009</v>
      </c>
      <c r="T12">
        <v>8.9029334875000004</v>
      </c>
      <c r="U12">
        <v>8.4176485284999991</v>
      </c>
      <c r="V12">
        <v>9.4877141495000004</v>
      </c>
      <c r="W12" s="23"/>
      <c r="X12" s="23"/>
      <c r="Y12" s="23"/>
      <c r="Z12" s="23"/>
      <c r="AA12" s="23"/>
    </row>
    <row r="13" spans="1:27" x14ac:dyDescent="0.25">
      <c r="A13" s="5" t="s">
        <v>9</v>
      </c>
      <c r="Q13">
        <v>0.13516732199999998</v>
      </c>
      <c r="R13">
        <v>0.1432432995</v>
      </c>
      <c r="S13">
        <v>0.14315706099999997</v>
      </c>
      <c r="T13">
        <v>0.15727420949999998</v>
      </c>
      <c r="U13">
        <v>0.13394785650000002</v>
      </c>
      <c r="V13">
        <v>0.12065563700000001</v>
      </c>
      <c r="W13" s="23"/>
      <c r="X13" s="23"/>
      <c r="Y13" s="23"/>
      <c r="Z13" s="23"/>
      <c r="AA13" s="23"/>
    </row>
    <row r="14" spans="1:27" x14ac:dyDescent="0.25">
      <c r="A14" s="5" t="s">
        <v>18</v>
      </c>
      <c r="Q14">
        <v>4.3544593822499998E-2</v>
      </c>
      <c r="R14">
        <v>5.0929349499999992E-2</v>
      </c>
      <c r="S14">
        <v>7.4115617499999994E-2</v>
      </c>
      <c r="T14">
        <v>8.6106463999999994E-2</v>
      </c>
      <c r="U14">
        <v>6.7253410999999985E-2</v>
      </c>
      <c r="V14">
        <v>8.3502200999999984E-2</v>
      </c>
      <c r="W14" s="23"/>
      <c r="X14" s="23"/>
      <c r="Y14" s="23"/>
      <c r="Z14" s="23"/>
      <c r="AA14" s="23"/>
    </row>
    <row r="15" spans="1:27" x14ac:dyDescent="0.25">
      <c r="A15" s="5" t="s">
        <v>8</v>
      </c>
      <c r="Q15">
        <v>0.12287902149999999</v>
      </c>
      <c r="R15">
        <v>0.1519175515</v>
      </c>
      <c r="S15">
        <v>0.16070957599999999</v>
      </c>
      <c r="T15">
        <v>0.14946914049999999</v>
      </c>
      <c r="U15">
        <v>0.1217449945</v>
      </c>
      <c r="V15">
        <v>0.14338135299999999</v>
      </c>
      <c r="W15" s="23"/>
      <c r="X15" s="23"/>
      <c r="Y15" s="23"/>
      <c r="Z15" s="23"/>
      <c r="AA15" s="23"/>
    </row>
    <row r="16" spans="1:27" x14ac:dyDescent="0.25">
      <c r="A16" s="5" t="s">
        <v>13</v>
      </c>
      <c r="Q16">
        <v>1.511913509</v>
      </c>
      <c r="R16">
        <v>1.671553941</v>
      </c>
      <c r="S16">
        <v>1.9505747470000003</v>
      </c>
      <c r="T16">
        <v>1.7156517905000004</v>
      </c>
      <c r="U16">
        <v>1.1162381225</v>
      </c>
      <c r="V16">
        <v>1.7506980449999998</v>
      </c>
      <c r="W16" s="23"/>
      <c r="X16" s="23"/>
      <c r="Y16" s="23"/>
      <c r="Z16" s="23"/>
      <c r="AA16" s="23"/>
    </row>
    <row r="17" spans="1:27" x14ac:dyDescent="0.25">
      <c r="A17" s="5" t="s">
        <v>15</v>
      </c>
      <c r="Q17">
        <v>6.8501593939999999E-3</v>
      </c>
      <c r="R17">
        <v>9.5717405000000002E-3</v>
      </c>
      <c r="S17">
        <v>4.0818119999999998E-3</v>
      </c>
      <c r="T17">
        <v>4.2932660000000004E-3</v>
      </c>
      <c r="U17">
        <v>5.6637524999999999E-3</v>
      </c>
      <c r="V17">
        <v>8.3023815000000008E-3</v>
      </c>
      <c r="W17" s="23"/>
      <c r="X17" s="23"/>
      <c r="Y17" s="23"/>
      <c r="Z17" s="23"/>
      <c r="AA17" s="23"/>
    </row>
    <row r="18" spans="1:27" x14ac:dyDescent="0.25">
      <c r="A18" s="5" t="s">
        <v>16</v>
      </c>
      <c r="Q18">
        <v>4.9215455E-3</v>
      </c>
      <c r="R18">
        <v>9.1899870000000002E-3</v>
      </c>
      <c r="S18">
        <v>8.410221499999997E-3</v>
      </c>
      <c r="T18">
        <v>5.8568090000000001E-3</v>
      </c>
      <c r="U18">
        <v>3.4121715E-3</v>
      </c>
      <c r="V18">
        <v>3.4110740000000001E-3</v>
      </c>
      <c r="W18" s="23"/>
      <c r="X18" s="23"/>
      <c r="Y18" s="23"/>
      <c r="Z18" s="23"/>
      <c r="AA18" s="23"/>
    </row>
    <row r="19" spans="1:27" x14ac:dyDescent="0.25">
      <c r="A19" s="5" t="s">
        <v>17</v>
      </c>
      <c r="Q19">
        <v>1.5452924095</v>
      </c>
      <c r="R19">
        <v>1.555740605</v>
      </c>
      <c r="S19">
        <v>1.7833722659999998</v>
      </c>
      <c r="T19">
        <v>2.0921219164999996</v>
      </c>
      <c r="U19">
        <v>1.7661323245</v>
      </c>
      <c r="V19">
        <v>2.0585312949999999</v>
      </c>
      <c r="W19" s="23"/>
      <c r="X19" s="23"/>
      <c r="Y19" s="23"/>
      <c r="Z19" s="23"/>
      <c r="AA19" s="23"/>
    </row>
    <row r="20" spans="1:27" x14ac:dyDescent="0.25">
      <c r="A20" s="5" t="s">
        <v>19</v>
      </c>
      <c r="Q20">
        <v>1.3907875000000002E-2</v>
      </c>
      <c r="R20">
        <v>1.5055213499999998E-2</v>
      </c>
      <c r="S20">
        <v>1.3999587999999999E-2</v>
      </c>
      <c r="T20">
        <v>1.4477380999999999E-2</v>
      </c>
      <c r="U20">
        <v>1.4099043500000002E-2</v>
      </c>
      <c r="V20">
        <v>1.2217628499999997E-2</v>
      </c>
      <c r="W20" s="23"/>
      <c r="X20" s="23"/>
      <c r="Y20" s="23"/>
      <c r="Z20" s="23"/>
      <c r="AA20" s="23"/>
    </row>
    <row r="21" spans="1:27" x14ac:dyDescent="0.25">
      <c r="A21" s="5" t="s">
        <v>20</v>
      </c>
      <c r="Q21">
        <v>4.8968268499999992</v>
      </c>
      <c r="R21">
        <v>5.2300954349999991</v>
      </c>
      <c r="S21">
        <v>5.6583465268320001</v>
      </c>
      <c r="T21">
        <v>5.4970374975</v>
      </c>
      <c r="U21">
        <v>4.5601270089999995</v>
      </c>
      <c r="V21">
        <v>5.2216533094999988</v>
      </c>
      <c r="W21" s="23"/>
      <c r="X21" s="23"/>
      <c r="Y21" s="23"/>
      <c r="Z21" s="23"/>
      <c r="AA21" s="23"/>
    </row>
    <row r="22" spans="1:27" x14ac:dyDescent="0.25">
      <c r="A22" s="5" t="s">
        <v>22</v>
      </c>
      <c r="Q22">
        <v>4.8922090499999987E-2</v>
      </c>
      <c r="R22">
        <v>5.4267738499999989E-2</v>
      </c>
      <c r="S22">
        <v>6.5927792499999999E-2</v>
      </c>
      <c r="T22">
        <v>8.0211151999999994E-2</v>
      </c>
      <c r="U22">
        <v>6.79165095E-2</v>
      </c>
      <c r="V22">
        <v>8.9658680000000004E-2</v>
      </c>
      <c r="W22" s="23"/>
      <c r="X22" s="23"/>
      <c r="Y22" s="23"/>
      <c r="Z22" s="23"/>
      <c r="AA22" s="23"/>
    </row>
    <row r="23" spans="1:27" x14ac:dyDescent="0.25">
      <c r="A23" s="5" t="s">
        <v>23</v>
      </c>
      <c r="Q23">
        <v>0.21522412399999999</v>
      </c>
      <c r="R23">
        <v>0.2290224575</v>
      </c>
      <c r="S23">
        <v>0.22550948599999998</v>
      </c>
      <c r="T23">
        <v>0.24287382149999995</v>
      </c>
      <c r="U23">
        <v>0.22313355000000001</v>
      </c>
      <c r="V23">
        <v>0.26433941449999998</v>
      </c>
      <c r="W23" s="23"/>
      <c r="X23" s="23"/>
      <c r="Y23" s="23"/>
      <c r="Z23" s="23"/>
      <c r="AA23" s="23"/>
    </row>
    <row r="24" spans="1:27" x14ac:dyDescent="0.25">
      <c r="A24" s="5" t="s">
        <v>24</v>
      </c>
      <c r="Q24">
        <v>1.3196341315999997E-2</v>
      </c>
      <c r="R24">
        <v>1.4354258907499997E-2</v>
      </c>
      <c r="S24">
        <v>1.6955767499999996E-2</v>
      </c>
      <c r="T24">
        <v>2.1879101500000001E-2</v>
      </c>
      <c r="U24">
        <v>1.6902940500000005E-2</v>
      </c>
      <c r="V24">
        <v>1.6683125E-2</v>
      </c>
      <c r="W24" s="23"/>
      <c r="X24" s="23"/>
      <c r="Y24" s="23"/>
      <c r="Z24" s="23"/>
      <c r="AA24" s="23"/>
    </row>
    <row r="25" spans="1:27" x14ac:dyDescent="0.25">
      <c r="A25" s="5" t="s">
        <v>26</v>
      </c>
      <c r="Q25">
        <v>1.04391E-4</v>
      </c>
      <c r="R25">
        <v>7.0202874999999989E-3</v>
      </c>
      <c r="S25">
        <v>1.6345245E-3</v>
      </c>
      <c r="T25">
        <v>2.6550389999999997E-3</v>
      </c>
      <c r="U25">
        <v>3.6354405000000004E-3</v>
      </c>
      <c r="V25">
        <v>7.5582969999999994E-3</v>
      </c>
      <c r="W25" s="23"/>
      <c r="X25" s="23"/>
      <c r="Y25" s="23"/>
      <c r="Z25" s="23"/>
      <c r="AA25" s="23"/>
    </row>
    <row r="26" spans="1:27" x14ac:dyDescent="0.25">
      <c r="A26" s="5" t="s">
        <v>25</v>
      </c>
      <c r="Q26">
        <v>2.1470424999999998E-3</v>
      </c>
      <c r="R26">
        <v>3.9033440000000009E-3</v>
      </c>
      <c r="S26">
        <v>4.2547326569999993E-3</v>
      </c>
      <c r="T26">
        <v>4.1930444999999997E-3</v>
      </c>
      <c r="U26">
        <v>2.3275880000000002E-3</v>
      </c>
      <c r="V26">
        <v>2.9955354999999999E-3</v>
      </c>
      <c r="W26" s="23"/>
      <c r="X26" s="23"/>
      <c r="Y26" s="23"/>
      <c r="Z26" s="23"/>
      <c r="AA26" s="23"/>
    </row>
    <row r="27" spans="1:27" x14ac:dyDescent="0.25">
      <c r="A27" s="5" t="s">
        <v>10</v>
      </c>
      <c r="Q27">
        <v>0.98464610399999974</v>
      </c>
      <c r="R27">
        <v>0.9897879839999999</v>
      </c>
      <c r="S27">
        <v>1.1559213950000002</v>
      </c>
      <c r="T27">
        <v>1.3248894705000003</v>
      </c>
      <c r="U27">
        <v>1.2543701299999999</v>
      </c>
      <c r="V27">
        <v>1.5515508294999998</v>
      </c>
      <c r="W27" s="23"/>
      <c r="X27" s="23"/>
      <c r="Y27" s="23"/>
      <c r="Z27" s="23"/>
      <c r="AA27" s="23"/>
    </row>
    <row r="28" spans="1:27" x14ac:dyDescent="0.25">
      <c r="A28" s="5" t="s">
        <v>28</v>
      </c>
      <c r="Q28">
        <v>0.25061649209869996</v>
      </c>
      <c r="R28">
        <v>0.26775070988119998</v>
      </c>
      <c r="S28">
        <v>0.46833528605500002</v>
      </c>
      <c r="T28">
        <v>0.32636605299999993</v>
      </c>
      <c r="U28">
        <v>0.25458909150000003</v>
      </c>
      <c r="V28">
        <v>0.29657022649999998</v>
      </c>
      <c r="W28" s="23"/>
      <c r="X28" s="23"/>
      <c r="Y28" s="23"/>
      <c r="Z28" s="23"/>
      <c r="AA28" s="23"/>
    </row>
    <row r="29" spans="1:27" x14ac:dyDescent="0.25">
      <c r="A29" s="5" t="s">
        <v>30</v>
      </c>
      <c r="Q29">
        <v>0.83948877600000005</v>
      </c>
      <c r="R29">
        <v>0.86343133199999988</v>
      </c>
      <c r="S29">
        <v>0.9714425109999999</v>
      </c>
      <c r="T29">
        <v>0.94445501349999994</v>
      </c>
      <c r="U29">
        <v>0.84702495999999994</v>
      </c>
      <c r="V29">
        <v>1.0307383484999999</v>
      </c>
      <c r="W29" s="23"/>
      <c r="X29" s="23"/>
      <c r="Y29" s="23"/>
      <c r="Z29" s="23"/>
      <c r="AA29" s="23"/>
    </row>
    <row r="30" spans="1:27" x14ac:dyDescent="0.25">
      <c r="A30" s="5" t="s">
        <v>32</v>
      </c>
      <c r="Q30">
        <v>6.4129182130000002</v>
      </c>
      <c r="R30">
        <v>6.4047767650000003</v>
      </c>
      <c r="S30">
        <v>6.5984093445000003</v>
      </c>
      <c r="T30">
        <v>6.6069619105000008</v>
      </c>
      <c r="U30">
        <v>5.8438854319999995</v>
      </c>
      <c r="V30">
        <v>6.653769972500001</v>
      </c>
      <c r="W30" s="23"/>
      <c r="X30" s="23"/>
      <c r="Y30" s="23"/>
      <c r="Z30" s="23"/>
      <c r="AA30" s="23"/>
    </row>
    <row r="31" spans="1:27" x14ac:dyDescent="0.25">
      <c r="A31" s="5"/>
    </row>
  </sheetData>
  <sortState xmlns:xlrd2="http://schemas.microsoft.com/office/spreadsheetml/2017/richdata2" ref="A2:AA31">
    <sortCondition ref="A2"/>
  </sortState>
  <conditionalFormatting sqref="B2:AA30">
    <cfRule type="containsBlanks" dxfId="2" priority="2">
      <formula>LEN(TRIM(B2))=0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30"/>
  <sheetViews>
    <sheetView workbookViewId="0">
      <selection activeCell="A22" sqref="A22:XFD22"/>
    </sheetView>
  </sheetViews>
  <sheetFormatPr defaultRowHeight="15" x14ac:dyDescent="0.25"/>
  <cols>
    <col min="27" max="27" width="9.7109375" customWidth="1"/>
  </cols>
  <sheetData>
    <row r="1" spans="1:27" x14ac:dyDescent="0.25">
      <c r="A1" s="4" t="s">
        <v>1</v>
      </c>
      <c r="B1" s="11">
        <v>1990</v>
      </c>
      <c r="C1" s="11">
        <v>1991</v>
      </c>
      <c r="D1" s="11">
        <v>1992</v>
      </c>
      <c r="E1" s="11">
        <v>1993</v>
      </c>
      <c r="F1" s="11">
        <v>1994</v>
      </c>
      <c r="G1" s="11">
        <v>1995</v>
      </c>
      <c r="H1" s="11">
        <v>1996</v>
      </c>
      <c r="I1" s="11">
        <v>1997</v>
      </c>
      <c r="J1" s="11">
        <v>1998</v>
      </c>
      <c r="K1" s="11">
        <v>1999</v>
      </c>
      <c r="L1" s="11">
        <v>2000</v>
      </c>
      <c r="M1" s="11">
        <v>2001</v>
      </c>
      <c r="N1" s="11">
        <v>2002</v>
      </c>
      <c r="O1" s="11">
        <v>2003</v>
      </c>
      <c r="P1" s="11">
        <v>2004</v>
      </c>
      <c r="Q1" s="11">
        <v>2005</v>
      </c>
      <c r="R1" s="11">
        <v>2006</v>
      </c>
      <c r="S1" s="11">
        <v>2007</v>
      </c>
      <c r="T1" s="11">
        <v>2008</v>
      </c>
      <c r="U1" s="11">
        <v>2009</v>
      </c>
      <c r="V1" s="11">
        <v>2010</v>
      </c>
      <c r="W1" s="11">
        <v>2011</v>
      </c>
      <c r="X1" s="11">
        <v>2012</v>
      </c>
      <c r="Y1" s="11">
        <v>2013</v>
      </c>
      <c r="Z1" s="11">
        <v>2014</v>
      </c>
      <c r="AA1" s="11">
        <v>2015</v>
      </c>
    </row>
    <row r="2" spans="1:27" x14ac:dyDescent="0.25">
      <c r="A2" s="5" t="s">
        <v>21</v>
      </c>
      <c r="B2" s="3"/>
      <c r="C2" s="3"/>
      <c r="D2" s="3"/>
      <c r="E2" s="3"/>
      <c r="F2" s="3"/>
      <c r="G2">
        <v>0</v>
      </c>
      <c r="H2">
        <v>0</v>
      </c>
      <c r="I2">
        <v>0</v>
      </c>
      <c r="J2">
        <v>0</v>
      </c>
      <c r="K2">
        <v>0</v>
      </c>
      <c r="L2">
        <v>31.543378073757584</v>
      </c>
      <c r="M2">
        <v>31.482947125253183</v>
      </c>
      <c r="N2">
        <v>31.450655012992783</v>
      </c>
      <c r="O2">
        <v>31.466792784438979</v>
      </c>
      <c r="P2">
        <v>32.083708463926186</v>
      </c>
      <c r="Q2">
        <v>31.700485230389361</v>
      </c>
      <c r="R2">
        <v>32.44005145405049</v>
      </c>
      <c r="S2">
        <v>32.212876240265821</v>
      </c>
      <c r="T2">
        <v>31.869974916240675</v>
      </c>
      <c r="U2">
        <v>29.129448313173793</v>
      </c>
      <c r="V2">
        <v>31.518233138880781</v>
      </c>
      <c r="W2">
        <v>31.718691036184737</v>
      </c>
      <c r="X2">
        <v>30.78286273499355</v>
      </c>
      <c r="Y2">
        <v>30.885602563383376</v>
      </c>
      <c r="Z2">
        <v>31.814902609404925</v>
      </c>
      <c r="AA2">
        <v>31.244025691993073</v>
      </c>
    </row>
    <row r="3" spans="1:27" x14ac:dyDescent="0.25">
      <c r="A3" s="5" t="s">
        <v>3</v>
      </c>
      <c r="B3" s="3"/>
      <c r="C3" s="3"/>
      <c r="D3" s="3"/>
      <c r="E3" s="3"/>
      <c r="F3" s="3"/>
      <c r="G3">
        <v>0</v>
      </c>
      <c r="H3">
        <v>0</v>
      </c>
      <c r="I3">
        <v>0</v>
      </c>
      <c r="J3">
        <v>0</v>
      </c>
      <c r="K3">
        <v>0</v>
      </c>
      <c r="L3">
        <v>20.544542289774117</v>
      </c>
      <c r="M3">
        <v>20.503492919800202</v>
      </c>
      <c r="N3">
        <v>20.480823951465513</v>
      </c>
      <c r="O3">
        <v>20.489741267005968</v>
      </c>
      <c r="P3">
        <v>20.889872257550802</v>
      </c>
      <c r="Q3">
        <v>20.638840032988288</v>
      </c>
      <c r="R3">
        <v>21.630913410619993</v>
      </c>
      <c r="S3">
        <v>21.977050038004933</v>
      </c>
      <c r="T3">
        <v>22.226400479915643</v>
      </c>
      <c r="U3">
        <v>20.748841977586746</v>
      </c>
      <c r="V3">
        <v>22.911194718361269</v>
      </c>
      <c r="W3">
        <v>23.431483163453549</v>
      </c>
      <c r="X3">
        <v>23.100814675498594</v>
      </c>
      <c r="Y3">
        <v>23.536930757129849</v>
      </c>
      <c r="Z3">
        <v>24.612045151591985</v>
      </c>
      <c r="AA3">
        <v>24.527946495234957</v>
      </c>
    </row>
    <row r="4" spans="1:27" x14ac:dyDescent="0.25">
      <c r="A4" s="5" t="s">
        <v>4</v>
      </c>
      <c r="B4" s="3"/>
      <c r="C4" s="3"/>
      <c r="D4" s="3"/>
      <c r="E4" s="3"/>
      <c r="F4" s="3"/>
      <c r="G4">
        <v>0</v>
      </c>
      <c r="H4">
        <v>0</v>
      </c>
      <c r="I4">
        <v>0</v>
      </c>
      <c r="J4">
        <v>0</v>
      </c>
      <c r="K4">
        <v>0</v>
      </c>
      <c r="L4">
        <v>36.36649808689431</v>
      </c>
      <c r="M4">
        <v>34.854181865598306</v>
      </c>
      <c r="N4">
        <v>33.419782659603882</v>
      </c>
      <c r="O4">
        <v>32.07824691247518</v>
      </c>
      <c r="P4">
        <v>31.361526610356822</v>
      </c>
      <c r="Q4">
        <v>29.69493978086615</v>
      </c>
      <c r="R4">
        <v>29.875371708928853</v>
      </c>
      <c r="S4">
        <v>29.166813357046074</v>
      </c>
      <c r="T4">
        <v>28.371366608044372</v>
      </c>
      <c r="U4">
        <v>25.496474205948548</v>
      </c>
      <c r="V4">
        <v>27.124907946034082</v>
      </c>
      <c r="W4">
        <v>27.26339875056728</v>
      </c>
      <c r="X4">
        <v>26.426258387613821</v>
      </c>
      <c r="Y4">
        <v>26.481845582586228</v>
      </c>
      <c r="Z4">
        <v>27.245312777505699</v>
      </c>
      <c r="AA4">
        <v>26.723953739267131</v>
      </c>
    </row>
    <row r="5" spans="1:27" x14ac:dyDescent="0.25">
      <c r="A5" s="5" t="s">
        <v>12</v>
      </c>
      <c r="B5" s="3"/>
      <c r="C5" s="3"/>
      <c r="D5" s="3"/>
      <c r="E5" s="3"/>
      <c r="F5" s="3"/>
      <c r="G5">
        <v>0</v>
      </c>
      <c r="H5">
        <v>0</v>
      </c>
      <c r="I5">
        <v>0</v>
      </c>
      <c r="J5">
        <v>0</v>
      </c>
      <c r="K5">
        <v>0</v>
      </c>
      <c r="L5">
        <v>226.08913744281563</v>
      </c>
      <c r="M5">
        <v>227.80713195859167</v>
      </c>
      <c r="N5">
        <v>229.65900435232089</v>
      </c>
      <c r="O5">
        <v>231.80278764009566</v>
      </c>
      <c r="P5">
        <v>238.35381702660987</v>
      </c>
      <c r="Q5">
        <v>237.43329834803191</v>
      </c>
      <c r="R5">
        <v>245.36410638236342</v>
      </c>
      <c r="S5">
        <v>245.97668449168998</v>
      </c>
      <c r="T5">
        <v>245.62205227205919</v>
      </c>
      <c r="U5">
        <v>226.5323009437557</v>
      </c>
      <c r="V5">
        <v>247.2677927527717</v>
      </c>
      <c r="W5">
        <v>249.89224635238398</v>
      </c>
      <c r="X5">
        <v>243.53215856782145</v>
      </c>
      <c r="Y5">
        <v>245.35309575152871</v>
      </c>
      <c r="Z5">
        <v>253.76573244044886</v>
      </c>
      <c r="AA5">
        <v>250.21620513131265</v>
      </c>
    </row>
    <row r="6" spans="1:27" x14ac:dyDescent="0.25">
      <c r="A6" s="5" t="s">
        <v>14</v>
      </c>
      <c r="B6" s="3"/>
      <c r="C6" s="3"/>
      <c r="D6" s="3"/>
      <c r="E6" s="3"/>
      <c r="F6" s="3"/>
      <c r="G6">
        <v>0</v>
      </c>
      <c r="H6">
        <v>0</v>
      </c>
      <c r="I6">
        <v>0</v>
      </c>
      <c r="J6">
        <v>0</v>
      </c>
      <c r="K6">
        <v>0</v>
      </c>
      <c r="L6">
        <v>11.385989554436158</v>
      </c>
      <c r="M6">
        <v>12.018358967317001</v>
      </c>
      <c r="N6">
        <v>12.640264049977217</v>
      </c>
      <c r="O6">
        <v>13.262859587539005</v>
      </c>
      <c r="P6">
        <v>14.133069191083534</v>
      </c>
      <c r="Q6">
        <v>14.550123458102952</v>
      </c>
      <c r="R6">
        <v>14.62220718308105</v>
      </c>
      <c r="S6">
        <v>14.25922617971068</v>
      </c>
      <c r="T6">
        <v>13.854356622969922</v>
      </c>
      <c r="U6">
        <v>12.435891669771857</v>
      </c>
      <c r="V6">
        <v>13.214389968366456</v>
      </c>
      <c r="W6">
        <v>13.266242047319533</v>
      </c>
      <c r="X6">
        <v>12.843838727433299</v>
      </c>
      <c r="Y6">
        <v>12.855850599504526</v>
      </c>
      <c r="Z6">
        <v>13.211128264280816</v>
      </c>
      <c r="AA6">
        <v>12.943343993744948</v>
      </c>
    </row>
    <row r="7" spans="1:27" x14ac:dyDescent="0.25">
      <c r="A7" s="5" t="s">
        <v>31</v>
      </c>
      <c r="B7" s="3"/>
      <c r="C7" s="3"/>
      <c r="D7" s="3"/>
      <c r="E7" s="3"/>
      <c r="F7" s="3"/>
      <c r="G7">
        <v>0</v>
      </c>
      <c r="H7">
        <v>0</v>
      </c>
      <c r="I7">
        <v>0</v>
      </c>
      <c r="J7">
        <v>0</v>
      </c>
      <c r="K7">
        <v>0</v>
      </c>
      <c r="L7">
        <v>3.0937033304409667</v>
      </c>
      <c r="M7">
        <v>3.8035836590715943</v>
      </c>
      <c r="N7">
        <v>4.4936598225180253</v>
      </c>
      <c r="O7">
        <v>5.1701132236633187</v>
      </c>
      <c r="P7">
        <v>5.9391422837956132</v>
      </c>
      <c r="Q7">
        <v>6.509257819213623</v>
      </c>
      <c r="R7">
        <v>6.4288421647808098</v>
      </c>
      <c r="S7">
        <v>6.157440593074436</v>
      </c>
      <c r="T7">
        <v>5.8720308036523354</v>
      </c>
      <c r="U7">
        <v>5.1697823895299297</v>
      </c>
      <c r="V7">
        <v>5.3840906131958821</v>
      </c>
      <c r="W7">
        <v>5.511598955121829</v>
      </c>
      <c r="X7">
        <v>5.4387845093363039</v>
      </c>
      <c r="Y7">
        <v>5.5463286325894341</v>
      </c>
      <c r="Z7">
        <v>5.804570167942682</v>
      </c>
      <c r="AA7">
        <v>5.7894372448949767</v>
      </c>
    </row>
    <row r="8" spans="1:27" x14ac:dyDescent="0.25">
      <c r="A8" s="5" t="s">
        <v>5</v>
      </c>
      <c r="B8" s="3"/>
      <c r="C8" s="3"/>
      <c r="D8" s="3"/>
      <c r="E8" s="3"/>
      <c r="F8" s="3"/>
      <c r="G8">
        <v>0</v>
      </c>
      <c r="H8">
        <v>0</v>
      </c>
      <c r="I8">
        <v>0</v>
      </c>
      <c r="J8">
        <v>0</v>
      </c>
      <c r="K8">
        <v>0</v>
      </c>
      <c r="L8">
        <v>1.7426216906772045</v>
      </c>
      <c r="M8">
        <v>2.5227899861831866</v>
      </c>
      <c r="N8">
        <v>3.2798148077111313</v>
      </c>
      <c r="O8">
        <v>4.0194048465953864</v>
      </c>
      <c r="P8">
        <v>4.8290205305415652</v>
      </c>
      <c r="Q8">
        <v>5.4730255870723825</v>
      </c>
      <c r="R8">
        <v>5.4734932922001498</v>
      </c>
      <c r="S8">
        <v>5.3111743203739064</v>
      </c>
      <c r="T8">
        <v>5.1342180176116257</v>
      </c>
      <c r="U8">
        <v>4.5846571646319729</v>
      </c>
      <c r="V8">
        <v>4.8458040080093436</v>
      </c>
      <c r="W8">
        <v>4.8750043712375186</v>
      </c>
      <c r="X8">
        <v>4.7296131540491322</v>
      </c>
      <c r="Y8">
        <v>4.7438465497970288</v>
      </c>
      <c r="Z8">
        <v>4.8849953717624217</v>
      </c>
      <c r="AA8">
        <v>4.7957949161139455</v>
      </c>
    </row>
    <row r="9" spans="1:27" x14ac:dyDescent="0.25">
      <c r="A9" s="5" t="s">
        <v>7</v>
      </c>
      <c r="B9" s="3"/>
      <c r="C9" s="3"/>
      <c r="D9" s="3"/>
      <c r="E9" s="3"/>
      <c r="F9" s="3"/>
      <c r="G9">
        <v>0</v>
      </c>
      <c r="H9">
        <v>0</v>
      </c>
      <c r="I9">
        <v>0</v>
      </c>
      <c r="J9">
        <v>0</v>
      </c>
      <c r="K9">
        <v>0</v>
      </c>
      <c r="L9">
        <v>18.917701591608818</v>
      </c>
      <c r="M9">
        <v>19.248534720371055</v>
      </c>
      <c r="N9">
        <v>19.584672617685122</v>
      </c>
      <c r="O9">
        <v>19.940433913951299</v>
      </c>
      <c r="P9">
        <v>20.673760965238987</v>
      </c>
      <c r="Q9">
        <v>20.755565655056909</v>
      </c>
      <c r="R9">
        <v>21.078234929389389</v>
      </c>
      <c r="S9">
        <v>20.773171369174495</v>
      </c>
      <c r="T9">
        <v>20.399121892820325</v>
      </c>
      <c r="U9">
        <v>18.507750947415143</v>
      </c>
      <c r="V9">
        <v>19.879681185096381</v>
      </c>
      <c r="W9">
        <v>20.05910199192218</v>
      </c>
      <c r="X9">
        <v>19.518294299255604</v>
      </c>
      <c r="Y9">
        <v>19.634222205452094</v>
      </c>
      <c r="Z9">
        <v>20.276888674390314</v>
      </c>
      <c r="AA9">
        <v>19.963620871871502</v>
      </c>
    </row>
    <row r="10" spans="1:27" x14ac:dyDescent="0.25">
      <c r="A10" s="5" t="s">
        <v>27</v>
      </c>
      <c r="B10" s="3"/>
      <c r="C10" s="3"/>
      <c r="D10" s="3"/>
      <c r="E10" s="3"/>
      <c r="F10" s="3"/>
      <c r="G10">
        <v>0</v>
      </c>
      <c r="H10">
        <v>0</v>
      </c>
      <c r="I10">
        <v>0</v>
      </c>
      <c r="J10">
        <v>0</v>
      </c>
      <c r="K10">
        <v>0</v>
      </c>
      <c r="L10">
        <v>91.015013179613319</v>
      </c>
      <c r="M10">
        <v>99.791968802264691</v>
      </c>
      <c r="N10">
        <v>108.36794887881555</v>
      </c>
      <c r="O10">
        <v>116.85391417247342</v>
      </c>
      <c r="P10">
        <v>127.49419370130117</v>
      </c>
      <c r="Q10">
        <v>133.98787773172754</v>
      </c>
      <c r="R10">
        <v>132.39200119542465</v>
      </c>
      <c r="S10">
        <v>126.86290807648031</v>
      </c>
      <c r="T10">
        <v>121.04297178344137</v>
      </c>
      <c r="U10">
        <v>106.623437248589</v>
      </c>
      <c r="V10">
        <v>111.10545130100714</v>
      </c>
      <c r="W10">
        <v>111.48278209020687</v>
      </c>
      <c r="X10">
        <v>107.87652316314964</v>
      </c>
      <c r="Y10">
        <v>107.92093780347987</v>
      </c>
      <c r="Z10">
        <v>110.8455284998288</v>
      </c>
      <c r="AA10">
        <v>108.5422237390368</v>
      </c>
    </row>
    <row r="11" spans="1:27" x14ac:dyDescent="0.25">
      <c r="A11" s="5" t="s">
        <v>11</v>
      </c>
      <c r="B11" s="3"/>
      <c r="C11" s="3"/>
      <c r="D11" s="3"/>
      <c r="E11" s="3"/>
      <c r="F11" s="3"/>
      <c r="G11">
        <v>0</v>
      </c>
      <c r="H11">
        <v>0</v>
      </c>
      <c r="I11">
        <v>0</v>
      </c>
      <c r="J11">
        <v>0</v>
      </c>
      <c r="K11">
        <v>0</v>
      </c>
      <c r="L11">
        <v>205.51912304719878</v>
      </c>
      <c r="M11">
        <v>203.11601772893852</v>
      </c>
      <c r="N11">
        <v>200.95958961107871</v>
      </c>
      <c r="O11">
        <v>199.17027831174036</v>
      </c>
      <c r="P11">
        <v>201.20083413887127</v>
      </c>
      <c r="Q11">
        <v>196.99806244166743</v>
      </c>
      <c r="R11">
        <v>196.85425779079696</v>
      </c>
      <c r="S11">
        <v>190.85625214397245</v>
      </c>
      <c r="T11">
        <v>184.33813126145043</v>
      </c>
      <c r="U11">
        <v>164.46054914579645</v>
      </c>
      <c r="V11">
        <v>173.6693487320467</v>
      </c>
      <c r="W11">
        <v>175.68419441032381</v>
      </c>
      <c r="X11">
        <v>171.37728208865451</v>
      </c>
      <c r="Y11">
        <v>172.82175764639308</v>
      </c>
      <c r="Z11">
        <v>178.91341041071195</v>
      </c>
      <c r="AA11">
        <v>176.57193075030634</v>
      </c>
    </row>
    <row r="12" spans="1:27" x14ac:dyDescent="0.25">
      <c r="A12" s="5" t="s">
        <v>6</v>
      </c>
      <c r="B12" s="3"/>
      <c r="C12" s="3"/>
      <c r="D12" s="3"/>
      <c r="E12" s="3"/>
      <c r="F12" s="3"/>
      <c r="G12">
        <v>0</v>
      </c>
      <c r="H12">
        <v>0</v>
      </c>
      <c r="I12">
        <v>0</v>
      </c>
      <c r="J12">
        <v>0</v>
      </c>
      <c r="K12">
        <v>0</v>
      </c>
      <c r="L12">
        <v>0.88650997332457326</v>
      </c>
      <c r="M12">
        <v>0.8874747843911589</v>
      </c>
      <c r="N12">
        <v>0.88914647242670208</v>
      </c>
      <c r="O12">
        <v>0.89211090051611364</v>
      </c>
      <c r="P12">
        <v>0.91208508060962867</v>
      </c>
      <c r="Q12">
        <v>0.90357577195671968</v>
      </c>
      <c r="R12">
        <v>0.87543817981634886</v>
      </c>
      <c r="S12">
        <v>0.82133872473176706</v>
      </c>
      <c r="T12">
        <v>0.76600759963319698</v>
      </c>
      <c r="U12">
        <v>0.65832961834231751</v>
      </c>
      <c r="V12">
        <v>0.66789408814398776</v>
      </c>
      <c r="W12">
        <v>0.67027588221726742</v>
      </c>
      <c r="X12">
        <v>0.64870334461455736</v>
      </c>
      <c r="Y12">
        <v>0.64907987993879279</v>
      </c>
      <c r="Z12">
        <v>0.66678173464725132</v>
      </c>
      <c r="AA12">
        <v>0.65303604075909916</v>
      </c>
    </row>
    <row r="13" spans="1:27" x14ac:dyDescent="0.25">
      <c r="A13" s="5" t="s">
        <v>9</v>
      </c>
      <c r="B13" s="3"/>
      <c r="C13" s="3"/>
      <c r="D13" s="3"/>
      <c r="E13" s="3"/>
      <c r="F13" s="3"/>
      <c r="G13">
        <v>0</v>
      </c>
      <c r="H13">
        <v>0</v>
      </c>
      <c r="I13">
        <v>0</v>
      </c>
      <c r="J13">
        <v>0</v>
      </c>
      <c r="K13">
        <v>0</v>
      </c>
      <c r="L13">
        <v>1.2338731580248821</v>
      </c>
      <c r="M13">
        <v>1.3332026960026773</v>
      </c>
      <c r="N13">
        <v>1.4304273132726666</v>
      </c>
      <c r="O13">
        <v>1.5269361793819483</v>
      </c>
      <c r="P13">
        <v>1.6517264790416826</v>
      </c>
      <c r="Q13">
        <v>1.7230710201203834</v>
      </c>
      <c r="R13">
        <v>1.6796243749588797</v>
      </c>
      <c r="S13">
        <v>1.5863392261007254</v>
      </c>
      <c r="T13">
        <v>1.4902765623853773</v>
      </c>
      <c r="U13">
        <v>1.2910732798294258</v>
      </c>
      <c r="V13">
        <v>1.321453098199618</v>
      </c>
      <c r="W13">
        <v>1.3884287979111078</v>
      </c>
      <c r="X13">
        <v>1.4038594635221935</v>
      </c>
      <c r="Y13">
        <v>1.4646836092146054</v>
      </c>
      <c r="Z13">
        <v>1.5661290542192243</v>
      </c>
      <c r="AA13">
        <v>1.5939336567528835</v>
      </c>
    </row>
    <row r="14" spans="1:27" x14ac:dyDescent="0.25">
      <c r="A14" s="5" t="s">
        <v>18</v>
      </c>
      <c r="B14" s="3"/>
      <c r="C14" s="3"/>
      <c r="D14" s="3"/>
      <c r="E14" s="3"/>
      <c r="F14" s="3"/>
      <c r="G14">
        <v>0</v>
      </c>
      <c r="H14">
        <v>0</v>
      </c>
      <c r="I14">
        <v>0</v>
      </c>
      <c r="J14">
        <v>0</v>
      </c>
      <c r="K14">
        <v>0</v>
      </c>
      <c r="L14">
        <v>1.4395421100483856</v>
      </c>
      <c r="M14">
        <v>1.7151799420997174</v>
      </c>
      <c r="N14">
        <v>1.983326244042072</v>
      </c>
      <c r="O14">
        <v>2.2465371410710877</v>
      </c>
      <c r="P14">
        <v>2.5502540825335278</v>
      </c>
      <c r="Q14">
        <v>2.769115470288869</v>
      </c>
      <c r="R14">
        <v>2.8987559268807779</v>
      </c>
      <c r="S14">
        <v>2.9418432117736972</v>
      </c>
      <c r="T14">
        <v>2.9720902459575678</v>
      </c>
      <c r="U14">
        <v>2.7717640781116657</v>
      </c>
      <c r="V14">
        <v>3.0577656429007445</v>
      </c>
      <c r="W14">
        <v>3.191763860108324</v>
      </c>
      <c r="X14">
        <v>3.2078883819074435</v>
      </c>
      <c r="Y14">
        <v>3.3283881871978993</v>
      </c>
      <c r="Z14">
        <v>3.5407462005116632</v>
      </c>
      <c r="AA14">
        <v>3.5865518043188573</v>
      </c>
    </row>
    <row r="15" spans="1:27" x14ac:dyDescent="0.25">
      <c r="A15" s="5" t="s">
        <v>8</v>
      </c>
      <c r="B15" s="3"/>
      <c r="C15" s="3"/>
      <c r="D15" s="3"/>
      <c r="E15" s="3"/>
      <c r="F15" s="3"/>
      <c r="G15">
        <v>0</v>
      </c>
      <c r="H15">
        <v>0</v>
      </c>
      <c r="I15">
        <v>0</v>
      </c>
      <c r="J15">
        <v>0</v>
      </c>
      <c r="K15">
        <v>0</v>
      </c>
      <c r="L15">
        <v>11.735931197232775</v>
      </c>
      <c r="M15">
        <v>11.52090253014776</v>
      </c>
      <c r="N15">
        <v>11.3224125877936</v>
      </c>
      <c r="O15">
        <v>11.146883376151925</v>
      </c>
      <c r="P15">
        <v>11.18582548469346</v>
      </c>
      <c r="Q15">
        <v>10.879779159114721</v>
      </c>
      <c r="R15">
        <v>11.092094584066965</v>
      </c>
      <c r="S15">
        <v>10.973963110387473</v>
      </c>
      <c r="T15">
        <v>10.817856947534166</v>
      </c>
      <c r="U15">
        <v>9.8523611698832738</v>
      </c>
      <c r="V15">
        <v>10.622848795668718</v>
      </c>
      <c r="W15">
        <v>10.886006909497031</v>
      </c>
      <c r="X15">
        <v>10.75315460191093</v>
      </c>
      <c r="Y15">
        <v>10.976516852816255</v>
      </c>
      <c r="Z15">
        <v>11.498386103390834</v>
      </c>
      <c r="AA15">
        <v>11.478760945045021</v>
      </c>
    </row>
    <row r="16" spans="1:27" x14ac:dyDescent="0.25">
      <c r="A16" s="5" t="s">
        <v>13</v>
      </c>
      <c r="B16" s="3"/>
      <c r="C16" s="3"/>
      <c r="D16" s="3"/>
      <c r="E16" s="3"/>
      <c r="F16" s="3"/>
      <c r="G16">
        <v>0</v>
      </c>
      <c r="H16">
        <v>0</v>
      </c>
      <c r="I16">
        <v>0</v>
      </c>
      <c r="J16">
        <v>0</v>
      </c>
      <c r="K16">
        <v>0</v>
      </c>
      <c r="L16">
        <v>18.572672233250081</v>
      </c>
      <c r="M16">
        <v>17.751387854704326</v>
      </c>
      <c r="N16">
        <v>16.971438794094588</v>
      </c>
      <c r="O16">
        <v>16.240171810448771</v>
      </c>
      <c r="P16">
        <v>15.825702787941953</v>
      </c>
      <c r="Q16">
        <v>14.933021162641955</v>
      </c>
      <c r="R16">
        <v>15.90462093946859</v>
      </c>
      <c r="S16">
        <v>16.400641869035965</v>
      </c>
      <c r="T16">
        <v>16.815975862115142</v>
      </c>
      <c r="U16">
        <v>15.899348761412249</v>
      </c>
      <c r="V16">
        <v>17.765681755940438</v>
      </c>
      <c r="W16">
        <v>17.807496709261311</v>
      </c>
      <c r="X16">
        <v>17.213573084331347</v>
      </c>
      <c r="Y16">
        <v>17.202804630100356</v>
      </c>
      <c r="Z16">
        <v>17.650687697954858</v>
      </c>
      <c r="AA16">
        <v>17.26603108929169</v>
      </c>
    </row>
    <row r="17" spans="1:27" x14ac:dyDescent="0.25">
      <c r="A17" s="5" t="s">
        <v>15</v>
      </c>
      <c r="B17" s="3"/>
      <c r="C17" s="3"/>
      <c r="D17" s="3"/>
      <c r="E17" s="3"/>
      <c r="F17" s="3"/>
      <c r="G17">
        <v>0</v>
      </c>
      <c r="H17">
        <v>0</v>
      </c>
      <c r="I17">
        <v>0</v>
      </c>
      <c r="J17">
        <v>0</v>
      </c>
      <c r="K17">
        <v>0</v>
      </c>
      <c r="L17">
        <v>7.1488359779246595</v>
      </c>
      <c r="M17">
        <v>7.7713321037593976</v>
      </c>
      <c r="N17">
        <v>8.3801511850396544</v>
      </c>
      <c r="O17">
        <v>8.9836170117681746</v>
      </c>
      <c r="P17">
        <v>9.753149895398904</v>
      </c>
      <c r="Q17">
        <v>10.20640796222116</v>
      </c>
      <c r="R17">
        <v>9.5640684299432444</v>
      </c>
      <c r="S17">
        <v>8.6389823890471309</v>
      </c>
      <c r="T17">
        <v>7.7136118877502398</v>
      </c>
      <c r="U17">
        <v>6.302406735644186</v>
      </c>
      <c r="V17">
        <v>6.0245729427267092</v>
      </c>
      <c r="W17">
        <v>6.1489380503943059</v>
      </c>
      <c r="X17">
        <v>6.0503709595562851</v>
      </c>
      <c r="Y17">
        <v>6.1530392682341271</v>
      </c>
      <c r="Z17">
        <v>6.4224663858027</v>
      </c>
      <c r="AA17">
        <v>6.3893576732614852</v>
      </c>
    </row>
    <row r="18" spans="1:27" x14ac:dyDescent="0.25">
      <c r="A18" s="5" t="s">
        <v>16</v>
      </c>
      <c r="B18" s="3"/>
      <c r="C18" s="3"/>
      <c r="D18" s="3"/>
      <c r="E18" s="3"/>
      <c r="F18" s="3"/>
      <c r="G18">
        <v>0</v>
      </c>
      <c r="H18">
        <v>0</v>
      </c>
      <c r="I18">
        <v>0</v>
      </c>
      <c r="J18">
        <v>0</v>
      </c>
      <c r="K18">
        <v>0</v>
      </c>
      <c r="L18">
        <v>127.18130024945356</v>
      </c>
      <c r="M18">
        <v>129.33872839464721</v>
      </c>
      <c r="N18">
        <v>131.53392302547829</v>
      </c>
      <c r="O18">
        <v>133.86275579772709</v>
      </c>
      <c r="P18">
        <v>138.72677829783456</v>
      </c>
      <c r="Q18">
        <v>139.22009657852547</v>
      </c>
      <c r="R18">
        <v>138.14440106718709</v>
      </c>
      <c r="S18">
        <v>132.96303565041984</v>
      </c>
      <c r="T18">
        <v>127.45500721700311</v>
      </c>
      <c r="U18">
        <v>112.82227636008498</v>
      </c>
      <c r="V18">
        <v>118.17195632399431</v>
      </c>
      <c r="W18">
        <v>118.63175379177972</v>
      </c>
      <c r="X18">
        <v>114.8507006298057</v>
      </c>
      <c r="Y18">
        <v>114.95435694951188</v>
      </c>
      <c r="Z18">
        <v>118.12732954961741</v>
      </c>
      <c r="AA18">
        <v>115.7291786904112</v>
      </c>
    </row>
    <row r="19" spans="1:27" x14ac:dyDescent="0.25">
      <c r="A19" s="5" t="s">
        <v>17</v>
      </c>
      <c r="B19" s="3"/>
      <c r="C19" s="3"/>
      <c r="D19" s="3"/>
      <c r="E19" s="3"/>
      <c r="F19" s="3"/>
      <c r="G19">
        <v>0</v>
      </c>
      <c r="H19">
        <v>0</v>
      </c>
      <c r="I19">
        <v>0</v>
      </c>
      <c r="J19">
        <v>0</v>
      </c>
      <c r="K19">
        <v>0</v>
      </c>
      <c r="L19">
        <v>1.4253334120438965</v>
      </c>
      <c r="M19">
        <v>1.6147545885264329</v>
      </c>
      <c r="N19">
        <v>1.7993901732684785</v>
      </c>
      <c r="O19">
        <v>1.9812821632058766</v>
      </c>
      <c r="P19">
        <v>2.1993549373661367</v>
      </c>
      <c r="Q19">
        <v>2.3451702048143206</v>
      </c>
      <c r="R19">
        <v>2.3785462847401129</v>
      </c>
      <c r="S19">
        <v>2.3410946722232078</v>
      </c>
      <c r="T19">
        <v>2.2959777880730408</v>
      </c>
      <c r="U19">
        <v>2.0804204674748163</v>
      </c>
      <c r="V19">
        <v>2.2317696591960248</v>
      </c>
      <c r="W19">
        <v>2.2715841412000675</v>
      </c>
      <c r="X19">
        <v>2.2292316466954962</v>
      </c>
      <c r="Y19">
        <v>2.261228114211538</v>
      </c>
      <c r="Z19">
        <v>2.3543621956308241</v>
      </c>
      <c r="AA19">
        <v>2.3365710481413582</v>
      </c>
    </row>
    <row r="20" spans="1:27" x14ac:dyDescent="0.25">
      <c r="A20" s="5" t="s">
        <v>19</v>
      </c>
      <c r="B20" s="3"/>
      <c r="C20" s="3"/>
      <c r="D20" s="3"/>
      <c r="E20" s="3"/>
      <c r="F20" s="3"/>
      <c r="G20">
        <v>0</v>
      </c>
      <c r="H20">
        <v>0</v>
      </c>
      <c r="I20">
        <v>0</v>
      </c>
      <c r="J20">
        <v>0</v>
      </c>
      <c r="K20">
        <v>0</v>
      </c>
      <c r="L20">
        <v>1.129964059799285</v>
      </c>
      <c r="M20">
        <v>1.1495763836081727</v>
      </c>
      <c r="N20">
        <v>1.1695102453458808</v>
      </c>
      <c r="O20">
        <v>1.1906200346066669</v>
      </c>
      <c r="P20">
        <v>1.2342750389147714</v>
      </c>
      <c r="Q20">
        <v>1.2390351946909206</v>
      </c>
      <c r="R20">
        <v>1.2867363650561605</v>
      </c>
      <c r="S20">
        <v>1.2960432076076924</v>
      </c>
      <c r="T20">
        <v>1.3000375203662262</v>
      </c>
      <c r="U20">
        <v>1.20421143552219</v>
      </c>
      <c r="V20">
        <v>1.3199272967436204</v>
      </c>
      <c r="W20">
        <v>1.3771152558280946</v>
      </c>
      <c r="X20">
        <v>1.3834649984276064</v>
      </c>
      <c r="Y20">
        <v>1.4348491289299361</v>
      </c>
      <c r="Z20">
        <v>1.5258184939601847</v>
      </c>
      <c r="AA20">
        <v>1.5450131881905775</v>
      </c>
    </row>
    <row r="21" spans="1:27" x14ac:dyDescent="0.25">
      <c r="A21" s="5" t="s">
        <v>20</v>
      </c>
      <c r="B21" s="3"/>
      <c r="C21" s="3"/>
      <c r="D21" s="3"/>
      <c r="E21" s="3"/>
      <c r="F21" s="3"/>
      <c r="G21">
        <v>0</v>
      </c>
      <c r="H21">
        <v>0</v>
      </c>
      <c r="I21">
        <v>0</v>
      </c>
      <c r="J21">
        <v>0</v>
      </c>
      <c r="K21">
        <v>0</v>
      </c>
      <c r="L21">
        <v>0.17360406900053363</v>
      </c>
      <c r="M21">
        <v>0.17182508138706862</v>
      </c>
      <c r="N21">
        <v>0.17024655426709542</v>
      </c>
      <c r="O21">
        <v>0.16897169353608704</v>
      </c>
      <c r="P21">
        <v>0.17093531055065281</v>
      </c>
      <c r="Q21">
        <v>0.16759822806126098</v>
      </c>
      <c r="R21">
        <v>0.16974867099643837</v>
      </c>
      <c r="S21">
        <v>0.16684499604625785</v>
      </c>
      <c r="T21">
        <v>0.16340338042009445</v>
      </c>
      <c r="U21">
        <v>0.14785748963456352</v>
      </c>
      <c r="V21">
        <v>0.15839451768097793</v>
      </c>
      <c r="W21">
        <v>0.15929575293336631</v>
      </c>
      <c r="X21">
        <v>0.1544936719108618</v>
      </c>
      <c r="Y21">
        <v>0.15490755015017213</v>
      </c>
      <c r="Z21">
        <v>0.15946448276748798</v>
      </c>
      <c r="AA21">
        <v>0.15650176651539918</v>
      </c>
    </row>
    <row r="22" spans="1:27" x14ac:dyDescent="0.25">
      <c r="A22" s="5" t="s">
        <v>22</v>
      </c>
      <c r="B22" s="3"/>
      <c r="C22" s="3"/>
      <c r="D22" s="3"/>
      <c r="E22" s="3"/>
      <c r="F22" s="3"/>
      <c r="G22">
        <v>0</v>
      </c>
      <c r="H22">
        <v>0</v>
      </c>
      <c r="I22">
        <v>0</v>
      </c>
      <c r="J22">
        <v>0</v>
      </c>
      <c r="K22">
        <v>0</v>
      </c>
      <c r="L22">
        <v>39.103257443974343</v>
      </c>
      <c r="M22">
        <v>42.439051040884991</v>
      </c>
      <c r="N22">
        <v>45.702213723767997</v>
      </c>
      <c r="O22">
        <v>48.937870508178186</v>
      </c>
      <c r="P22">
        <v>53.07864116701905</v>
      </c>
      <c r="Q22">
        <v>55.499171937797442</v>
      </c>
      <c r="R22">
        <v>60.131075549979677</v>
      </c>
      <c r="S22">
        <v>62.962413939443785</v>
      </c>
      <c r="T22">
        <v>65.451002194222241</v>
      </c>
      <c r="U22">
        <v>62.6575452940613</v>
      </c>
      <c r="V22">
        <v>70.807803158864672</v>
      </c>
      <c r="W22">
        <v>74.378055362804588</v>
      </c>
      <c r="X22">
        <v>75.187590070746211</v>
      </c>
      <c r="Y22">
        <v>78.428871637412769</v>
      </c>
      <c r="Z22">
        <v>83.844888842722327</v>
      </c>
      <c r="AA22">
        <v>85.318385674729768</v>
      </c>
    </row>
    <row r="23" spans="1:27" x14ac:dyDescent="0.25">
      <c r="A23" s="5" t="s">
        <v>23</v>
      </c>
      <c r="B23" s="3"/>
      <c r="C23" s="3"/>
      <c r="D23" s="3"/>
      <c r="E23" s="3"/>
      <c r="F23" s="3"/>
      <c r="G23">
        <v>0</v>
      </c>
      <c r="H23">
        <v>0</v>
      </c>
      <c r="I23">
        <v>0</v>
      </c>
      <c r="J23">
        <v>0</v>
      </c>
      <c r="K23">
        <v>0</v>
      </c>
      <c r="L23">
        <v>13.453664425885991</v>
      </c>
      <c r="M23">
        <v>13.786915418642669</v>
      </c>
      <c r="N23">
        <v>14.120850648010457</v>
      </c>
      <c r="O23">
        <v>14.466226732652109</v>
      </c>
      <c r="P23">
        <v>15.084721580055628</v>
      </c>
      <c r="Q23">
        <v>15.226074957529933</v>
      </c>
      <c r="R23">
        <v>14.803281790193886</v>
      </c>
      <c r="S23">
        <v>13.941344829288612</v>
      </c>
      <c r="T23">
        <v>13.056496594876448</v>
      </c>
      <c r="U23">
        <v>11.272869050712657</v>
      </c>
      <c r="V23">
        <v>11.495099801893453</v>
      </c>
      <c r="W23">
        <v>11.541647459494444</v>
      </c>
      <c r="X23">
        <v>11.175547744747137</v>
      </c>
      <c r="Y23">
        <v>11.187388122173552</v>
      </c>
      <c r="Z23">
        <v>11.497979748852536</v>
      </c>
      <c r="AA23">
        <v>11.266309934555771</v>
      </c>
    </row>
    <row r="24" spans="1:27" x14ac:dyDescent="0.25">
      <c r="A24" s="5" t="s">
        <v>24</v>
      </c>
      <c r="B24" s="3"/>
      <c r="C24" s="3"/>
      <c r="D24" s="3"/>
      <c r="E24" s="3"/>
      <c r="F24" s="3"/>
      <c r="G24">
        <v>0</v>
      </c>
      <c r="H24">
        <v>0</v>
      </c>
      <c r="I24">
        <v>0</v>
      </c>
      <c r="J24">
        <v>0</v>
      </c>
      <c r="K24">
        <v>0</v>
      </c>
      <c r="L24">
        <v>5.4556936816267267</v>
      </c>
      <c r="M24">
        <v>8.297956631235877</v>
      </c>
      <c r="N24">
        <v>11.055162023223305</v>
      </c>
      <c r="O24">
        <v>13.747523013187228</v>
      </c>
      <c r="P24">
        <v>16.677910183999355</v>
      </c>
      <c r="Q24">
        <v>19.033507166020655</v>
      </c>
      <c r="R24">
        <v>17.499037620563861</v>
      </c>
      <c r="S24">
        <v>15.448184902963183</v>
      </c>
      <c r="T24">
        <v>13.410937307441625</v>
      </c>
      <c r="U24">
        <v>10.577058119680403</v>
      </c>
      <c r="V24">
        <v>9.6586938083311988</v>
      </c>
      <c r="W24">
        <v>10.150289238208515</v>
      </c>
      <c r="X24">
        <v>10.264997143471504</v>
      </c>
      <c r="Y24">
        <v>10.711557696299568</v>
      </c>
      <c r="Z24">
        <v>11.455235132128099</v>
      </c>
      <c r="AA24">
        <v>11.660282984306701</v>
      </c>
    </row>
    <row r="25" spans="1:27" x14ac:dyDescent="0.25">
      <c r="A25" s="5" t="s">
        <v>26</v>
      </c>
      <c r="B25" s="3"/>
      <c r="C25" s="3"/>
      <c r="D25" s="3"/>
      <c r="E25" s="3"/>
      <c r="F25" s="3"/>
      <c r="G25">
        <v>0</v>
      </c>
      <c r="H25">
        <v>0</v>
      </c>
      <c r="I25">
        <v>0</v>
      </c>
      <c r="J25">
        <v>0</v>
      </c>
      <c r="K25">
        <v>0</v>
      </c>
      <c r="L25">
        <v>2.3438153938528012</v>
      </c>
      <c r="M25">
        <v>2.8192726919483095</v>
      </c>
      <c r="N25">
        <v>3.2816917353864685</v>
      </c>
      <c r="O25">
        <v>3.7353905021942531</v>
      </c>
      <c r="P25">
        <v>4.2562938716455747</v>
      </c>
      <c r="Q25">
        <v>4.6352813140208058</v>
      </c>
      <c r="R25">
        <v>4.7111597280727793</v>
      </c>
      <c r="S25">
        <v>4.6467247428621636</v>
      </c>
      <c r="T25">
        <v>4.5667230070395179</v>
      </c>
      <c r="U25">
        <v>4.1466216159520517</v>
      </c>
      <c r="V25">
        <v>4.4575503524240556</v>
      </c>
      <c r="W25">
        <v>4.545410893091236</v>
      </c>
      <c r="X25">
        <v>4.4686021321763123</v>
      </c>
      <c r="Y25">
        <v>4.5405551276944891</v>
      </c>
      <c r="Z25">
        <v>4.7354686905271546</v>
      </c>
      <c r="AA25">
        <v>4.7072999795988339</v>
      </c>
    </row>
    <row r="26" spans="1:27" x14ac:dyDescent="0.25">
      <c r="A26" s="5" t="s">
        <v>25</v>
      </c>
      <c r="B26" s="3"/>
      <c r="C26" s="3"/>
      <c r="D26" s="3"/>
      <c r="E26" s="3"/>
      <c r="F26" s="3"/>
      <c r="G26">
        <v>0</v>
      </c>
      <c r="H26">
        <v>0</v>
      </c>
      <c r="I26">
        <v>0</v>
      </c>
      <c r="J26">
        <v>0</v>
      </c>
      <c r="K26">
        <v>0</v>
      </c>
      <c r="L26">
        <v>4.6333131081334731</v>
      </c>
      <c r="M26">
        <v>5.0986161829149248</v>
      </c>
      <c r="N26">
        <v>5.5531052114973942</v>
      </c>
      <c r="O26">
        <v>6.0025371735420361</v>
      </c>
      <c r="P26">
        <v>6.562508535338103</v>
      </c>
      <c r="Q26">
        <v>6.9087837998405686</v>
      </c>
      <c r="R26">
        <v>7.1705332080279831</v>
      </c>
      <c r="S26">
        <v>7.2183351610255455</v>
      </c>
      <c r="T26">
        <v>7.2366923907990746</v>
      </c>
      <c r="U26">
        <v>6.6998316285486288</v>
      </c>
      <c r="V26">
        <v>7.3400270335406548</v>
      </c>
      <c r="W26">
        <v>7.474407148726951</v>
      </c>
      <c r="X26">
        <v>7.3383207968411099</v>
      </c>
      <c r="Y26">
        <v>7.4468678923537928</v>
      </c>
      <c r="Z26">
        <v>7.7568392934544477</v>
      </c>
      <c r="AA26">
        <v>7.7013606414504281</v>
      </c>
    </row>
    <row r="27" spans="1:27" x14ac:dyDescent="0.25">
      <c r="A27" s="5" t="s">
        <v>10</v>
      </c>
      <c r="B27" s="3"/>
      <c r="C27" s="3"/>
      <c r="D27" s="3"/>
      <c r="E27" s="3"/>
      <c r="F27" s="3"/>
      <c r="G27">
        <v>0</v>
      </c>
      <c r="H27">
        <v>0</v>
      </c>
      <c r="I27">
        <v>0</v>
      </c>
      <c r="J27">
        <v>0</v>
      </c>
      <c r="K27">
        <v>0</v>
      </c>
      <c r="L27">
        <v>18.97931968922407</v>
      </c>
      <c r="M27">
        <v>18.795008586834594</v>
      </c>
      <c r="N27">
        <v>18.632292078977564</v>
      </c>
      <c r="O27">
        <v>18.502512774330075</v>
      </c>
      <c r="P27">
        <v>18.72725954351467</v>
      </c>
      <c r="Q27">
        <v>18.371072184832769</v>
      </c>
      <c r="R27">
        <v>18.309062464134708</v>
      </c>
      <c r="S27">
        <v>17.702692348764156</v>
      </c>
      <c r="T27">
        <v>17.049859792692995</v>
      </c>
      <c r="U27">
        <v>15.166982364972842</v>
      </c>
      <c r="V27">
        <v>15.967961085375311</v>
      </c>
      <c r="W27">
        <v>16.069551028897692</v>
      </c>
      <c r="X27">
        <v>15.595466489400675</v>
      </c>
      <c r="Y27">
        <v>15.647548755821161</v>
      </c>
      <c r="Z27">
        <v>16.118391376572813</v>
      </c>
      <c r="AA27">
        <v>15.82919911548163</v>
      </c>
    </row>
    <row r="28" spans="1:27" x14ac:dyDescent="0.25">
      <c r="A28" s="5" t="s">
        <v>28</v>
      </c>
      <c r="B28" s="3"/>
      <c r="C28" s="3"/>
      <c r="D28" s="3"/>
      <c r="E28" s="3"/>
      <c r="F28" s="3"/>
      <c r="G28">
        <v>0</v>
      </c>
      <c r="H28">
        <v>0</v>
      </c>
      <c r="I28">
        <v>0</v>
      </c>
      <c r="J28">
        <v>0</v>
      </c>
      <c r="K28">
        <v>0</v>
      </c>
      <c r="L28">
        <v>28.229600016432325</v>
      </c>
      <c r="M28">
        <v>28.357759089632808</v>
      </c>
      <c r="N28">
        <v>28.505356196413544</v>
      </c>
      <c r="O28">
        <v>28.691617803434305</v>
      </c>
      <c r="P28">
        <v>29.424110653057287</v>
      </c>
      <c r="Q28">
        <v>29.235864927137253</v>
      </c>
      <c r="R28">
        <v>29.28119359456354</v>
      </c>
      <c r="S28">
        <v>28.455559848830113</v>
      </c>
      <c r="T28">
        <v>27.549937573543748</v>
      </c>
      <c r="U28">
        <v>24.640014227422391</v>
      </c>
      <c r="V28">
        <v>26.085940104564902</v>
      </c>
      <c r="W28">
        <v>26.297283021652614</v>
      </c>
      <c r="X28">
        <v>25.565154485716633</v>
      </c>
      <c r="Y28">
        <v>25.694027668298396</v>
      </c>
      <c r="Z28">
        <v>26.511628384026771</v>
      </c>
      <c r="AA28">
        <v>26.079279691447486</v>
      </c>
    </row>
    <row r="29" spans="1:27" x14ac:dyDescent="0.25">
      <c r="A29" s="5" t="s">
        <v>30</v>
      </c>
      <c r="B29" s="3"/>
      <c r="C29" s="3"/>
      <c r="D29" s="3"/>
      <c r="E29" s="3"/>
      <c r="F29" s="3"/>
      <c r="G29" s="3" t="e">
        <f>#REF!*_HDV_old!G30/_HDV_old!#REF!</f>
        <v>#REF!</v>
      </c>
      <c r="H29" s="3" t="e">
        <f>#REF!*_HDV_old!H30/_HDV_old!#REF!</f>
        <v>#REF!</v>
      </c>
      <c r="I29" s="3" t="e">
        <f>#REF!*_HDV_old!I30/_HDV_old!#REF!</f>
        <v>#REF!</v>
      </c>
      <c r="J29" s="3" t="e">
        <f>#REF!*_HDV_old!J30/_HDV_old!#REF!</f>
        <v>#REF!</v>
      </c>
      <c r="K29" s="3" t="e">
        <f>#REF!*_HDV_old!K30/_HDV_old!#REF!</f>
        <v>#REF!</v>
      </c>
      <c r="L29">
        <v>6.4719743753901833</v>
      </c>
      <c r="M29">
        <v>6.2137257052199022</v>
      </c>
      <c r="N29">
        <v>6.277546446646312</v>
      </c>
      <c r="O29">
        <v>6.2379646468084218</v>
      </c>
      <c r="P29">
        <v>6.4178043232493973</v>
      </c>
      <c r="Q29">
        <v>6.2959425886544338</v>
      </c>
      <c r="R29">
        <v>6.5295815943296507</v>
      </c>
      <c r="S29">
        <v>6.6463718107772305</v>
      </c>
      <c r="T29">
        <v>8.3966683626345748</v>
      </c>
      <c r="U29">
        <v>7.2020104625807022</v>
      </c>
      <c r="V29">
        <v>7.7593975052728341</v>
      </c>
      <c r="W29">
        <v>7.9717413703159083</v>
      </c>
      <c r="X29">
        <v>7.3595614862205112</v>
      </c>
      <c r="Y29">
        <v>7.275654074258509</v>
      </c>
      <c r="Z29">
        <v>7.6108624296996386</v>
      </c>
      <c r="AA29">
        <v>7.0884961567709004</v>
      </c>
    </row>
    <row r="30" spans="1:27" x14ac:dyDescent="0.25">
      <c r="A30" s="5" t="s">
        <v>32</v>
      </c>
      <c r="B30" s="3"/>
      <c r="C30" s="3"/>
      <c r="D30" s="3"/>
      <c r="E30" s="3"/>
      <c r="F30" s="3"/>
      <c r="G30">
        <v>0</v>
      </c>
      <c r="H30">
        <v>0</v>
      </c>
      <c r="I30">
        <v>0</v>
      </c>
      <c r="J30">
        <v>0</v>
      </c>
      <c r="K30">
        <v>0</v>
      </c>
      <c r="L30">
        <v>120.94654518020697</v>
      </c>
      <c r="M30">
        <v>118.92576359558663</v>
      </c>
      <c r="N30">
        <v>117.06927036790889</v>
      </c>
      <c r="O30">
        <v>115.44439167053332</v>
      </c>
      <c r="P30">
        <v>116.03896053531901</v>
      </c>
      <c r="Q30">
        <v>113.05069654031331</v>
      </c>
      <c r="R30">
        <v>112.23512809702767</v>
      </c>
      <c r="S30">
        <v>108.08376268639407</v>
      </c>
      <c r="T30">
        <v>103.66470489086088</v>
      </c>
      <c r="U30">
        <v>91.817303902258885</v>
      </c>
      <c r="V30">
        <v>96.230277242380112</v>
      </c>
      <c r="W30">
        <v>99.128143657783212</v>
      </c>
      <c r="X30">
        <v>98.4043688156884</v>
      </c>
      <c r="Y30">
        <v>100.92370334823981</v>
      </c>
      <c r="Z30">
        <v>106.19950957490447</v>
      </c>
      <c r="AA30">
        <v>106.47575007310581</v>
      </c>
    </row>
  </sheetData>
  <sortState xmlns:xlrd2="http://schemas.microsoft.com/office/spreadsheetml/2017/richdata2" ref="A2:AD30">
    <sortCondition ref="A2"/>
  </sortState>
  <conditionalFormatting sqref="B29:K29 B24:AA24 B2:F23 B25:F28 B30:F30">
    <cfRule type="containsBlanks" dxfId="1" priority="2">
      <formula>LEN(TRIM(B2))=0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C7530-AE7D-4DCF-BE3B-30BBF051130B}">
  <dimension ref="A1:AD30"/>
  <sheetViews>
    <sheetView tabSelected="1" topLeftCell="B1" workbookViewId="0">
      <selection activeCell="Z5" sqref="Z5"/>
    </sheetView>
  </sheetViews>
  <sheetFormatPr defaultRowHeight="15" x14ac:dyDescent="0.25"/>
  <sheetData>
    <row r="1" spans="1:30" x14ac:dyDescent="0.25">
      <c r="A1" s="52" t="s">
        <v>2</v>
      </c>
      <c r="B1" s="53">
        <v>1990</v>
      </c>
      <c r="C1" s="53">
        <v>1991</v>
      </c>
      <c r="D1" s="53">
        <v>1992</v>
      </c>
      <c r="E1" s="53">
        <v>1993</v>
      </c>
      <c r="F1" s="53">
        <v>1994</v>
      </c>
      <c r="G1" s="53">
        <v>1995</v>
      </c>
      <c r="H1" s="53">
        <v>1996</v>
      </c>
      <c r="I1" s="53">
        <v>1997</v>
      </c>
      <c r="J1" s="53">
        <v>1998</v>
      </c>
      <c r="K1" s="53">
        <v>1999</v>
      </c>
      <c r="L1" s="53">
        <v>2000</v>
      </c>
      <c r="M1" s="53">
        <v>2001</v>
      </c>
      <c r="N1" s="53">
        <v>2002</v>
      </c>
      <c r="O1" s="53">
        <v>2003</v>
      </c>
      <c r="P1" s="53">
        <v>2004</v>
      </c>
      <c r="Q1" s="53">
        <v>2005</v>
      </c>
      <c r="R1" s="53">
        <v>2006</v>
      </c>
      <c r="S1" s="53">
        <v>2007</v>
      </c>
      <c r="T1" s="53">
        <v>2008</v>
      </c>
      <c r="U1" s="53">
        <v>2009</v>
      </c>
      <c r="V1" s="53">
        <v>2010</v>
      </c>
      <c r="W1" s="53">
        <v>2011</v>
      </c>
      <c r="X1" s="53">
        <v>2012</v>
      </c>
      <c r="Y1" s="53">
        <v>2013</v>
      </c>
      <c r="Z1" s="53">
        <v>2014</v>
      </c>
      <c r="AA1" s="53">
        <v>2015</v>
      </c>
      <c r="AB1" s="58">
        <v>2016</v>
      </c>
      <c r="AC1" s="58">
        <v>2017</v>
      </c>
      <c r="AD1" s="58">
        <v>2018</v>
      </c>
    </row>
    <row r="2" spans="1:30" x14ac:dyDescent="0.25">
      <c r="A2" s="54" t="s">
        <v>21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>
        <v>100</v>
      </c>
      <c r="R2" s="55">
        <v>95</v>
      </c>
      <c r="S2" s="55">
        <v>90</v>
      </c>
      <c r="T2" s="55">
        <v>85</v>
      </c>
      <c r="U2" s="55">
        <v>80</v>
      </c>
      <c r="V2" s="55">
        <v>75</v>
      </c>
      <c r="W2" s="55">
        <v>65</v>
      </c>
      <c r="X2" s="55">
        <v>60</v>
      </c>
      <c r="Y2" s="55">
        <v>55</v>
      </c>
      <c r="Z2" s="55">
        <v>50</v>
      </c>
      <c r="AA2" s="55">
        <v>45</v>
      </c>
      <c r="AB2" s="55"/>
      <c r="AC2" s="55"/>
      <c r="AD2" s="55"/>
    </row>
    <row r="3" spans="1:30" x14ac:dyDescent="0.25">
      <c r="A3" s="56" t="s">
        <v>3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>
        <v>100</v>
      </c>
      <c r="R3" s="55">
        <v>95</v>
      </c>
      <c r="S3" s="55">
        <v>90</v>
      </c>
      <c r="T3" s="55">
        <v>85</v>
      </c>
      <c r="U3" s="55">
        <v>80</v>
      </c>
      <c r="V3" s="55">
        <v>75</v>
      </c>
      <c r="W3" s="55">
        <v>65</v>
      </c>
      <c r="X3" s="55">
        <v>60</v>
      </c>
      <c r="Y3" s="55">
        <v>55</v>
      </c>
      <c r="Z3" s="55">
        <v>50</v>
      </c>
      <c r="AA3" s="55">
        <v>45</v>
      </c>
      <c r="AB3" s="55">
        <v>40</v>
      </c>
      <c r="AC3" s="55">
        <v>35</v>
      </c>
      <c r="AD3" s="55">
        <v>30</v>
      </c>
    </row>
    <row r="4" spans="1:30" x14ac:dyDescent="0.25">
      <c r="A4" s="54" t="s">
        <v>4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>
        <v>100</v>
      </c>
      <c r="R4" s="55">
        <v>95</v>
      </c>
      <c r="S4" s="55">
        <v>90</v>
      </c>
      <c r="T4" s="55">
        <v>85</v>
      </c>
      <c r="U4" s="55">
        <v>80</v>
      </c>
      <c r="V4" s="55">
        <v>75</v>
      </c>
      <c r="W4" s="55"/>
      <c r="X4" s="55"/>
      <c r="Y4" s="55"/>
      <c r="Z4" s="55"/>
      <c r="AA4" s="55"/>
      <c r="AB4" s="55"/>
      <c r="AC4" s="55"/>
      <c r="AD4" s="55"/>
    </row>
    <row r="5" spans="1:30" x14ac:dyDescent="0.25">
      <c r="A5" s="56" t="s">
        <v>12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>
        <v>100</v>
      </c>
      <c r="R5" s="55">
        <v>95</v>
      </c>
      <c r="S5" s="55">
        <v>90</v>
      </c>
      <c r="T5" s="55">
        <v>85</v>
      </c>
      <c r="U5" s="55">
        <v>80</v>
      </c>
      <c r="V5" s="55">
        <v>75</v>
      </c>
      <c r="W5" s="55"/>
      <c r="X5" s="55"/>
      <c r="Y5" s="55"/>
      <c r="Z5" s="55"/>
      <c r="AA5" s="55"/>
      <c r="AB5" s="55"/>
      <c r="AC5" s="55"/>
      <c r="AD5" s="55"/>
    </row>
    <row r="6" spans="1:30" x14ac:dyDescent="0.25">
      <c r="A6" s="56" t="s">
        <v>14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>
        <v>100</v>
      </c>
      <c r="R6" s="55">
        <v>95</v>
      </c>
      <c r="S6" s="55">
        <v>90</v>
      </c>
      <c r="T6" s="55">
        <v>85</v>
      </c>
      <c r="U6" s="55">
        <v>80</v>
      </c>
      <c r="V6" s="55">
        <v>75</v>
      </c>
      <c r="W6" s="55">
        <v>65</v>
      </c>
      <c r="X6" s="55">
        <v>60</v>
      </c>
      <c r="Y6" s="55">
        <v>55</v>
      </c>
      <c r="Z6" s="55">
        <v>50</v>
      </c>
      <c r="AA6" s="55">
        <v>45</v>
      </c>
      <c r="AB6" s="55">
        <v>40</v>
      </c>
      <c r="AC6" s="55">
        <v>35</v>
      </c>
      <c r="AD6" s="55">
        <v>30</v>
      </c>
    </row>
    <row r="7" spans="1:30" x14ac:dyDescent="0.25">
      <c r="A7" s="56" t="s">
        <v>31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>
        <v>100</v>
      </c>
      <c r="R7" s="55">
        <v>95</v>
      </c>
      <c r="S7" s="55">
        <v>90</v>
      </c>
      <c r="T7" s="55">
        <v>85</v>
      </c>
      <c r="U7" s="55">
        <v>80</v>
      </c>
      <c r="V7" s="55">
        <v>75</v>
      </c>
      <c r="W7" s="55"/>
      <c r="X7" s="55"/>
      <c r="Y7" s="55"/>
      <c r="Z7" s="55"/>
      <c r="AA7" s="55"/>
      <c r="AB7" s="55"/>
      <c r="AC7" s="55"/>
      <c r="AD7" s="55"/>
    </row>
    <row r="8" spans="1:30" x14ac:dyDescent="0.25">
      <c r="A8" s="54" t="s">
        <v>5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>
        <v>100</v>
      </c>
      <c r="R8" s="55">
        <v>95</v>
      </c>
      <c r="S8" s="55">
        <v>90</v>
      </c>
      <c r="T8" s="55">
        <v>85</v>
      </c>
      <c r="U8" s="55">
        <v>80</v>
      </c>
      <c r="V8" s="55">
        <v>75</v>
      </c>
      <c r="W8" s="55"/>
      <c r="X8" s="55"/>
      <c r="Y8" s="55"/>
      <c r="Z8" s="55"/>
      <c r="AA8" s="55"/>
      <c r="AB8" s="55"/>
      <c r="AC8" s="55"/>
      <c r="AD8" s="55"/>
    </row>
    <row r="9" spans="1:30" x14ac:dyDescent="0.25">
      <c r="A9" s="54" t="s">
        <v>7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>
        <v>100</v>
      </c>
      <c r="R9" s="55">
        <v>95</v>
      </c>
      <c r="S9" s="55">
        <v>90</v>
      </c>
      <c r="T9" s="55">
        <v>85</v>
      </c>
      <c r="U9" s="55">
        <v>80</v>
      </c>
      <c r="V9" s="55">
        <v>75</v>
      </c>
      <c r="W9" s="55">
        <v>65</v>
      </c>
      <c r="X9" s="55">
        <v>60</v>
      </c>
      <c r="Y9" s="55">
        <v>55</v>
      </c>
      <c r="Z9" s="55"/>
      <c r="AA9" s="55"/>
      <c r="AB9" s="55"/>
      <c r="AC9" s="55"/>
      <c r="AD9" s="55"/>
    </row>
    <row r="10" spans="1:30" x14ac:dyDescent="0.25">
      <c r="A10" s="54" t="s">
        <v>27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>
        <v>100</v>
      </c>
      <c r="R10" s="55">
        <v>95</v>
      </c>
      <c r="S10" s="55">
        <v>90</v>
      </c>
      <c r="T10" s="55">
        <v>85</v>
      </c>
      <c r="U10" s="55">
        <v>80</v>
      </c>
      <c r="V10" s="55">
        <v>75</v>
      </c>
      <c r="W10" s="55"/>
      <c r="X10" s="55"/>
      <c r="Y10" s="55"/>
      <c r="Z10" s="55"/>
      <c r="AA10" s="55"/>
      <c r="AB10" s="55"/>
      <c r="AC10" s="55"/>
      <c r="AD10" s="55"/>
    </row>
    <row r="11" spans="1:30" x14ac:dyDescent="0.25">
      <c r="A11" s="54" t="s">
        <v>11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>
        <v>100</v>
      </c>
      <c r="R11" s="55">
        <v>95</v>
      </c>
      <c r="S11" s="55">
        <v>90</v>
      </c>
      <c r="T11" s="55">
        <v>85</v>
      </c>
      <c r="U11" s="55">
        <v>80</v>
      </c>
      <c r="V11" s="55">
        <v>75</v>
      </c>
      <c r="W11" s="55"/>
      <c r="X11" s="55"/>
      <c r="Y11" s="55"/>
      <c r="Z11" s="55"/>
      <c r="AA11" s="55"/>
      <c r="AB11" s="55"/>
      <c r="AC11" s="55"/>
      <c r="AD11" s="55"/>
    </row>
    <row r="12" spans="1:30" x14ac:dyDescent="0.25">
      <c r="A12" s="56" t="s">
        <v>6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>
        <v>100</v>
      </c>
      <c r="R12" s="55">
        <v>95</v>
      </c>
      <c r="S12" s="55">
        <v>90</v>
      </c>
      <c r="T12" s="55">
        <v>85</v>
      </c>
      <c r="U12" s="55">
        <v>80</v>
      </c>
      <c r="V12" s="55">
        <v>75</v>
      </c>
      <c r="W12" s="55"/>
      <c r="X12" s="55"/>
      <c r="Y12" s="55"/>
      <c r="Z12" s="55"/>
      <c r="AA12" s="55"/>
      <c r="AB12" s="55"/>
      <c r="AC12" s="55"/>
      <c r="AD12" s="55"/>
    </row>
    <row r="13" spans="1:30" x14ac:dyDescent="0.25">
      <c r="A13" s="54" t="s">
        <v>9</v>
      </c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>
        <v>100</v>
      </c>
      <c r="R13" s="55">
        <v>95</v>
      </c>
      <c r="S13" s="55">
        <v>90</v>
      </c>
      <c r="T13" s="55">
        <v>85</v>
      </c>
      <c r="U13" s="55">
        <v>80</v>
      </c>
      <c r="V13" s="55">
        <v>75</v>
      </c>
      <c r="W13" s="55"/>
      <c r="X13" s="55"/>
      <c r="Y13" s="55"/>
      <c r="Z13" s="55"/>
      <c r="AA13" s="55"/>
      <c r="AB13" s="55"/>
      <c r="AC13" s="55"/>
      <c r="AD13" s="55"/>
    </row>
    <row r="14" spans="1:30" x14ac:dyDescent="0.25">
      <c r="A14" s="56" t="s">
        <v>18</v>
      </c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>
        <v>100</v>
      </c>
      <c r="R14" s="55">
        <v>95</v>
      </c>
      <c r="S14" s="55">
        <v>90</v>
      </c>
      <c r="T14" s="55">
        <v>85</v>
      </c>
      <c r="U14" s="55">
        <v>80</v>
      </c>
      <c r="V14" s="55">
        <v>75</v>
      </c>
      <c r="W14" s="55"/>
      <c r="X14" s="55"/>
      <c r="Y14" s="55"/>
      <c r="Z14" s="55"/>
      <c r="AA14" s="55"/>
      <c r="AB14" s="55"/>
      <c r="AC14" s="55"/>
      <c r="AD14" s="55"/>
    </row>
    <row r="15" spans="1:30" x14ac:dyDescent="0.25">
      <c r="A15" s="56" t="s">
        <v>8</v>
      </c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>
        <v>100</v>
      </c>
      <c r="R15" s="55">
        <v>95</v>
      </c>
      <c r="S15" s="55">
        <v>90</v>
      </c>
      <c r="T15" s="55">
        <v>85</v>
      </c>
      <c r="U15" s="55">
        <v>80</v>
      </c>
      <c r="V15" s="55">
        <v>75</v>
      </c>
      <c r="W15" s="55"/>
      <c r="X15" s="55"/>
      <c r="Y15" s="55"/>
      <c r="Z15" s="55"/>
      <c r="AA15" s="55"/>
      <c r="AB15" s="55"/>
      <c r="AC15" s="55"/>
      <c r="AD15" s="55"/>
    </row>
    <row r="16" spans="1:30" x14ac:dyDescent="0.25">
      <c r="A16" s="54" t="s">
        <v>13</v>
      </c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>
        <v>100</v>
      </c>
      <c r="R16" s="55">
        <v>95</v>
      </c>
      <c r="S16" s="55">
        <v>90</v>
      </c>
      <c r="T16" s="55">
        <v>85</v>
      </c>
      <c r="U16" s="55">
        <v>80</v>
      </c>
      <c r="V16" s="55">
        <v>75</v>
      </c>
      <c r="W16" s="55"/>
      <c r="X16" s="55"/>
      <c r="Y16" s="55"/>
      <c r="Z16" s="55"/>
      <c r="AA16" s="55"/>
      <c r="AB16" s="55"/>
      <c r="AC16" s="55"/>
      <c r="AD16" s="55"/>
    </row>
    <row r="17" spans="1:30" x14ac:dyDescent="0.25">
      <c r="A17" s="54" t="s">
        <v>15</v>
      </c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>
        <v>100</v>
      </c>
      <c r="R17" s="55">
        <v>95</v>
      </c>
      <c r="S17" s="55">
        <v>90</v>
      </c>
      <c r="T17" s="55">
        <v>85</v>
      </c>
      <c r="U17" s="55">
        <v>80</v>
      </c>
      <c r="V17" s="55">
        <v>75</v>
      </c>
      <c r="W17" s="55"/>
      <c r="X17" s="55"/>
      <c r="Y17" s="55"/>
      <c r="Z17" s="55"/>
      <c r="AA17" s="55"/>
      <c r="AB17" s="55"/>
      <c r="AC17" s="55"/>
      <c r="AD17" s="55"/>
    </row>
    <row r="18" spans="1:30" x14ac:dyDescent="0.25">
      <c r="A18" s="56" t="s">
        <v>16</v>
      </c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>
        <v>100</v>
      </c>
      <c r="R18" s="55">
        <v>95</v>
      </c>
      <c r="S18" s="55">
        <v>90</v>
      </c>
      <c r="T18" s="55">
        <v>85</v>
      </c>
      <c r="U18" s="55">
        <v>80</v>
      </c>
      <c r="V18" s="55">
        <v>75</v>
      </c>
      <c r="W18" s="55"/>
      <c r="X18" s="55"/>
      <c r="Y18" s="55"/>
      <c r="Z18" s="55"/>
      <c r="AA18" s="55"/>
      <c r="AB18" s="55"/>
      <c r="AC18" s="55"/>
      <c r="AD18" s="55"/>
    </row>
    <row r="19" spans="1:30" x14ac:dyDescent="0.25">
      <c r="A19" s="54" t="s">
        <v>17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>
        <v>100</v>
      </c>
      <c r="R19" s="55">
        <v>95</v>
      </c>
      <c r="S19" s="55">
        <v>90</v>
      </c>
      <c r="T19" s="55">
        <v>85</v>
      </c>
      <c r="U19" s="55">
        <v>80</v>
      </c>
      <c r="V19" s="55">
        <v>75</v>
      </c>
      <c r="W19" s="55"/>
      <c r="X19" s="55"/>
      <c r="Y19" s="55"/>
      <c r="Z19" s="55"/>
      <c r="AA19" s="55"/>
      <c r="AB19" s="55"/>
      <c r="AC19" s="55"/>
      <c r="AD19" s="55"/>
    </row>
    <row r="20" spans="1:30" x14ac:dyDescent="0.25">
      <c r="A20" s="54" t="s">
        <v>19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>
        <v>100</v>
      </c>
      <c r="R20" s="55">
        <v>95</v>
      </c>
      <c r="S20" s="55">
        <v>90</v>
      </c>
      <c r="T20" s="55">
        <v>85</v>
      </c>
      <c r="U20" s="55">
        <v>80</v>
      </c>
      <c r="V20" s="55">
        <v>75</v>
      </c>
      <c r="W20" s="55"/>
      <c r="X20" s="55"/>
      <c r="Y20" s="55"/>
      <c r="Z20" s="55"/>
      <c r="AA20" s="55"/>
      <c r="AB20" s="55"/>
      <c r="AC20" s="55"/>
      <c r="AD20" s="55"/>
    </row>
    <row r="21" spans="1:30" x14ac:dyDescent="0.25">
      <c r="A21" s="56" t="s">
        <v>20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>
        <v>100</v>
      </c>
      <c r="R21" s="55">
        <v>95</v>
      </c>
      <c r="S21" s="55">
        <v>90</v>
      </c>
      <c r="T21" s="55">
        <v>85</v>
      </c>
      <c r="U21" s="55">
        <v>80</v>
      </c>
      <c r="V21" s="55">
        <v>75</v>
      </c>
      <c r="W21" s="55"/>
      <c r="X21" s="55"/>
      <c r="Y21" s="55"/>
      <c r="Z21" s="55"/>
      <c r="AA21" s="55"/>
      <c r="AB21" s="55"/>
      <c r="AC21" s="55"/>
      <c r="AD21" s="55"/>
    </row>
    <row r="22" spans="1:30" x14ac:dyDescent="0.25">
      <c r="A22" s="56" t="s">
        <v>22</v>
      </c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>
        <v>100</v>
      </c>
      <c r="R22" s="55">
        <v>95</v>
      </c>
      <c r="S22" s="55">
        <v>90</v>
      </c>
      <c r="T22" s="55">
        <v>85</v>
      </c>
      <c r="U22" s="55">
        <v>80</v>
      </c>
      <c r="V22" s="55">
        <v>75</v>
      </c>
      <c r="W22" s="55"/>
      <c r="X22" s="55"/>
      <c r="Y22" s="55"/>
      <c r="Z22" s="55"/>
      <c r="AA22" s="55"/>
      <c r="AB22" s="55"/>
      <c r="AC22" s="55"/>
      <c r="AD22" s="55"/>
    </row>
    <row r="23" spans="1:30" x14ac:dyDescent="0.25">
      <c r="A23" s="54" t="s">
        <v>23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>
        <v>100</v>
      </c>
      <c r="R23" s="55">
        <v>95</v>
      </c>
      <c r="S23" s="55">
        <v>90</v>
      </c>
      <c r="T23" s="55">
        <v>85</v>
      </c>
      <c r="U23" s="55">
        <v>80</v>
      </c>
      <c r="V23" s="55">
        <v>75</v>
      </c>
      <c r="W23" s="55"/>
      <c r="X23" s="55"/>
      <c r="Y23" s="55"/>
      <c r="Z23" s="55"/>
      <c r="AA23" s="55"/>
      <c r="AB23" s="55"/>
      <c r="AC23" s="55"/>
      <c r="AD23" s="55"/>
    </row>
    <row r="24" spans="1:30" x14ac:dyDescent="0.25">
      <c r="A24" s="56" t="s">
        <v>24</v>
      </c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>
        <v>100</v>
      </c>
      <c r="R24" s="55">
        <v>95</v>
      </c>
      <c r="S24" s="55">
        <v>90</v>
      </c>
      <c r="T24" s="55">
        <v>85</v>
      </c>
      <c r="U24" s="55">
        <v>80</v>
      </c>
      <c r="V24" s="55">
        <v>75</v>
      </c>
      <c r="W24" s="55"/>
      <c r="X24" s="55"/>
      <c r="Y24" s="55"/>
      <c r="Z24" s="55"/>
      <c r="AA24" s="55"/>
      <c r="AB24" s="55"/>
      <c r="AC24" s="55"/>
      <c r="AD24" s="55"/>
    </row>
    <row r="25" spans="1:30" x14ac:dyDescent="0.25">
      <c r="A25" s="56" t="s">
        <v>26</v>
      </c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>
        <v>100</v>
      </c>
      <c r="R25" s="55">
        <v>95</v>
      </c>
      <c r="S25" s="55">
        <v>90</v>
      </c>
      <c r="T25" s="55">
        <v>85</v>
      </c>
      <c r="U25" s="55">
        <v>80</v>
      </c>
      <c r="V25" s="55">
        <v>75</v>
      </c>
      <c r="W25" s="55"/>
      <c r="X25" s="55"/>
      <c r="Y25" s="55"/>
      <c r="Z25" s="55"/>
      <c r="AA25" s="55"/>
      <c r="AB25" s="55"/>
      <c r="AC25" s="55"/>
      <c r="AD25" s="55"/>
    </row>
    <row r="26" spans="1:30" x14ac:dyDescent="0.25">
      <c r="A26" s="54" t="s">
        <v>25</v>
      </c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>
        <v>100</v>
      </c>
      <c r="R26" s="55">
        <v>95</v>
      </c>
      <c r="S26" s="55">
        <v>90</v>
      </c>
      <c r="T26" s="55">
        <v>85</v>
      </c>
      <c r="U26" s="55">
        <v>80</v>
      </c>
      <c r="V26" s="55">
        <v>75</v>
      </c>
      <c r="W26" s="55"/>
      <c r="X26" s="55"/>
      <c r="Y26" s="55"/>
      <c r="Z26" s="55"/>
      <c r="AA26" s="55"/>
      <c r="AB26" s="55"/>
      <c r="AC26" s="55"/>
      <c r="AD26" s="55"/>
    </row>
    <row r="27" spans="1:30" x14ac:dyDescent="0.25">
      <c r="A27" s="56" t="s">
        <v>10</v>
      </c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>
        <v>100</v>
      </c>
      <c r="R27" s="55">
        <v>95</v>
      </c>
      <c r="S27" s="55">
        <v>90</v>
      </c>
      <c r="T27" s="55">
        <v>85</v>
      </c>
      <c r="U27" s="55">
        <v>80</v>
      </c>
      <c r="V27" s="55">
        <v>75</v>
      </c>
      <c r="W27" s="55"/>
      <c r="X27" s="55"/>
      <c r="Y27" s="55"/>
      <c r="Z27" s="55"/>
      <c r="AA27" s="55"/>
      <c r="AB27" s="55"/>
      <c r="AC27" s="55"/>
      <c r="AD27" s="55"/>
    </row>
    <row r="28" spans="1:30" x14ac:dyDescent="0.25">
      <c r="A28" s="56" t="s">
        <v>28</v>
      </c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>
        <v>100</v>
      </c>
      <c r="R28" s="55">
        <v>95</v>
      </c>
      <c r="S28" s="55">
        <v>90</v>
      </c>
      <c r="T28" s="55">
        <v>85</v>
      </c>
      <c r="U28" s="55">
        <v>80</v>
      </c>
      <c r="V28" s="55">
        <v>75</v>
      </c>
      <c r="W28" s="55"/>
      <c r="X28" s="55"/>
      <c r="Y28" s="55"/>
      <c r="Z28" s="55"/>
      <c r="AA28" s="55"/>
      <c r="AB28" s="55"/>
      <c r="AC28" s="55"/>
      <c r="AD28" s="55"/>
    </row>
    <row r="29" spans="1:30" x14ac:dyDescent="0.25">
      <c r="A29" s="57" t="s">
        <v>30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>
        <v>100</v>
      </c>
      <c r="R29" s="55">
        <v>95</v>
      </c>
      <c r="S29" s="55">
        <v>90</v>
      </c>
      <c r="T29" s="55">
        <v>85</v>
      </c>
      <c r="U29" s="55">
        <v>80</v>
      </c>
      <c r="V29" s="55">
        <v>75</v>
      </c>
      <c r="W29" s="55"/>
      <c r="X29" s="55"/>
      <c r="Y29" s="55"/>
      <c r="Z29" s="55"/>
      <c r="AA29" s="55"/>
      <c r="AB29" s="55"/>
      <c r="AC29" s="55"/>
      <c r="AD29" s="55"/>
    </row>
    <row r="30" spans="1:30" x14ac:dyDescent="0.25">
      <c r="A30" s="54" t="s">
        <v>32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>
        <v>100</v>
      </c>
      <c r="R30" s="55">
        <v>95</v>
      </c>
      <c r="S30" s="55">
        <v>90</v>
      </c>
      <c r="T30" s="55">
        <v>85</v>
      </c>
      <c r="U30" s="55">
        <v>80</v>
      </c>
      <c r="V30" s="55">
        <v>75</v>
      </c>
      <c r="W30" s="55"/>
      <c r="X30" s="55"/>
      <c r="Y30" s="55"/>
      <c r="Z30" s="55"/>
      <c r="AA30" s="55"/>
      <c r="AB30" s="55"/>
      <c r="AC30" s="55"/>
      <c r="AD30" s="55"/>
    </row>
  </sheetData>
  <sortState xmlns:xlrd2="http://schemas.microsoft.com/office/spreadsheetml/2017/richdata2" ref="A2:AA30">
    <sortCondition ref="A2"/>
  </sortState>
  <conditionalFormatting sqref="B2:AD30">
    <cfRule type="containsBlanks" dxfId="0" priority="1">
      <formula>LEN(TRIM(B2))=0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_HDV_old</vt:lpstr>
      <vt:lpstr>_HDV</vt:lpstr>
      <vt:lpstr>_HDV-from-Primes</vt:lpstr>
      <vt:lpstr>_rail</vt:lpstr>
      <vt:lpstr>_IWW</vt:lpstr>
      <vt:lpstr>_aviation</vt:lpstr>
      <vt:lpstr>_marine</vt:lpstr>
      <vt:lpstr>total-demand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freight-distance</dc:title>
  <dc:creator>Emily</dc:creator>
  <cp:keywords>billion tkm</cp:keywords>
  <cp:lastModifiedBy>Administrator</cp:lastModifiedBy>
  <dcterms:created xsi:type="dcterms:W3CDTF">2017-07-24T08:37:17Z</dcterms:created>
  <dcterms:modified xsi:type="dcterms:W3CDTF">2019-07-11T14:24:53Z</dcterms:modified>
  <cp:category>historical</cp:category>
</cp:coreProperties>
</file>